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Contracts\CMA-CGM Exx\"/>
    </mc:Choice>
  </mc:AlternateContent>
  <xr:revisionPtr revIDLastSave="0" documentId="8_{3A87F155-C704-4FC1-B4A7-A3897167AFC9}" xr6:coauthVersionLast="47" xr6:coauthVersionMax="47" xr10:uidLastSave="{00000000-0000-0000-0000-000000000000}"/>
  <bookViews>
    <workbookView xWindow="-25590" yWindow="-8280" windowWidth="24315" windowHeight="12810" tabRatio="877" activeTab="4" xr2:uid="{00000000-000D-0000-FFFF-FFFF00000000}"/>
  </bookViews>
  <sheets>
    <sheet name="Customer Boiler Plate" sheetId="143" r:id="rId1"/>
    <sheet name="Cover" sheetId="4" r:id="rId2"/>
    <sheet name="MQC" sheetId="42" r:id="rId3"/>
    <sheet name="APPENDIX B-1  (FE - USWC)" sheetId="57" r:id="rId4"/>
    <sheet name="Affiliates" sheetId="47" r:id="rId5"/>
    <sheet name="Listes" sheetId="44" state="hidden" r:id="rId6"/>
    <sheet name="SOF BR" sheetId="141" state="hidden" r:id="rId7"/>
  </sheets>
  <externalReferences>
    <externalReference r:id="rId8"/>
  </externalReferences>
  <definedNames>
    <definedName name="_xlnm._FilterDatabase" localSheetId="4" hidden="1">Affiliates!$A$9:$I$9</definedName>
    <definedName name="_xlnm._FilterDatabase" localSheetId="3" hidden="1">'APPENDIX B-1  (FE - USWC)'!$A$34:$AB$34</definedName>
    <definedName name="_xlnm._FilterDatabase" localSheetId="5" hidden="1">Listes!$A$3:$C$206</definedName>
    <definedName name="ArbMode" localSheetId="0">[1]Listes!$B$334:$B$340</definedName>
    <definedName name="ArbMode">Listes!$B$335:$B$341</definedName>
    <definedName name="Autom" localSheetId="0">[1]Listes!$B$382:$B$383</definedName>
    <definedName name="Autom">Listes!$B$384:$B$385</definedName>
    <definedName name="BULLET" localSheetId="0">'[1]APPENDIX B-1  (FE - USWC)'!$N$13:$N$18</definedName>
    <definedName name="BULLET">'APPENDIX B-1  (FE - USWC)'!$N$13:$N$18</definedName>
    <definedName name="Charges" localSheetId="0">[1]Listes!$A$3:$A$205</definedName>
    <definedName name="Charges">Listes!$A$3:$A$206</definedName>
    <definedName name="Container" localSheetId="0">[1]Listes!$B$220:$B$229</definedName>
    <definedName name="Container">Listes!$B$221:$B$230</definedName>
    <definedName name="CST" localSheetId="0">[1]Listes!$B$406:$B$412</definedName>
    <definedName name="CST">Listes!$B$408:$B$414</definedName>
    <definedName name="CURRENCY" localSheetId="0">[1]Listes!$B$455:$B$590</definedName>
    <definedName name="CURRENCY">Listes!$B$457:$B$592</definedName>
    <definedName name="DAYS" localSheetId="0">[1]Listes!$B$421:$B$422</definedName>
    <definedName name="DAYS">Listes!$B$423:$B$424</definedName>
    <definedName name="DDTARIFF" localSheetId="0">[1]Listes!$B$426:$B$429</definedName>
    <definedName name="DDTARIFF">Listes!$B$428:$B$431</definedName>
    <definedName name="DDTARIFFUS" localSheetId="0">[1]Listes!$B$433:$B$435</definedName>
    <definedName name="DDTARIFFUS">Listes!$B$435:$B$437</definedName>
    <definedName name="DDTARIFFUSE" localSheetId="0">[1]Listes!$B$438:$B$439</definedName>
    <definedName name="DDTARIFFUSE">Listes!$B$440:$B$441</definedName>
    <definedName name="DDTARIFFUSI">Listes!$B$435:$B$437</definedName>
    <definedName name="droppull" localSheetId="0">[1]Listes!$B$267:$B$268</definedName>
    <definedName name="droppull">Listes!$B$268:$B$269</definedName>
    <definedName name="EQTYPE" localSheetId="0">[1]Listes!$B$443:$B$446</definedName>
    <definedName name="EQTYPE">Listes!$B$445:$B$448</definedName>
    <definedName name="Equip" localSheetId="0">[1]Listes!$B$349:$B$369</definedName>
    <definedName name="Equip">Listes!$B$350:$B$371</definedName>
    <definedName name="Exceptions" localSheetId="0">[1]Listes!$H$3:$H$206</definedName>
    <definedName name="Exceptions">Listes!$H$3:$H$207</definedName>
    <definedName name="EXPIMP" localSheetId="0">[1]Listes!$B$416:$B$417</definedName>
    <definedName name="EXPIMP">Listes!$B$418:$B$419</definedName>
    <definedName name="GRIPSS" localSheetId="0">[1]Listes!$B$343:$B$346</definedName>
    <definedName name="GRIPSS">Listes!$B$344:$B$347</definedName>
    <definedName name="GRIPSS_EQ" localSheetId="0">[1]Listes!$B$387:$B$402</definedName>
    <definedName name="GRIPSS_EQ">Listes!$B$389:$B$404</definedName>
    <definedName name="Mode" localSheetId="0">[1]Listes!$B$271:$B$319</definedName>
    <definedName name="Mode">Listes!$B$272:$B$320</definedName>
    <definedName name="MQCType" localSheetId="0">[1]Listes!$B$372:$B$374</definedName>
    <definedName name="MQCType">Listes!$B$374:$B$376</definedName>
    <definedName name="OLE_LINK1" localSheetId="0">'Customer Boiler Plate'!#REF!</definedName>
    <definedName name="OOG" localSheetId="0">[1]Listes!$B$330:$B$331</definedName>
    <definedName name="OOG">Listes!$B$331:$B$332</definedName>
    <definedName name="OPREEFER" localSheetId="0">[1]Listes!$B$450:$B$451</definedName>
    <definedName name="OPREEFER">Listes!$B$452:$B$453</definedName>
    <definedName name="_xlnm.Print_Area" localSheetId="3">'APPENDIX B-1  (FE - USWC)'!$A$1:$AC$189</definedName>
    <definedName name="_xlnm.Print_Area" localSheetId="1">Cover!$A$1:$E$34</definedName>
    <definedName name="_xlnm.Print_Area" localSheetId="5">Listes!$A$2:$C$206</definedName>
    <definedName name="Reefer" localSheetId="0">[1]Listes!$B$233:$B$239</definedName>
    <definedName name="Reefer">Listes!$B$234:$B$240</definedName>
    <definedName name="SDD" localSheetId="0">[1]Listes!$B$209:$B$212</definedName>
    <definedName name="SDD">Listes!$B$210:$B$213</definedName>
    <definedName name="shipper">Cover!$B$7</definedName>
    <definedName name="ShipperCert">Listes!$B$379:$B$380</definedName>
    <definedName name="ShipperOwn" localSheetId="0">[1]Listes!$B$326:$B$327</definedName>
    <definedName name="ShipperOwn">Listes!$B$327:$B$328</definedName>
    <definedName name="Type_note2" localSheetId="0">[1]Listes!$B$242:$B$264</definedName>
    <definedName name="Type_note2">Listes!$B$243:$B$265</definedName>
    <definedName name="YesNo" localSheetId="0">[1]Listes!$B$322:$B$323</definedName>
    <definedName name="YesNo">Listes!$B$323:$B$324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43" l="1"/>
  <c r="C40" i="143"/>
  <c r="C37" i="143"/>
  <c r="C36" i="143"/>
  <c r="B4" i="143"/>
  <c r="B2" i="143"/>
  <c r="B119" i="57" l="1"/>
  <c r="B113" i="57" l="1"/>
  <c r="B116" i="57"/>
  <c r="B118" i="57" l="1"/>
  <c r="B114" i="57"/>
  <c r="B117" i="57"/>
  <c r="E8" i="42"/>
  <c r="N18" i="57"/>
  <c r="N15" i="57"/>
  <c r="N16" i="57"/>
  <c r="N17" i="57"/>
  <c r="N14" i="57"/>
  <c r="B4" i="47"/>
  <c r="B3" i="47"/>
  <c r="B1" i="47"/>
  <c r="C4" i="57"/>
  <c r="C3" i="57"/>
  <c r="C1" i="57"/>
  <c r="B5" i="47"/>
  <c r="E34" i="4"/>
  <c r="B111" i="57"/>
  <c r="B115" i="57"/>
  <c r="B110" i="57"/>
  <c r="B112" i="57"/>
  <c r="B120" i="57"/>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4" authorId="1" shapeId="0" xr:uid="{00000000-0006-0000-0500-000004000000}">
      <text>
        <r>
          <rPr>
            <b/>
            <sz val="14"/>
            <color indexed="81"/>
            <rFont val="Tahoma"/>
            <family val="2"/>
          </rPr>
          <t>Please use FAK/ Bullets defined above.</t>
        </r>
      </text>
    </comment>
    <comment ref="B34" authorId="1" shapeId="0" xr:uid="{00000000-0006-0000-0500-000005000000}">
      <text>
        <r>
          <rPr>
            <b/>
            <sz val="14"/>
            <color indexed="81"/>
            <rFont val="Tahoma"/>
            <family val="2"/>
          </rPr>
          <t>City, State / ZIP Code</t>
        </r>
      </text>
    </comment>
    <comment ref="C34"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4"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4" authorId="1" shapeId="0" xr:uid="{00000000-0006-0000-0500-000008000000}">
      <text>
        <r>
          <rPr>
            <b/>
            <sz val="14"/>
            <color indexed="81"/>
            <rFont val="Tahoma"/>
            <family val="2"/>
          </rPr>
          <t>City, State / ZIP Code</t>
        </r>
      </text>
    </comment>
    <comment ref="F34"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4" authorId="2" shapeId="0" xr:uid="{00000000-0006-0000-0500-00000A000000}">
      <text>
        <r>
          <rPr>
            <b/>
            <sz val="14"/>
            <color indexed="81"/>
            <rFont val="Tahoma"/>
            <family val="2"/>
          </rPr>
          <t>Indicate whether or not door service is included at origin and destination</t>
        </r>
      </text>
    </comment>
    <comment ref="M34" authorId="2" shapeId="0" xr:uid="{00000000-0006-0000-0500-00000B000000}">
      <text>
        <r>
          <rPr>
            <b/>
            <sz val="14"/>
            <color indexed="81"/>
            <rFont val="Tahoma"/>
            <family val="2"/>
          </rPr>
          <t>Use these columns for exceptions to surcharge applicability in note 2</t>
        </r>
      </text>
    </comment>
    <comment ref="AA34"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0" authorId="1" shapeId="0" xr:uid="{00000000-0006-0000-0500-00000D000000}">
      <text>
        <r>
          <rPr>
            <b/>
            <sz val="14"/>
            <color indexed="81"/>
            <rFont val="Tahoma"/>
            <family val="2"/>
          </rPr>
          <t>Please use FAK/ Bullets defined above.</t>
        </r>
      </text>
    </comment>
    <comment ref="B50" authorId="1" shapeId="0" xr:uid="{00000000-0006-0000-0500-00000E000000}">
      <text>
        <r>
          <rPr>
            <b/>
            <sz val="14"/>
            <color indexed="81"/>
            <rFont val="Tahoma"/>
            <family val="2"/>
          </rPr>
          <t>City, State / ZIP Code</t>
        </r>
      </text>
    </comment>
    <comment ref="C50"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0"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0" authorId="1" shapeId="0" xr:uid="{00000000-0006-0000-0500-000011000000}">
      <text>
        <r>
          <rPr>
            <b/>
            <sz val="14"/>
            <color indexed="81"/>
            <rFont val="Tahoma"/>
            <family val="2"/>
          </rPr>
          <t>City, State / ZIP Code</t>
        </r>
      </text>
    </comment>
    <comment ref="F50"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0" authorId="2" shapeId="0" xr:uid="{00000000-0006-0000-0500-000013000000}">
      <text>
        <r>
          <rPr>
            <b/>
            <sz val="14"/>
            <color indexed="81"/>
            <rFont val="Tahoma"/>
            <family val="2"/>
          </rPr>
          <t>Indicate whether or not door service is included at origin and destination</t>
        </r>
      </text>
    </comment>
    <comment ref="O50" authorId="2" shapeId="0" xr:uid="{00000000-0006-0000-0500-000014000000}">
      <text>
        <r>
          <rPr>
            <b/>
            <sz val="14"/>
            <color indexed="81"/>
            <rFont val="Tahoma"/>
            <family val="2"/>
          </rPr>
          <t>Use these columns for exceptions to surcharge applicability in note 2</t>
        </r>
      </text>
    </comment>
    <comment ref="AA50"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4" authorId="1" shapeId="0" xr:uid="{00000000-0006-0000-0500-000016000000}">
      <text>
        <r>
          <rPr>
            <b/>
            <sz val="14"/>
            <color indexed="81"/>
            <rFont val="Tahoma"/>
            <family val="2"/>
          </rPr>
          <t>Please use FAK/ Bullets defined above.</t>
        </r>
      </text>
    </comment>
    <comment ref="B64" authorId="1" shapeId="0" xr:uid="{00000000-0006-0000-0500-000017000000}">
      <text>
        <r>
          <rPr>
            <b/>
            <sz val="14"/>
            <color indexed="81"/>
            <rFont val="Tahoma"/>
            <family val="2"/>
          </rPr>
          <t>City, State / ZIP Code</t>
        </r>
      </text>
    </comment>
    <comment ref="C64"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4"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4" authorId="1" shapeId="0" xr:uid="{00000000-0006-0000-0500-00001A000000}">
      <text>
        <r>
          <rPr>
            <b/>
            <sz val="14"/>
            <color indexed="81"/>
            <rFont val="Tahoma"/>
            <family val="2"/>
          </rPr>
          <t>City, State / ZIP Code</t>
        </r>
      </text>
    </comment>
    <comment ref="F64"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4" authorId="2" shapeId="0" xr:uid="{00000000-0006-0000-0500-00001C000000}">
      <text>
        <r>
          <rPr>
            <b/>
            <sz val="14"/>
            <color indexed="81"/>
            <rFont val="Tahoma"/>
            <family val="2"/>
          </rPr>
          <t>Indicate whether or not door service is included at origin and destination</t>
        </r>
      </text>
    </comment>
    <comment ref="Q64" authorId="2" shapeId="0" xr:uid="{00000000-0006-0000-0500-00001D000000}">
      <text>
        <r>
          <rPr>
            <b/>
            <sz val="14"/>
            <color indexed="81"/>
            <rFont val="Tahoma"/>
            <family val="2"/>
          </rPr>
          <t>Use these columns for exceptions to surcharge applicability in note 2</t>
        </r>
      </text>
    </comment>
    <comment ref="AC64"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1" authorId="2" shapeId="0" xr:uid="{00000000-0006-0000-0500-00001F000000}">
      <text>
        <r>
          <rPr>
            <b/>
            <sz val="14"/>
            <color indexed="81"/>
            <rFont val="Tahoma"/>
            <family val="2"/>
          </rPr>
          <t>Place of Origin - may be an outport for feeder (CY) arbitraries or an inland origin
Format is:  City, State or ZIP Code</t>
        </r>
      </text>
    </comment>
    <comment ref="E81"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1"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1" authorId="2" shapeId="0" xr:uid="{00000000-0006-0000-0500-000022000000}">
      <text>
        <r>
          <rPr>
            <b/>
            <sz val="14"/>
            <color indexed="81"/>
            <rFont val="Tahoma"/>
            <family val="2"/>
          </rPr>
          <t>Indicate whether or not door service is included in the arbitrary rate</t>
        </r>
      </text>
    </comment>
    <comment ref="H81" authorId="2" shapeId="0" xr:uid="{00000000-0006-0000-0500-000023000000}">
      <text>
        <r>
          <rPr>
            <b/>
            <sz val="14"/>
            <color indexed="81"/>
            <rFont val="Tahoma"/>
            <family val="2"/>
          </rPr>
          <t>Input the rate in this field when the same amount applies for all container sizes</t>
        </r>
      </text>
    </comment>
    <comment ref="N81" authorId="2" shapeId="0" xr:uid="{00000000-0006-0000-0500-000024000000}">
      <text>
        <r>
          <rPr>
            <b/>
            <sz val="14"/>
            <color indexed="81"/>
            <rFont val="Tahoma"/>
            <family val="2"/>
          </rPr>
          <t>Each Arbitrary applies only to FAK / Bullets as specifically listed in this field.</t>
        </r>
      </text>
    </comment>
    <comment ref="B96"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96"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6"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6" authorId="2" shapeId="0" xr:uid="{00000000-0006-0000-0500-000028000000}">
      <text>
        <r>
          <rPr>
            <b/>
            <sz val="14"/>
            <color indexed="81"/>
            <rFont val="Tahoma"/>
            <family val="2"/>
          </rPr>
          <t>Indicate whether or not door service is included in the arbitrary rate</t>
        </r>
      </text>
    </comment>
    <comment ref="H96" authorId="2" shapeId="0" xr:uid="{00000000-0006-0000-0500-000029000000}">
      <text>
        <r>
          <rPr>
            <b/>
            <sz val="14"/>
            <color indexed="81"/>
            <rFont val="Tahoma"/>
            <family val="2"/>
          </rPr>
          <t>Input the rate in this field when the same amount applies for all container sizes</t>
        </r>
      </text>
    </comment>
    <comment ref="N96" authorId="2" shapeId="0" xr:uid="{00000000-0006-0000-0500-00002A000000}">
      <text>
        <r>
          <rPr>
            <b/>
            <sz val="14"/>
            <color indexed="81"/>
            <rFont val="Tahoma"/>
            <family val="2"/>
          </rPr>
          <t>Each Arbitrary applies only to FAK / Bullets as specifically listed in this field.</t>
        </r>
      </text>
    </comment>
    <comment ref="L107"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66" authorId="2" shapeId="0" xr:uid="{00000000-0006-0000-0500-00002C000000}">
      <text>
        <r>
          <rPr>
            <sz val="12"/>
            <color indexed="81"/>
            <rFont val="Tahoma"/>
            <family val="2"/>
          </rPr>
          <t>Select the bullet for which the exception applies.
If exception applies to all bullets, select "ALL".</t>
        </r>
      </text>
    </comment>
    <comment ref="B166"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66"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66"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66" authorId="2" shapeId="0" xr:uid="{00000000-0006-0000-0500-000030000000}">
      <text>
        <r>
          <rPr>
            <sz val="12"/>
            <color indexed="81"/>
            <rFont val="Tahoma"/>
            <family val="2"/>
          </rPr>
          <t>Select "OR" from the drop down list if condition applies to Operating Reefers</t>
        </r>
      </text>
    </comment>
    <comment ref="H166"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66"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66"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66"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66"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66"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9" authorId="2" shapeId="0" xr:uid="{00000000-0006-0000-0500-000036000000}">
      <text>
        <r>
          <rPr>
            <sz val="12"/>
            <color indexed="81"/>
            <rFont val="Tahoma"/>
            <family val="2"/>
          </rPr>
          <t>Select the bullet for which the exception applies.
If exception applies to all bullets, select "ALL".</t>
        </r>
      </text>
    </comment>
    <comment ref="B179"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9"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9" authorId="2" shapeId="0" xr:uid="{00000000-0006-0000-0500-000039000000}">
      <text>
        <r>
          <rPr>
            <sz val="12"/>
            <color indexed="81"/>
            <rFont val="Tahoma"/>
            <family val="2"/>
          </rPr>
          <t>If any exceptional charges are offered, then the currency is required to be shown.</t>
        </r>
      </text>
    </comment>
    <comment ref="O179"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9" authorId="2" shapeId="0" xr:uid="{00000000-0006-0000-0500-00003B000000}">
      <text>
        <r>
          <rPr>
            <sz val="12"/>
            <color indexed="81"/>
            <rFont val="Tahoma"/>
            <family val="2"/>
          </rPr>
          <t>Select "OR" from the drop down list if condition applies to Operating Reefers</t>
        </r>
      </text>
    </comment>
    <comment ref="Q179"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9"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9"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9"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9"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179"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<sst xmlns="http://schemas.openxmlformats.org/spreadsheetml/2006/main" count="2634" uniqueCount="1265">
  <si>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</si>
  <si>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</si>
  <si>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</si>
  <si>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</si>
  <si>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</si>
  <si>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</si>
  <si>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</si>
  <si>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</si>
  <si>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</si>
  <si>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</si>
  <si>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</si>
  <si>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</si>
  <si>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</si>
  <si>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</si>
  <si>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</si>
  <si>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</si>
  <si>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</si>
  <si>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</si>
  <si>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</si>
  <si>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</si>
  <si>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</si>
  <si>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</si>
  <si>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</si>
  <si>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</si>
  <si>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</si>
  <si>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</si>
  <si>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</si>
  <si>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</si>
  <si>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</si>
  <si>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</si>
  <si>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</si>
  <si>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</si>
  <si>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</si>
  <si>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</si>
  <si>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</si>
  <si>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</si>
  <si>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</si>
  <si>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</si>
  <si>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</si>
  <si>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</si>
  <si>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</si>
  <si>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</si>
  <si>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</si>
  <si>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</si>
  <si>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</si>
  <si>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</si>
  <si>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</si>
  <si>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</si>
  <si>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</si>
  <si>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</si>
  <si>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</si>
  <si>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</si>
  <si>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</si>
  <si>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</si>
  <si>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</si>
  <si>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</si>
  <si>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</si>
  <si>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</si>
  <si>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</si>
  <si>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</si>
  <si>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</si>
  <si>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</si>
  <si>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</si>
  <si>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</si>
  <si>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</si>
  <si>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</si>
  <si>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</si>
  <si>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</si>
  <si>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</si>
  <si>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</si>
  <si>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</si>
  <si>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</si>
  <si>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</si>
  <si>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</si>
  <si>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</si>
  <si>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</si>
  <si>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</si>
  <si>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</si>
  <si>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</si>
  <si>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Per RF20</t>
  </si>
  <si>
    <t>GRI</t>
  </si>
  <si>
    <t>Final place of delivery</t>
  </si>
  <si>
    <t>Appl/ Not Appl</t>
  </si>
  <si>
    <t>CUS16</t>
  </si>
  <si>
    <t>CAF</t>
  </si>
  <si>
    <t>PSS</t>
  </si>
  <si>
    <t>CAF13</t>
  </si>
  <si>
    <t>OTHC</t>
  </si>
  <si>
    <t>Destination Terminal Security Charge</t>
  </si>
  <si>
    <t>Primage</t>
  </si>
  <si>
    <t>TAX01</t>
  </si>
  <si>
    <t>GOH</t>
  </si>
  <si>
    <t>Inland oncarriage fuel charge</t>
  </si>
  <si>
    <t>CAR82</t>
  </si>
  <si>
    <t>Inland precarriage fuel charge</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</si>
  <si>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</si>
  <si>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</si>
  <si>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</si>
  <si>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</si>
  <si>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</si>
  <si>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</si>
  <si>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</si>
  <si>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</si>
  <si>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</si>
  <si>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</si>
  <si>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</si>
  <si>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</si>
  <si>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</si>
  <si>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</si>
  <si>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</si>
  <si>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</si>
  <si>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</si>
  <si>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</si>
  <si>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</si>
  <si>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</si>
  <si>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</si>
  <si>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</si>
  <si>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</si>
  <si>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</si>
  <si>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</si>
  <si>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</si>
  <si>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</si>
  <si>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</si>
  <si>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</si>
  <si>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</si>
  <si>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</si>
  <si>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</si>
  <si>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</si>
  <si>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</si>
  <si>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</si>
  <si>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</si>
  <si>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</si>
  <si>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</si>
  <si>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</si>
  <si>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</si>
  <si>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</si>
  <si>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</si>
  <si>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</si>
  <si>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</si>
  <si>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</si>
  <si>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</si>
  <si>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</si>
  <si>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</si>
  <si>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</si>
  <si>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</si>
  <si>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</si>
  <si>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</si>
  <si>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</si>
  <si>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</si>
  <si>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Turkey (Primage)</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</si>
  <si>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</si>
  <si>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</si>
  <si>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</si>
  <si>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</si>
  <si>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</si>
  <si>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</si>
  <si>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</si>
  <si>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</si>
  <si>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</si>
  <si>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</si>
  <si>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</si>
  <si>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</si>
  <si>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</si>
  <si>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</si>
  <si>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</si>
  <si>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</si>
  <si>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</si>
  <si>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</si>
  <si>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</si>
  <si>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</si>
  <si>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</si>
  <si>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</si>
  <si>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</si>
  <si>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</si>
  <si>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Extra Container Handling Origin</t>
  </si>
  <si>
    <t>Extra Container Handling Charge Origin</t>
  </si>
  <si>
    <t>Extra Container Handling Charge Destination</t>
  </si>
  <si>
    <t>THC08</t>
  </si>
  <si>
    <t>THC05</t>
  </si>
  <si>
    <t>Exception Charges</t>
  </si>
  <si>
    <t>Container Inspection</t>
  </si>
  <si>
    <t>FEE85</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</si>
  <si>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</si>
  <si>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</si>
  <si>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</si>
  <si>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</si>
  <si>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</si>
  <si>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</si>
  <si>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</si>
  <si>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</si>
  <si>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</si>
  <si>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</si>
  <si>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</si>
  <si>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</si>
  <si>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</si>
  <si>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</si>
  <si>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</si>
  <si>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</si>
  <si>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</si>
  <si>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</si>
  <si>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</si>
  <si>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</si>
  <si>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</si>
  <si>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</si>
  <si>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</si>
  <si>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</si>
  <si>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</si>
  <si>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</si>
  <si>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</si>
  <si>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</si>
  <si>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</si>
  <si>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</si>
  <si>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</si>
  <si>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</si>
  <si>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</si>
  <si>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</si>
  <si>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</si>
  <si>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CMDU 037</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</si>
  <si>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</si>
  <si>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</si>
  <si>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</si>
  <si>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</si>
  <si>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</si>
  <si>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</si>
  <si>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</si>
  <si>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</si>
  <si>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</si>
  <si>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</si>
  <si>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</si>
  <si>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</si>
  <si>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</si>
  <si>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</si>
  <si>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</si>
  <si>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</si>
  <si>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</si>
  <si>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</si>
  <si>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</si>
  <si>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</si>
  <si>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</si>
  <si>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</si>
  <si>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</si>
  <si>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</si>
  <si>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</si>
  <si>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</si>
  <si>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</si>
  <si>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</si>
  <si>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</si>
  <si>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</si>
  <si>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</si>
  <si>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</si>
  <si>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</si>
  <si>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</si>
  <si>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</si>
  <si>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</si>
  <si>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</si>
  <si>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</si>
  <si>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</si>
  <si>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</si>
  <si>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</si>
  <si>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</si>
  <si>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</si>
  <si>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</si>
  <si>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</si>
  <si>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</si>
  <si>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POR79</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</si>
  <si>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</si>
  <si>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</si>
  <si>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</si>
  <si>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</si>
  <si>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</si>
  <si>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</si>
  <si>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</si>
  <si>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</si>
  <si>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</si>
  <si>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</si>
  <si>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</si>
  <si>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</si>
  <si>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</si>
  <si>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</si>
  <si>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</si>
  <si>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</si>
  <si>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</si>
  <si>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</si>
  <si>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</si>
  <si>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</si>
  <si>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</si>
  <si>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</si>
  <si>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</si>
  <si>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</si>
  <si>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</si>
  <si>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</si>
  <si>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</si>
  <si>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</si>
  <si>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</si>
  <si>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</si>
  <si>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</si>
  <si>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</si>
  <si>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</si>
  <si>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CMA CGM (America) LLC</t>
  </si>
  <si>
    <t>Calc</t>
  </si>
  <si>
    <t>Text / Calc</t>
  </si>
  <si>
    <t>PSS00</t>
  </si>
  <si>
    <t xml:space="preserve">Drop and pull </t>
  </si>
  <si>
    <t>FF</t>
  </si>
  <si>
    <t>Foreign to Foreign</t>
  </si>
  <si>
    <t>COC</t>
  </si>
  <si>
    <t>R/CY</t>
  </si>
  <si>
    <t>SOC</t>
  </si>
  <si>
    <t>R/M</t>
  </si>
  <si>
    <t>RF</t>
  </si>
  <si>
    <t>Fixed</t>
  </si>
  <si>
    <t>40ST</t>
  </si>
  <si>
    <t>40RF</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</si>
  <si>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</si>
  <si>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</si>
  <si>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</si>
  <si>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</si>
  <si>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</si>
  <si>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</si>
  <si>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</si>
  <si>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</si>
  <si>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</si>
  <si>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</si>
  <si>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</si>
  <si>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</si>
  <si>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</si>
  <si>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</si>
  <si>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</si>
  <si>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</si>
  <si>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</si>
  <si>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</si>
  <si>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</si>
  <si>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</si>
  <si>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</si>
  <si>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</si>
  <si>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</si>
  <si>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</si>
  <si>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</si>
  <si>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</si>
  <si>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</si>
  <si>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</si>
  <si>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</si>
  <si>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</si>
  <si>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</si>
  <si>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</si>
  <si>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</si>
  <si>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</si>
  <si>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</si>
  <si>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</si>
  <si>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</si>
  <si>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</si>
  <si>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</si>
  <si>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</si>
  <si>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</si>
  <si>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</si>
  <si>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</si>
  <si>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</si>
  <si>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</si>
  <si>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</si>
  <si>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</si>
  <si>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</si>
  <si>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</si>
  <si>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</si>
  <si>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</si>
  <si>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</si>
  <si>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</si>
  <si>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</si>
  <si>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</si>
  <si>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</si>
  <si>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</si>
  <si>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</si>
  <si>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</si>
  <si>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</si>
  <si>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</si>
  <si>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</si>
  <si>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</si>
  <si>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</si>
  <si>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</si>
  <si>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</si>
  <si>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</si>
  <si>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</si>
  <si>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</si>
  <si>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</si>
  <si>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</si>
  <si>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</si>
  <si>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</si>
  <si>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</si>
  <si>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</si>
  <si>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</si>
  <si>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</si>
  <si>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</si>
  <si>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</si>
  <si>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</si>
  <si>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</si>
  <si>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</si>
  <si>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</si>
  <si>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</si>
  <si>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</si>
  <si>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</si>
  <si>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</si>
  <si>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</si>
  <si>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</si>
  <si>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</si>
  <si>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</si>
  <si>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</si>
  <si>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</si>
  <si>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</si>
  <si>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</si>
  <si>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</si>
  <si>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</si>
  <si>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</si>
  <si>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</si>
  <si>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</si>
  <si>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</si>
  <si>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</si>
  <si>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</si>
  <si>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Follow Governing Tariff</t>
  </si>
  <si>
    <t>20TK</t>
  </si>
  <si>
    <t>Atmosphere Control</t>
  </si>
  <si>
    <t>Atmosphere Control Transport Unit Charge</t>
  </si>
  <si>
    <t>FRT12</t>
  </si>
  <si>
    <t>Emergency Terminal Congestion</t>
  </si>
  <si>
    <t>POR80</t>
  </si>
  <si>
    <t>Extra Container Handling Dest</t>
  </si>
  <si>
    <t>SUR59</t>
  </si>
  <si>
    <t>Shipper Owned Container</t>
  </si>
  <si>
    <t>Shipper Owned Container Surcharge</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</si>
  <si>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</si>
  <si>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</si>
  <si>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</si>
  <si>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</si>
  <si>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</si>
  <si>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</si>
  <si>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</si>
  <si>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</si>
  <si>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</si>
  <si>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</si>
  <si>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</si>
  <si>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</si>
  <si>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</si>
  <si>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</si>
  <si>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</si>
  <si>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</si>
  <si>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</si>
  <si>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</si>
  <si>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</si>
  <si>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</si>
  <si>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</si>
  <si>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</si>
  <si>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</si>
  <si>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</si>
  <si>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</si>
  <si>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Appendix:</t>
  </si>
  <si>
    <t>B-1</t>
  </si>
  <si>
    <t>INBOUND FAR EAST (ASIA-USWC)</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</si>
  <si>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</si>
  <si>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</si>
  <si>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</si>
  <si>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</si>
  <si>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</si>
  <si>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</si>
  <si>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</si>
  <si>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 xml:space="preserve">                                            If NVOCC, provide Bond Number:</t>
  </si>
  <si>
    <t xml:space="preserve">                                                         Owner of the Cargo (BCO)</t>
  </si>
  <si>
    <t>For and on Behalf of:</t>
  </si>
  <si>
    <t>As Agents for:</t>
  </si>
  <si>
    <t>CPC</t>
  </si>
  <si>
    <t>Chassis Provision Charge</t>
  </si>
  <si>
    <t>POR74</t>
  </si>
  <si>
    <t>High Cube Additional</t>
  </si>
  <si>
    <t>HC Additional</t>
  </si>
  <si>
    <t>FRT53</t>
  </si>
  <si>
    <t>CFC</t>
  </si>
  <si>
    <t>Cargo Facility Charge</t>
  </si>
  <si>
    <t>POR17</t>
  </si>
  <si>
    <t xml:space="preserve">                                                                  Shippers Association</t>
  </si>
  <si>
    <t>Genset Surcharge</t>
  </si>
  <si>
    <t>FEE90</t>
  </si>
  <si>
    <t>Peak Season Surcharge (PSS)</t>
  </si>
  <si>
    <t>* U.O.S = UNLESS OTHERWISE SPECIFIED</t>
  </si>
  <si>
    <t>TEUS</t>
  </si>
  <si>
    <t>If NVOCC, provide Bond date</t>
  </si>
  <si>
    <t>If NVOCC provide the name of the Bonding Company</t>
  </si>
  <si>
    <t xml:space="preserve">                                            CMA-CGM Sales Representative:</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</si>
  <si>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</si>
  <si>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</si>
  <si>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</si>
  <si>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</si>
  <si>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</si>
  <si>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</si>
  <si>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</si>
  <si>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</si>
  <si>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</si>
  <si>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</si>
  <si>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</si>
  <si>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</si>
  <si>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</si>
  <si>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</si>
  <si>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</si>
  <si>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</si>
  <si>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</si>
  <si>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</si>
  <si>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</si>
  <si>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</si>
  <si>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</si>
  <si>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</si>
  <si>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</si>
  <si>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</si>
  <si>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</si>
  <si>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</si>
  <si>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</si>
  <si>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</si>
  <si>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</si>
  <si>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</si>
  <si>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</si>
  <si>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</si>
  <si>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</si>
  <si>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</si>
  <si>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</si>
  <si>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</si>
  <si>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</si>
  <si>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</si>
  <si>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</si>
  <si>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</si>
  <si>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</si>
  <si>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</si>
  <si>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</si>
  <si>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</si>
  <si>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</si>
  <si>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</si>
  <si>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</si>
  <si>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</si>
  <si>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</si>
  <si>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</si>
  <si>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</si>
  <si>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</si>
  <si>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</si>
  <si>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</si>
  <si>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</si>
  <si>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</si>
  <si>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</si>
  <si>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</si>
  <si>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</si>
  <si>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</si>
  <si>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</si>
  <si>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</si>
  <si>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</si>
  <si>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</si>
  <si>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</si>
  <si>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</si>
  <si>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</si>
  <si>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</si>
  <si>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</si>
  <si>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</si>
  <si>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</si>
  <si>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</si>
  <si>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</si>
  <si>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</si>
  <si>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</si>
  <si>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</si>
  <si>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</si>
  <si>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</si>
  <si>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</si>
  <si>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</si>
  <si>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</si>
  <si>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</si>
  <si>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</si>
  <si>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</si>
  <si>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</si>
  <si>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</si>
  <si>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</si>
  <si>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</si>
  <si>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</si>
  <si>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</si>
  <si>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</si>
  <si>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</si>
  <si>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</si>
  <si>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</si>
  <si>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</si>
  <si>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</si>
  <si>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</si>
  <si>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</si>
  <si>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</si>
  <si>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</si>
  <si>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</si>
  <si>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</si>
  <si>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</si>
  <si>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</si>
  <si>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</si>
  <si>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</si>
  <si>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</si>
  <si>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</si>
  <si>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</si>
  <si>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</si>
  <si>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</si>
  <si>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</si>
  <si>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</si>
  <si>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</si>
  <si>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</si>
  <si>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</si>
  <si>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</si>
  <si>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</si>
  <si>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</si>
  <si>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</si>
  <si>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</si>
  <si>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</si>
  <si>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Port Access Fee</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</si>
  <si>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</si>
  <si>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</si>
  <si>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</si>
  <si>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</si>
  <si>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</si>
  <si>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</si>
  <si>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</si>
  <si>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</si>
  <si>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</si>
  <si>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</si>
  <si>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</si>
  <si>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</si>
  <si>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</si>
  <si>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</si>
  <si>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</si>
  <si>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</si>
  <si>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</si>
  <si>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</si>
  <si>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</si>
  <si>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</si>
  <si>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</si>
  <si>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</si>
  <si>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</si>
  <si>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</si>
  <si>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</si>
  <si>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</si>
  <si>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</si>
  <si>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</si>
  <si>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</si>
  <si>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</si>
  <si>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</si>
  <si>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</si>
  <si>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</si>
  <si>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</si>
  <si>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</si>
  <si>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</si>
  <si>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</si>
  <si>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</si>
  <si>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</si>
  <si>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</si>
  <si>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</si>
  <si>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</si>
  <si>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</si>
  <si>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</si>
  <si>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</si>
  <si>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</si>
  <si>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</si>
  <si>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</si>
  <si>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</si>
  <si>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</si>
  <si>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</si>
  <si>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</si>
  <si>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</si>
  <si>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</si>
  <si>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</si>
  <si>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</si>
  <si>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</si>
  <si>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</si>
  <si>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</si>
  <si>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</si>
  <si>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</si>
  <si>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</si>
  <si>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</si>
  <si>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</si>
  <si>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</si>
  <si>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</si>
  <si>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</si>
  <si>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</si>
  <si>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</si>
  <si>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</si>
  <si>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</si>
  <si>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</si>
  <si>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</si>
  <si>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</si>
  <si>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</si>
  <si>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</si>
  <si>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</si>
  <si>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</si>
  <si>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</si>
  <si>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</si>
  <si>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</si>
  <si>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</si>
  <si>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</si>
  <si>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</si>
  <si>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</si>
  <si>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</si>
  <si>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</si>
  <si>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</si>
  <si>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</si>
  <si>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</si>
  <si>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</si>
  <si>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</si>
  <si>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</si>
  <si>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</si>
  <si>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</si>
  <si>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</si>
  <si>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</si>
  <si>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</si>
  <si>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</si>
  <si>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</si>
  <si>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</si>
  <si>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</si>
  <si>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</si>
  <si>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</si>
  <si>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</si>
  <si>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</si>
  <si>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</si>
  <si>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</si>
  <si>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</si>
  <si>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</si>
  <si>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</si>
  <si>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</si>
  <si>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</si>
  <si>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</si>
  <si>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</si>
  <si>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</si>
  <si>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</si>
  <si>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OWFAS</t>
  </si>
  <si>
    <t>Overweight Freight Additional Surcharge</t>
  </si>
  <si>
    <t>FRT61</t>
  </si>
  <si>
    <t>IDS Prec Additional</t>
  </si>
  <si>
    <t>IDDS Onc Additional</t>
  </si>
  <si>
    <t>Oncarriage Additional Intermodal Door Delivery Surcharge</t>
  </si>
  <si>
    <t>CAR54</t>
  </si>
  <si>
    <t>Essential Terms (“ET”) Number:</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</si>
  <si>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</si>
  <si>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</si>
  <si>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</si>
  <si>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</si>
  <si>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</si>
  <si>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</si>
  <si>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</si>
  <si>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</si>
  <si>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</si>
  <si>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</si>
  <si>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</si>
  <si>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</si>
  <si>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</si>
  <si>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</si>
  <si>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</si>
  <si>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</si>
  <si>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</si>
  <si>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</si>
  <si>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</si>
  <si>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</si>
  <si>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</si>
  <si>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</si>
  <si>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</si>
  <si>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</si>
  <si>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</si>
  <si>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</si>
  <si>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</si>
  <si>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</si>
  <si>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</si>
  <si>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</si>
  <si>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</si>
  <si>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</si>
  <si>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</si>
  <si>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</si>
  <si>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</si>
  <si>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</si>
  <si>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</si>
  <si>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</si>
  <si>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</si>
  <si>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</si>
  <si>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River plate &amp; EIF Surcharge / Congo River Surcharge</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</si>
  <si>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</si>
  <si>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</si>
  <si>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</si>
  <si>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</si>
  <si>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</si>
  <si>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</si>
  <si>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</si>
  <si>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River Plate</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</si>
  <si>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</si>
  <si>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</si>
  <si>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</si>
  <si>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</si>
  <si>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</si>
  <si>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</si>
  <si>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</si>
  <si>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</si>
  <si>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</si>
  <si>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</si>
  <si>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</si>
  <si>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</si>
  <si>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</si>
  <si>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</si>
  <si>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</si>
  <si>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</si>
  <si>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</si>
  <si>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</si>
  <si>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</si>
  <si>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</si>
  <si>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</si>
  <si>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</si>
  <si>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</si>
  <si>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</si>
  <si>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</si>
  <si>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</si>
  <si>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</si>
  <si>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</si>
  <si>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</si>
  <si>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</si>
  <si>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</si>
  <si>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</si>
  <si>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</si>
  <si>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</si>
  <si>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</si>
  <si>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</si>
  <si>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</si>
  <si>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</si>
  <si>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</si>
  <si>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</si>
  <si>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</si>
  <si>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</si>
  <si>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</si>
  <si>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</si>
  <si>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</si>
  <si>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</si>
  <si>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</si>
  <si>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</si>
  <si>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</si>
  <si>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</si>
  <si>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</si>
  <si>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</si>
  <si>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</si>
  <si>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</si>
  <si>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</si>
  <si>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</si>
  <si>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</si>
  <si>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</si>
  <si>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</si>
  <si>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</si>
  <si>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</si>
  <si>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</si>
  <si>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</si>
  <si>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</si>
  <si>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</si>
  <si>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</si>
  <si>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</si>
  <si>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</si>
  <si>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</si>
  <si>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</si>
  <si>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</si>
  <si>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</si>
  <si>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</si>
  <si>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</si>
  <si>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</si>
  <si>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</si>
  <si>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</si>
  <si>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</si>
  <si>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</si>
  <si>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</si>
  <si>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</si>
  <si>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</si>
  <si>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</si>
  <si>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</si>
  <si>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</si>
  <si>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</si>
  <si>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</si>
  <si>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</si>
  <si>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</si>
  <si>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</si>
  <si>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</si>
  <si>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</si>
  <si>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</si>
  <si>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</si>
  <si>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</si>
  <si>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</si>
  <si>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</si>
  <si>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</si>
  <si>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</si>
  <si>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</si>
  <si>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</si>
  <si>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</si>
  <si>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</si>
  <si>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</si>
  <si>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</si>
  <si>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</si>
  <si>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</si>
  <si>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</si>
  <si>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</si>
  <si>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</si>
  <si>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</si>
  <si>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</si>
  <si>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</si>
  <si>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</si>
  <si>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</si>
  <si>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</si>
  <si>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</si>
  <si>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</si>
  <si>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</si>
  <si>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</si>
  <si>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</si>
  <si>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</si>
  <si>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</si>
  <si>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</si>
  <si>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</si>
  <si>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</si>
  <si>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</si>
  <si>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</si>
  <si>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</si>
  <si>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</si>
  <si>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</si>
  <si>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</si>
  <si>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</si>
  <si>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</si>
  <si>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</si>
  <si>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</si>
  <si>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</si>
  <si>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</si>
  <si>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</si>
  <si>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</si>
  <si>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</si>
  <si>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</si>
  <si>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</si>
  <si>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</si>
  <si>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</si>
  <si>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</si>
  <si>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</si>
  <si>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</si>
  <si>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</si>
  <si>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</si>
  <si>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</si>
  <si>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</si>
  <si>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</si>
  <si>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</si>
  <si>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SEAPRIORITY REACH</t>
  </si>
  <si>
    <t>GUA02</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</si>
  <si>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</si>
  <si>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</si>
  <si>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</si>
  <si>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</si>
  <si>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</si>
  <si>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</si>
  <si>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</si>
  <si>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</si>
  <si>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</si>
  <si>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</si>
  <si>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</si>
  <si>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</si>
  <si>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</si>
  <si>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</si>
  <si>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</si>
  <si>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</si>
  <si>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</si>
  <si>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</si>
  <si>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</si>
  <si>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</si>
  <si>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</si>
  <si>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</si>
  <si>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</si>
  <si>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Premium Customer Service Origin</t>
  </si>
  <si>
    <t>Precarriage Congestion</t>
  </si>
  <si>
    <t>PreCarriage Congestion</t>
  </si>
  <si>
    <t>CAR31</t>
  </si>
  <si>
    <t>ENV04</t>
  </si>
  <si>
    <t>ENV02</t>
  </si>
  <si>
    <t>ENV03</t>
  </si>
  <si>
    <t>ENV00</t>
  </si>
  <si>
    <t>Fumigation</t>
  </si>
  <si>
    <t>CTR40</t>
  </si>
  <si>
    <t>Oncarriage Congestion</t>
  </si>
  <si>
    <t>OnCarriage Congestion</t>
  </si>
  <si>
    <t>CAR81</t>
  </si>
  <si>
    <t>Export Seal Fee</t>
  </si>
  <si>
    <t>Sr. Director, Bids and Contracting</t>
  </si>
  <si>
    <t>Drop off</t>
  </si>
  <si>
    <t>4A)</t>
  </si>
  <si>
    <t>4B)</t>
  </si>
  <si>
    <t>Brazil Exp Doc Fee</t>
  </si>
  <si>
    <t>Brazil Imp Doc Fee</t>
  </si>
  <si>
    <t>Import BL Documentation Fee - Brazil only</t>
  </si>
  <si>
    <t>DA044</t>
  </si>
  <si>
    <t>DA012</t>
  </si>
  <si>
    <t>DA001</t>
  </si>
  <si>
    <t>DA002</t>
  </si>
  <si>
    <t>Mix Bio-Fuel</t>
  </si>
  <si>
    <t>ENV06</t>
  </si>
  <si>
    <t>Smart Dry Container</t>
  </si>
  <si>
    <t>FRT17</t>
  </si>
  <si>
    <t>Serenity Ctr Guarantee Premium Dest</t>
  </si>
  <si>
    <t>Serenity Container Guarantee Premium at destination</t>
  </si>
  <si>
    <t>DTC08</t>
  </si>
  <si>
    <t>Serenity Ctr Guarantee Premium Orig</t>
  </si>
  <si>
    <t>Serenity Container Guarantee Premium at origin</t>
  </si>
  <si>
    <t>DTC07</t>
  </si>
  <si>
    <t>Bar Lock Security Device</t>
  </si>
  <si>
    <t>SEA07</t>
  </si>
  <si>
    <t>Biofuel +</t>
  </si>
  <si>
    <t>Mix-Biomethane</t>
  </si>
  <si>
    <t>Mix-Biomethane+Carbon Offset</t>
  </si>
  <si>
    <t>Carbon Offset</t>
  </si>
  <si>
    <t>Smart Reefer Container</t>
  </si>
  <si>
    <t>RCV01</t>
  </si>
  <si>
    <t>FIT01</t>
  </si>
  <si>
    <t>O/C Sealing GPS</t>
  </si>
  <si>
    <t>On Carriage Sealing GPS additional</t>
  </si>
  <si>
    <t>CAR98</t>
  </si>
  <si>
    <t>P/C Sealing GPS</t>
  </si>
  <si>
    <t>Pre Carriage Sealing GPS additional</t>
  </si>
  <si>
    <t>CAR48</t>
  </si>
  <si>
    <t>Container Cleaning Dest</t>
  </si>
  <si>
    <t>Container Cleaning Surcharge Destination</t>
  </si>
  <si>
    <t>Container Cleaning Orig</t>
  </si>
  <si>
    <t>Container Cleaning Surcharge Origin</t>
  </si>
  <si>
    <t>CTR66</t>
  </si>
  <si>
    <t>Container Grade Service</t>
  </si>
  <si>
    <t>CTR39</t>
  </si>
  <si>
    <t>Term Gate Out</t>
  </si>
  <si>
    <t>Terminal Gate Out Fee</t>
  </si>
  <si>
    <t>FEW70</t>
  </si>
  <si>
    <t>Term Weighing Destination</t>
  </si>
  <si>
    <t>Terminal Weighing Destination</t>
  </si>
  <si>
    <t>WEI20</t>
  </si>
  <si>
    <t>Term Weighing Origin</t>
  </si>
  <si>
    <t>Terminal Weighing Origin</t>
  </si>
  <si>
    <t>WEI10</t>
  </si>
  <si>
    <t>Terminal Yard Moves</t>
  </si>
  <si>
    <t>TY001</t>
  </si>
  <si>
    <t>FRT64</t>
  </si>
  <si>
    <t>DA047</t>
  </si>
  <si>
    <t>DA046</t>
  </si>
  <si>
    <t>Red Sea Surcharge</t>
  </si>
  <si>
    <t>FRT41</t>
  </si>
  <si>
    <t>Contingency Charge</t>
  </si>
  <si>
    <t>FRT40</t>
  </si>
  <si>
    <t>PSS6</t>
  </si>
  <si>
    <t>Peak Season Surcharge 6</t>
  </si>
  <si>
    <t>PSS06</t>
  </si>
  <si>
    <t>PSS7</t>
  </si>
  <si>
    <t>Peak Season Surcharge 7</t>
  </si>
  <si>
    <t>PSS07</t>
  </si>
  <si>
    <t>1b)</t>
  </si>
  <si>
    <t>FAK exclusion as per CMDU tariff 043, Rule 002 Application of Rates and Charges</t>
  </si>
  <si>
    <t>NMSA</t>
  </si>
  <si>
    <t>National Maritime Safety Surcharge</t>
  </si>
  <si>
    <t>PNG01</t>
  </si>
  <si>
    <t>Tax Port Dest</t>
  </si>
  <si>
    <t>Taxes at port/Country of destination</t>
  </si>
  <si>
    <t>TAX33</t>
  </si>
  <si>
    <t>V41</t>
  </si>
  <si>
    <t>PSS8</t>
  </si>
  <si>
    <t>Peak Season Surcharge 8</t>
  </si>
  <si>
    <t>PSS08</t>
  </si>
  <si>
    <t>HF</t>
  </si>
  <si>
    <t>HS</t>
  </si>
  <si>
    <t>ShipFin 15</t>
  </si>
  <si>
    <t>ShipFin Extended Credit 15 Days</t>
  </si>
  <si>
    <t>FIT02</t>
  </si>
  <si>
    <t>ShipFin 30</t>
  </si>
  <si>
    <t>ShipFin Extended Credit 30 Days</t>
  </si>
  <si>
    <t>24-6328</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</si>
  <si>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</si>
  <si>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</si>
  <si>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</si>
  <si>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</si>
  <si>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</si>
  <si>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</si>
  <si>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</si>
  <si>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CMDU 020, 100, 102 , 043</t>
  </si>
  <si>
    <t>Nancy Fang</t>
  </si>
  <si>
    <t>usa.insalesner@usa.cma-cgm.com; usa.nfang@usa.cma-cgm.com</t>
  </si>
  <si>
    <t>GDSM EXX</t>
  </si>
  <si>
    <t>Garments EXX</t>
  </si>
  <si>
    <t>GARMENTS EXX</t>
  </si>
  <si>
    <t>Shanghai</t>
  </si>
  <si>
    <t>Ningbo</t>
  </si>
  <si>
    <t xml:space="preserve">USD </t>
  </si>
  <si>
    <t>1,2,4</t>
  </si>
  <si>
    <t>Los Angeles</t>
  </si>
  <si>
    <t>US</t>
  </si>
  <si>
    <t>FASHION ACCESSORIES SHIPPERS ASSOCIATION INC DBA GEMINI SHIPPERS ASSOCIATION</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</si>
  <si>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</si>
  <si>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</si>
  <si>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Service Contract Number</t>
    </r>
    <r>
      <rPr>
        <b/>
        <sz val="10"/>
        <rFont val="Arial"/>
        <family val="2"/>
      </rPr>
      <t>:</t>
    </r>
  </si>
  <si>
    <r>
      <t xml:space="preserve">41 </t>
    </r>
    <r>
      <rPr>
        <sz val="10"/>
        <rFont val="Arial"/>
        <family val="2"/>
      </rPr>
      <t xml:space="preserve">                                                                       Contact Person:</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</si>
  <si>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</si>
  <si>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</si>
  <si>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</si>
  <si>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</si>
  <si>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</si>
  <si>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</si>
  <si>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</si>
  <si>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t>FOR SHIPMENTS TO LA COASTAL, CHASSIS INCLUSIVE WITHIN DETENTION FREE TIME FOR BOTH SDD (CARRIER HAULAGE) AND CY MOVES (MERCHANT HAULAGE), IF MOTOR CARRIER PROVIDES ITS OWN CHASSIS, CHASSIS FLIP CHARGES MAY BE APPLICABLE,</t>
  </si>
  <si>
    <t>FOR SHIPMENTS TO LA COASTAL, THE MERCHANT AND THEIR TRUCKER AGREE THAT EMPTY EQUIPMENT AND CHASSIS MUST BE RETURNED TO FENIX MARINE SERVICES LOCATED AT 614 TERMINAL WAY, TERMINAL ISLAND, CA 90731 TO THE DESIGNATED AREA AS DIRECTED BY FENIX MARINE SERVICES AT TIME OF RETURN, COST INCURRED DUE TO FAILURE TO COMPLY WITH THE EMPTY RETURN POLICY WILL BE PER ACCOUNT OF THE MERCHANT</t>
  </si>
  <si>
    <t>0003485848</t>
  </si>
  <si>
    <t>0005242772</t>
  </si>
  <si>
    <t>0000726121</t>
  </si>
  <si>
    <t>0005351385</t>
  </si>
  <si>
    <t>0005314155</t>
  </si>
  <si>
    <t>0005314341</t>
  </si>
  <si>
    <t>0006375417</t>
  </si>
  <si>
    <t>0005327361</t>
  </si>
  <si>
    <t>0005738109</t>
  </si>
  <si>
    <t>0002186378</t>
  </si>
  <si>
    <t>0005929220</t>
  </si>
  <si>
    <t>0005738118</t>
  </si>
  <si>
    <t>0005738770</t>
  </si>
  <si>
    <t>0004208707</t>
  </si>
  <si>
    <t>0005351464</t>
  </si>
  <si>
    <t>0005882064</t>
  </si>
  <si>
    <t>0004583481</t>
  </si>
  <si>
    <t>0005352723</t>
  </si>
  <si>
    <t>0005351465</t>
  </si>
  <si>
    <t>0005350479</t>
  </si>
  <si>
    <t>0005313763</t>
  </si>
  <si>
    <t>0005738885</t>
  </si>
  <si>
    <t>0005350478</t>
  </si>
  <si>
    <t>0005351466</t>
  </si>
  <si>
    <t>0005738921</t>
  </si>
  <si>
    <t>0005351468</t>
  </si>
  <si>
    <t>0006587940</t>
  </si>
  <si>
    <t>0005351469</t>
  </si>
  <si>
    <t>0000727077</t>
  </si>
  <si>
    <t>432 Park Avenue South 14th Floor</t>
  </si>
  <si>
    <t>NY 10016</t>
  </si>
  <si>
    <t>0005879047</t>
  </si>
  <si>
    <t>USA</t>
  </si>
  <si>
    <t>0005947231</t>
  </si>
  <si>
    <t>CA 92618</t>
  </si>
  <si>
    <t>NY 10001</t>
  </si>
  <si>
    <t>0001349244</t>
  </si>
  <si>
    <t>0005316603</t>
  </si>
  <si>
    <t>RUGGED EQUIPMENT</t>
  </si>
  <si>
    <t>0005349051</t>
  </si>
  <si>
    <t>0000637181</t>
  </si>
  <si>
    <t>105 Northfield Avenue</t>
  </si>
  <si>
    <t>Edison</t>
  </si>
  <si>
    <t>NJ 08837</t>
  </si>
  <si>
    <t>0004604309</t>
  </si>
  <si>
    <t>Master Lock Company LLC</t>
  </si>
  <si>
    <t>6744 S. Howell Avenue</t>
  </si>
  <si>
    <t>Oak Creek</t>
  </si>
  <si>
    <t>WI 53154</t>
  </si>
  <si>
    <t>0007309744</t>
  </si>
  <si>
    <t>World CopperSmith, Inc</t>
  </si>
  <si>
    <t>0003463068</t>
  </si>
  <si>
    <t>New York</t>
  </si>
  <si>
    <t>0003202668</t>
  </si>
  <si>
    <t>302 Fifth Avenue</t>
  </si>
  <si>
    <t>0004779553</t>
  </si>
  <si>
    <t>875 Avenue of the Americas 5th Floor</t>
  </si>
  <si>
    <t>To open the embedded Word document please use the following steps.
1.  Right click on the embedded file
2.  Select Document Object
3.  Click Open</t>
  </si>
  <si>
    <t>Accessory Innovations</t>
  </si>
  <si>
    <t>34 West 33rd Street, Suite 600</t>
  </si>
  <si>
    <t>Acco Brands Corp.</t>
  </si>
  <si>
    <t>Four Corporate Drive</t>
  </si>
  <si>
    <t>Lake Zurich</t>
  </si>
  <si>
    <t>IL 60047</t>
  </si>
  <si>
    <t>Acco Brands, Inc.</t>
  </si>
  <si>
    <t>Apollo</t>
  </si>
  <si>
    <t>Day-Timer</t>
  </si>
  <si>
    <t>GBC c/o Mann Public Warehouse Ltd</t>
  </si>
  <si>
    <t>General Binding Corporation</t>
  </si>
  <si>
    <t>Gravis</t>
  </si>
  <si>
    <t>Kensington</t>
  </si>
  <si>
    <t>Maco</t>
  </si>
  <si>
    <t>Mead Products LLC</t>
  </si>
  <si>
    <t>Swingline</t>
  </si>
  <si>
    <t>Wilson Jones</t>
  </si>
  <si>
    <t>Allstar Marketing Group LLC</t>
  </si>
  <si>
    <t>2 Skyline Drive</t>
  </si>
  <si>
    <t>Hawthorne</t>
  </si>
  <si>
    <t>NY 10532</t>
  </si>
  <si>
    <t>JM Promotions Inc</t>
  </si>
  <si>
    <t>American Greetings</t>
  </si>
  <si>
    <t>One American Boulevard</t>
  </si>
  <si>
    <t>Cleveland</t>
  </si>
  <si>
    <t>OH 44145</t>
  </si>
  <si>
    <t>0005419019</t>
  </si>
  <si>
    <t>Design Ware</t>
  </si>
  <si>
    <t>Charles Komar and Sons, Inc</t>
  </si>
  <si>
    <t>90 Hudson Street</t>
  </si>
  <si>
    <t>Jersey City</t>
  </si>
  <si>
    <t>NJ 07302</t>
  </si>
  <si>
    <t>Carole Hochman Design Group Inc</t>
  </si>
  <si>
    <t>Charles Komar &amp; Sons Canada ULC</t>
  </si>
  <si>
    <t>Komar Distribution Services</t>
  </si>
  <si>
    <t>Komar Distribution Services, Inc.</t>
  </si>
  <si>
    <t>Komar Kids, LLC</t>
  </si>
  <si>
    <t>Komar Layering, LLC</t>
  </si>
  <si>
    <t>Komar Sleepwear</t>
  </si>
  <si>
    <t>Ventura NY Inc</t>
  </si>
  <si>
    <t>Crest Mills</t>
  </si>
  <si>
    <t>3 West 35th Street 5th Floor</t>
  </si>
  <si>
    <t>JBL Kitchen LLC</t>
  </si>
  <si>
    <t>JBL Trading LLC</t>
  </si>
  <si>
    <t>Essex Manufacturing, Inc.</t>
  </si>
  <si>
    <t>BAUM BROS. IMPORTS, INC.</t>
  </si>
  <si>
    <t>FGX International Inc</t>
  </si>
  <si>
    <t>500 George Washington</t>
  </si>
  <si>
    <t>Smithfield</t>
  </si>
  <si>
    <t>RI 02917</t>
  </si>
  <si>
    <t>0005931832</t>
  </si>
  <si>
    <t>Corinne McCormack, Inc.</t>
  </si>
  <si>
    <t>Gina Group, LLC</t>
  </si>
  <si>
    <t>10 West 33rd Street Suite 312</t>
  </si>
  <si>
    <t>Gina Concepts, LLC</t>
  </si>
  <si>
    <t>Legend Brands Inc.</t>
  </si>
  <si>
    <t>15180 JOSH WILSON RD</t>
  </si>
  <si>
    <t>BURLINGTON</t>
  </si>
  <si>
    <t>WA 98233</t>
  </si>
  <si>
    <t>Legend Brands LLC</t>
  </si>
  <si>
    <t>Harry J. Rashti Co., Inc.</t>
  </si>
  <si>
    <t>0005940704</t>
  </si>
  <si>
    <t>Rashti and Rashti</t>
  </si>
  <si>
    <t>Idea Nuova</t>
  </si>
  <si>
    <t>Leisure Merchandising Corp.</t>
  </si>
  <si>
    <t>Merchsource LLC</t>
  </si>
  <si>
    <t>7755 Irvine Center Drive</t>
  </si>
  <si>
    <t>Irvine</t>
  </si>
  <si>
    <t>0005343560</t>
  </si>
  <si>
    <t>Herman Kay</t>
  </si>
  <si>
    <t>463 7th Avenue</t>
  </si>
  <si>
    <t>NY 10021</t>
  </si>
  <si>
    <t>Mystic Inc.</t>
  </si>
  <si>
    <t>0005349159</t>
  </si>
  <si>
    <t>Pipeline Supply Inc.</t>
  </si>
  <si>
    <t>100 Middlesex Avenue</t>
  </si>
  <si>
    <t>Carteret</t>
  </si>
  <si>
    <t>NJ 07008</t>
  </si>
  <si>
    <t>0007342324</t>
  </si>
  <si>
    <t>Bridge Products Enterprises Inc.</t>
  </si>
  <si>
    <t>0005352001</t>
  </si>
  <si>
    <t>Everflow Supplies Inc.</t>
  </si>
  <si>
    <t>0005862287</t>
  </si>
  <si>
    <t>Woodbridge Supply Inc.</t>
  </si>
  <si>
    <t>10 W. 33rd St. Suite 1217</t>
  </si>
  <si>
    <t>3500 Vicksburg LN N, #364</t>
  </si>
  <si>
    <t>Plymouth</t>
  </si>
  <si>
    <t>MN 55447</t>
  </si>
  <si>
    <t>Best Brands Consumer Products Inc.</t>
  </si>
  <si>
    <t>2147 Lincoln Highway Suite 402</t>
  </si>
  <si>
    <t>NJ 08817</t>
  </si>
  <si>
    <t>0007870295</t>
  </si>
  <si>
    <t>Bon bini LLC</t>
  </si>
  <si>
    <t xml:space="preserve">385 5th avenue, suite 700 </t>
  </si>
  <si>
    <t>NY 10018</t>
  </si>
  <si>
    <t>0006253720</t>
  </si>
  <si>
    <t>KOMAR DISTRIBUTION SERVICES</t>
  </si>
  <si>
    <t>11850 Riverside Drive</t>
  </si>
  <si>
    <t>Mira Loma</t>
  </si>
  <si>
    <t>CA 91752</t>
  </si>
  <si>
    <t>0001054652</t>
  </si>
  <si>
    <t>0007052595</t>
  </si>
  <si>
    <t>0007164471</t>
  </si>
  <si>
    <t>0007855190</t>
  </si>
  <si>
    <t xml:space="preserve">Date  </t>
  </si>
  <si>
    <r>
      <t xml:space="preserve">Date  </t>
    </r>
    <r>
      <rPr>
        <u/>
        <sz val="10"/>
        <rFont val="Arial"/>
        <family val="2"/>
      </rPr>
      <t>_______________</t>
    </r>
  </si>
  <si>
    <t>0007930920</t>
  </si>
  <si>
    <t>AMERICAN HOME MANUFACTURING LLC</t>
  </si>
  <si>
    <t>Nj 08854</t>
  </si>
  <si>
    <t>Piscataway</t>
  </si>
  <si>
    <t>4 corporate place</t>
  </si>
  <si>
    <t>AFFILIATES</t>
  </si>
  <si>
    <t>Signature: 7/15/2024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</si>
</sst>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30"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sz val="10"/>
      <color rgb="FFFF0000"/>
      <name val="Arial"/>
      <family val="2"/>
    </font>
    <font>
      <u/>
      <sz val="10"/>
      <color theme="10"/>
      <name val="Arial"/>
      <family val="2"/>
    </font>
    <font>
      <sz val="10"/>
      <color theme="1"/>
      <name val="Arial"/>
      <family val="2"/>
    </font>
    <font>
      <u/>
      <sz val="10"/>
      <name val="Arial"/>
      <family val="2"/>
    </font>
    <font>
      <b/>
      <u/>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sz val="10"/>
      <color indexed="8"/>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theme="0"/>
      <name val="Arial"/>
      <family val="2"/>
    </font>
    <font>
      <sz val="10"/>
      <color theme="0"/>
      <name val="Arial"/>
      <family val="2"/>
    </font>
  </fonts>
  <fills count="13">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4" fillId="0" borderId="0" applyNumberFormat="0" applyFill="0" applyBorder="0" applyAlignment="0" applyProtection="0"/>
    <xf numFmtId="9" fontId="1" fillId="0" borderId="0" applyFont="0" applyFill="0" applyBorder="0" applyAlignment="0" applyProtection="0"/>
  </cellStyleXfs>
  <cellXfs count="562">
    <xf numFmtId="0" fontId="0" fillId="0" borderId="0" xfId="0"/>
    <xf numFmtId="0" fontId="4" fillId="0" borderId="0" xfId="0" applyFont="1"/>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8" fillId="0" borderId="0" xfId="0" applyFont="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1"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3" fillId="0" borderId="0" xfId="0" applyFont="1"/>
    <xf numFmtId="0" fontId="1" fillId="2" borderId="0" xfId="0" applyFont="1" applyFill="1"/>
    <xf numFmtId="0" fontId="1" fillId="0" borderId="0" xfId="1" applyFont="1"/>
    <xf numFmtId="0" fontId="1" fillId="0" borderId="0" xfId="0" applyFont="1" applyAlignment="1">
      <alignment vertical="center"/>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5"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59" xfId="0" applyFont="1" applyBorder="1" applyAlignment="1">
      <alignment wrapText="1"/>
    </xf>
    <xf numFmtId="0" fontId="1" fillId="0" borderId="52" xfId="0" applyFont="1" applyBorder="1" applyAlignment="1">
      <alignment wrapText="1"/>
    </xf>
    <xf numFmtId="0" fontId="1" fillId="0" borderId="66" xfId="0" applyFont="1" applyBorder="1" applyAlignment="1">
      <alignment wrapText="1"/>
    </xf>
    <xf numFmtId="0" fontId="1" fillId="0" borderId="24" xfId="0" applyFont="1" applyBorder="1" applyAlignment="1" applyProtection="1">
      <alignment horizontal="right" vertical="top"/>
      <protection locked="0"/>
    </xf>
    <xf numFmtId="0" fontId="1" fillId="0" borderId="33" xfId="0" applyFont="1" applyBorder="1" applyAlignment="1">
      <alignment wrapText="1"/>
    </xf>
    <xf numFmtId="0" fontId="1" fillId="0" borderId="35" xfId="0" applyFont="1" applyBorder="1" applyAlignment="1">
      <alignment wrapText="1"/>
    </xf>
    <xf numFmtId="0" fontId="1" fillId="0" borderId="67" xfId="0" applyFont="1" applyBorder="1" applyAlignment="1">
      <alignment wrapText="1"/>
    </xf>
    <xf numFmtId="0" fontId="1" fillId="0" borderId="68" xfId="0" applyFont="1" applyBorder="1" applyAlignment="1">
      <alignment wrapText="1"/>
    </xf>
    <xf numFmtId="0" fontId="1" fillId="0" borderId="35" xfId="0" applyFont="1" applyBorder="1"/>
    <xf numFmtId="0" fontId="1" fillId="0" borderId="67" xfId="0" applyFont="1" applyBorder="1"/>
    <xf numFmtId="0" fontId="1" fillId="0" borderId="37" xfId="0" applyFont="1" applyBorder="1" applyAlignment="1">
      <alignment wrapText="1"/>
    </xf>
    <xf numFmtId="0" fontId="1" fillId="0" borderId="32" xfId="0" applyFont="1" applyBorder="1" applyAlignment="1">
      <alignment vertical="center" wrapText="1"/>
    </xf>
    <xf numFmtId="0" fontId="1" fillId="0" borderId="38" xfId="0" applyFont="1" applyBorder="1" applyAlignment="1">
      <alignment vertical="center" wrapText="1"/>
    </xf>
    <xf numFmtId="0" fontId="1" fillId="0" borderId="33" xfId="0" applyFont="1" applyBorder="1" applyAlignment="1">
      <alignment vertical="center" wrapText="1"/>
    </xf>
    <xf numFmtId="0" fontId="1" fillId="0" borderId="11" xfId="0" applyFont="1" applyBorder="1" applyAlignment="1">
      <alignment vertical="center" wrapText="1"/>
    </xf>
    <xf numFmtId="0" fontId="1" fillId="0" borderId="33" xfId="0" applyFont="1" applyBorder="1" applyAlignment="1">
      <alignment vertical="center"/>
    </xf>
    <xf numFmtId="0" fontId="1" fillId="0" borderId="11" xfId="0" applyFont="1" applyBorder="1" applyAlignment="1">
      <alignment vertical="center"/>
    </xf>
    <xf numFmtId="0" fontId="16" fillId="0" borderId="0" xfId="0" applyFont="1"/>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49" fontId="4" fillId="0" borderId="0" xfId="0" applyNumberFormat="1" applyFont="1"/>
    <xf numFmtId="3" fontId="1" fillId="0" borderId="0" xfId="0" applyNumberFormat="1" applyFont="1" applyAlignment="1" applyProtection="1">
      <alignment horizontal="left"/>
      <protection locked="0"/>
    </xf>
    <xf numFmtId="0" fontId="1" fillId="0" borderId="0" xfId="0" applyFont="1" applyAlignment="1">
      <alignment wrapText="1"/>
    </xf>
    <xf numFmtId="0" fontId="1" fillId="2" borderId="40" xfId="0" applyFont="1" applyFill="1" applyBorder="1" applyAlignment="1">
      <alignment horizontal="right"/>
    </xf>
    <xf numFmtId="0" fontId="18"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49"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0"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19" fillId="2" borderId="42" xfId="0" applyFont="1" applyFill="1" applyBorder="1" applyAlignment="1">
      <alignment horizontal="right"/>
    </xf>
    <xf numFmtId="0" fontId="1" fillId="2" borderId="19" xfId="1" applyFont="1" applyFill="1" applyBorder="1" applyAlignment="1">
      <alignment horizontal="left" wrapText="1"/>
    </xf>
    <xf numFmtId="0" fontId="19"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19" fillId="2" borderId="0" xfId="0" applyFont="1" applyFill="1" applyAlignment="1">
      <alignment horizontal="right"/>
    </xf>
    <xf numFmtId="0" fontId="1" fillId="0" borderId="16" xfId="0" applyFont="1" applyBorder="1" applyProtection="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1"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1" fillId="2" borderId="9" xfId="0" applyFont="1" applyFill="1" applyBorder="1" applyAlignment="1">
      <alignment horizontal="center" vertical="center"/>
    </xf>
    <xf numFmtId="164" fontId="1" fillId="0" borderId="52" xfId="0" applyNumberFormat="1" applyFont="1" applyBorder="1" applyAlignment="1" applyProtection="1">
      <alignment horizontal="center" vertical="center"/>
      <protection locked="0"/>
    </xf>
    <xf numFmtId="164" fontId="1" fillId="0" borderId="5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18"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49" fontId="22" fillId="0" borderId="10" xfId="0" applyNumberFormat="1" applyFont="1" applyBorder="1" applyAlignment="1" applyProtection="1">
      <alignment vertical="center" wrapText="1"/>
      <protection locked="0"/>
    </xf>
    <xf numFmtId="0" fontId="23" fillId="0" borderId="0" xfId="0" applyFont="1" applyAlignment="1" applyProtection="1">
      <alignment vertical="center" wrapText="1"/>
      <protection locked="0"/>
    </xf>
    <xf numFmtId="49" fontId="22"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4" fillId="0" borderId="0" xfId="0"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3"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25"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4" fillId="2" borderId="25" xfId="0" applyFont="1" applyFill="1" applyBorder="1" applyAlignment="1">
      <alignment vertical="center"/>
    </xf>
    <xf numFmtId="49" fontId="24" fillId="2" borderId="25" xfId="0" applyNumberFormat="1" applyFont="1" applyFill="1" applyBorder="1" applyAlignment="1">
      <alignment vertical="center"/>
    </xf>
    <xf numFmtId="49" fontId="24" fillId="2" borderId="25" xfId="0" applyNumberFormat="1" applyFont="1" applyFill="1" applyBorder="1" applyAlignment="1">
      <alignment horizontal="center" vertical="center"/>
    </xf>
    <xf numFmtId="49" fontId="25" fillId="2" borderId="25" xfId="0" applyNumberFormat="1" applyFont="1" applyFill="1" applyBorder="1" applyAlignment="1">
      <alignment horizontal="center" vertical="center"/>
    </xf>
    <xf numFmtId="49" fontId="25" fillId="2" borderId="25" xfId="0" applyNumberFormat="1" applyFont="1" applyFill="1" applyBorder="1" applyAlignment="1">
      <alignment vertical="center"/>
    </xf>
    <xf numFmtId="49" fontId="25" fillId="2" borderId="26" xfId="0" applyNumberFormat="1" applyFont="1" applyFill="1" applyBorder="1" applyAlignment="1">
      <alignment vertical="center"/>
    </xf>
    <xf numFmtId="0" fontId="1" fillId="2" borderId="24" xfId="0" applyFont="1" applyFill="1" applyBorder="1" applyAlignment="1">
      <alignmen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4" fillId="2" borderId="0" xfId="0" applyNumberFormat="1" applyFont="1" applyFill="1" applyAlignment="1">
      <alignment horizontal="center" vertical="center"/>
    </xf>
    <xf numFmtId="49" fontId="25" fillId="2" borderId="0" xfId="0" applyNumberFormat="1" applyFont="1" applyFill="1" applyAlignment="1">
      <alignment horizontal="center" vertical="center"/>
    </xf>
    <xf numFmtId="49" fontId="25" fillId="2" borderId="0" xfId="0" applyNumberFormat="1" applyFont="1" applyFill="1" applyAlignment="1">
      <alignment vertical="center"/>
    </xf>
    <xf numFmtId="49" fontId="25" fillId="2" borderId="27" xfId="0" applyNumberFormat="1" applyFont="1" applyFill="1" applyBorder="1" applyAlignment="1">
      <alignment vertical="center"/>
    </xf>
    <xf numFmtId="0" fontId="22"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0" borderId="10" xfId="0" applyFont="1" applyBorder="1" applyAlignment="1" applyProtection="1">
      <alignment vertical="center"/>
      <protection locked="0"/>
    </xf>
    <xf numFmtId="0" fontId="22" fillId="0" borderId="11" xfId="0" applyFont="1" applyBorder="1" applyAlignment="1" applyProtection="1">
      <alignment horizontal="left" vertical="center"/>
      <protection locked="0"/>
    </xf>
    <xf numFmtId="0" fontId="22" fillId="0" borderId="11" xfId="0" applyFont="1" applyBorder="1" applyAlignment="1" applyProtection="1">
      <alignment horizontal="center" vertical="center"/>
      <protection locked="0"/>
    </xf>
    <xf numFmtId="165" fontId="22" fillId="0" borderId="1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22" fillId="0" borderId="11" xfId="0" applyNumberFormat="1"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22" fillId="0" borderId="5" xfId="0" applyFont="1" applyBorder="1" applyAlignment="1" applyProtection="1">
      <alignment horizontal="left" vertical="center"/>
      <protection locked="0"/>
    </xf>
    <xf numFmtId="0" fontId="22" fillId="0" borderId="5" xfId="0" applyFont="1" applyBorder="1" applyAlignment="1" applyProtection="1">
      <alignment horizontal="center" vertical="center"/>
      <protection locked="0"/>
    </xf>
    <xf numFmtId="165" fontId="22" fillId="0" borderId="5" xfId="0" applyNumberFormat="1"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164" fontId="22" fillId="0" borderId="5" xfId="0" applyNumberFormat="1"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0" xfId="0" applyFont="1" applyAlignment="1">
      <alignment horizontal="left" vertical="center"/>
    </xf>
    <xf numFmtId="0" fontId="1" fillId="0" borderId="0" xfId="0" applyFont="1" applyAlignment="1">
      <alignment horizontal="center" vertical="center"/>
    </xf>
    <xf numFmtId="0" fontId="22"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0" borderId="0" xfId="0" applyFont="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165" fontId="22" fillId="0" borderId="12" xfId="0" applyNumberFormat="1" applyFont="1" applyBorder="1" applyAlignment="1" applyProtection="1">
      <alignment horizontal="right" vertical="center"/>
      <protection locked="0"/>
    </xf>
    <xf numFmtId="0" fontId="22" fillId="0" borderId="16"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165" fontId="22" fillId="0" borderId="6" xfId="0" applyNumberFormat="1" applyFont="1" applyBorder="1" applyAlignment="1" applyProtection="1">
      <alignment horizontal="right" vertical="center"/>
      <protection locked="0"/>
    </xf>
    <xf numFmtId="0" fontId="22" fillId="0" borderId="17"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7" fillId="2" borderId="25" xfId="0" applyFont="1" applyFill="1" applyBorder="1" applyAlignment="1">
      <alignment vertical="center"/>
    </xf>
    <xf numFmtId="0" fontId="26"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22"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7"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22" fillId="2" borderId="0" xfId="0" applyFont="1" applyFill="1" applyAlignment="1">
      <alignment horizontal="center" vertical="center"/>
    </xf>
    <xf numFmtId="0" fontId="1" fillId="2" borderId="27" xfId="0" applyFont="1" applyFill="1" applyBorder="1" applyAlignment="1">
      <alignment horizontal="center" vertical="center"/>
    </xf>
    <xf numFmtId="49" fontId="27"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22"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right" vertical="center" indent="6"/>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wrapText="1"/>
    </xf>
    <xf numFmtId="0" fontId="18" fillId="0" borderId="0" xfId="0" applyFont="1" applyAlignment="1">
      <alignment horizontal="center" vertical="center"/>
    </xf>
    <xf numFmtId="0" fontId="1" fillId="0" borderId="59"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19" fillId="0" borderId="0" xfId="0" applyNumberFormat="1" applyFont="1" applyAlignment="1">
      <alignment horizontal="left" vertical="center"/>
    </xf>
    <xf numFmtId="0" fontId="19"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3"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0" fontId="1" fillId="0" borderId="24"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59" xfId="0" applyFont="1" applyBorder="1"/>
    <xf numFmtId="0" fontId="1" fillId="0" borderId="52" xfId="0" applyFont="1" applyBorder="1"/>
    <xf numFmtId="0" fontId="1" fillId="0" borderId="55"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1" fillId="0" borderId="0" xfId="0" applyFont="1" applyAlignment="1" applyProtection="1">
      <alignment horizontal="left" wrapText="1"/>
      <protection locked="0"/>
    </xf>
    <xf numFmtId="0" fontId="1" fillId="10" borderId="0" xfId="0" applyFont="1" applyFill="1" applyProtection="1">
      <protection locked="0"/>
    </xf>
    <xf numFmtId="0" fontId="1" fillId="11" borderId="0" xfId="0" applyFont="1" applyFill="1" applyProtection="1">
      <protection locked="0"/>
    </xf>
    <xf numFmtId="10" fontId="1" fillId="0" borderId="12" xfId="3" applyNumberFormat="1" applyFont="1" applyFill="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xf numFmtId="0" fontId="7" fillId="2" borderId="30" xfId="0" applyFont="1" applyFill="1" applyBorder="1"/>
    <xf numFmtId="0" fontId="1" fillId="4" borderId="24" xfId="0" applyFont="1" applyFill="1" applyBorder="1"/>
    <xf numFmtId="0" fontId="1" fillId="0" borderId="33" xfId="0" applyFont="1" applyBorder="1" applyProtection="1">
      <protection locked="0"/>
    </xf>
    <xf numFmtId="0" fontId="1" fillId="0" borderId="11" xfId="0" applyFont="1" applyBorder="1" applyAlignment="1" applyProtection="1">
      <alignment horizontal="center" vertical="center" wrapText="1"/>
      <protection locked="0"/>
    </xf>
    <xf numFmtId="0" fontId="8" fillId="0" borderId="0" xfId="0" applyFont="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49" fontId="1" fillId="2" borderId="21" xfId="0" applyNumberFormat="1" applyFont="1" applyFill="1" applyBorder="1" applyAlignment="1">
      <alignment vertical="center"/>
    </xf>
    <xf numFmtId="49" fontId="1" fillId="2" borderId="30" xfId="0" applyNumberFormat="1" applyFont="1" applyFill="1" applyBorder="1" applyAlignment="1">
      <alignment vertical="center"/>
    </xf>
    <xf numFmtId="49" fontId="1" fillId="2" borderId="24" xfId="0" applyNumberFormat="1" applyFont="1" applyFill="1" applyBorder="1" applyAlignment="1">
      <alignment vertical="center"/>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protection locked="0"/>
    </xf>
    <xf numFmtId="0" fontId="1" fillId="0" borderId="49" xfId="0" applyFont="1" applyBorder="1" applyAlignment="1" applyProtection="1">
      <alignment horizontal="center" vertical="center"/>
      <protection locked="0"/>
    </xf>
    <xf numFmtId="49" fontId="1" fillId="0" borderId="30" xfId="0" applyNumberFormat="1" applyFont="1" applyBorder="1" applyAlignment="1" applyProtection="1">
      <alignment horizontal="right" vertical="top" wrapText="1"/>
      <protection locked="0"/>
    </xf>
    <xf numFmtId="49" fontId="1"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10"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49" fontId="1" fillId="0" borderId="40" xfId="0" applyNumberFormat="1" applyFont="1" applyBorder="1" applyAlignment="1" applyProtection="1">
      <alignment horizontal="right" vertical="center" wrapText="1"/>
      <protection locked="0"/>
    </xf>
    <xf numFmtId="165" fontId="1" fillId="0" borderId="2" xfId="0" applyNumberFormat="1" applyFont="1" applyBorder="1" applyAlignment="1" applyProtection="1">
      <alignment horizontal="right" vertical="center"/>
      <protection locked="0"/>
    </xf>
    <xf numFmtId="0" fontId="1" fillId="0" borderId="2" xfId="0" applyFont="1" applyBorder="1" applyAlignment="1" applyProtection="1">
      <alignment vertical="center"/>
      <protection locked="0"/>
    </xf>
    <xf numFmtId="165" fontId="1" fillId="0" borderId="2" xfId="0" applyNumberFormat="1" applyFont="1" applyBorder="1" applyAlignment="1" applyProtection="1">
      <alignment horizontal="right" vertical="center" indent="6"/>
      <protection locked="0"/>
    </xf>
    <xf numFmtId="0" fontId="1" fillId="0" borderId="1" xfId="0" applyFont="1" applyBorder="1" applyAlignment="1" applyProtection="1">
      <alignment vertical="center"/>
      <protection locked="0"/>
    </xf>
    <xf numFmtId="165" fontId="1" fillId="0" borderId="3" xfId="0" applyNumberFormat="1" applyFont="1" applyBorder="1" applyAlignment="1" applyProtection="1">
      <alignment horizontal="right" vertical="center"/>
      <protection locked="0"/>
    </xf>
    <xf numFmtId="0" fontId="1" fillId="0" borderId="18" xfId="0" applyFont="1" applyBorder="1" applyAlignment="1" applyProtection="1">
      <alignment horizontal="center" vertical="center"/>
      <protection locked="0"/>
    </xf>
    <xf numFmtId="49" fontId="22" fillId="0" borderId="0" xfId="0" applyNumberFormat="1" applyFont="1" applyAlignment="1" applyProtection="1">
      <alignment vertical="center"/>
      <protection locked="0"/>
    </xf>
    <xf numFmtId="0" fontId="1" fillId="0" borderId="10" xfId="0"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8"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protection locked="0"/>
    </xf>
    <xf numFmtId="49" fontId="1" fillId="0" borderId="16"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protection locked="0"/>
    </xf>
    <xf numFmtId="49" fontId="1" fillId="0" borderId="17" xfId="0" applyNumberFormat="1" applyFont="1" applyBorder="1" applyAlignment="1" applyProtection="1">
      <alignment horizontal="left" wrapText="1"/>
      <protection locked="0"/>
    </xf>
    <xf numFmtId="49" fontId="20" fillId="12" borderId="16" xfId="0" applyNumberFormat="1" applyFont="1" applyFill="1" applyBorder="1" applyAlignment="1" applyProtection="1">
      <alignment horizontal="left" wrapText="1"/>
      <protection locked="0"/>
    </xf>
    <xf numFmtId="49" fontId="20" fillId="12" borderId="16" xfId="0" applyNumberFormat="1" applyFont="1" applyFill="1" applyBorder="1" applyAlignment="1" applyProtection="1">
      <alignment horizontal="left"/>
      <protection locked="0"/>
    </xf>
    <xf numFmtId="0" fontId="1" fillId="5" borderId="0" xfId="0" applyFont="1" applyFill="1" applyProtection="1">
      <protection locked="0"/>
    </xf>
    <xf numFmtId="0" fontId="1" fillId="0" borderId="45" xfId="4" applyBorder="1" applyAlignment="1" applyProtection="1">
      <alignment vertical="center" wrapText="1"/>
      <protection locked="0"/>
    </xf>
    <xf numFmtId="0" fontId="28" fillId="11" borderId="0" xfId="0" applyFont="1" applyFill="1" applyAlignment="1" applyProtection="1">
      <alignment wrapText="1"/>
      <protection locked="0"/>
    </xf>
    <xf numFmtId="0" fontId="29" fillId="0" borderId="0" xfId="0" applyFont="1"/>
    <xf numFmtId="0" fontId="17"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left" wrapText="1"/>
    </xf>
    <xf numFmtId="0" fontId="4" fillId="0" borderId="25" xfId="0" applyFont="1" applyBorder="1" applyAlignment="1">
      <alignment horizontal="center"/>
    </xf>
    <xf numFmtId="0" fontId="4" fillId="0" borderId="0" xfId="0" applyFont="1" applyAlignment="1">
      <alignment horizontal="center"/>
    </xf>
    <xf numFmtId="0" fontId="1" fillId="0" borderId="15" xfId="0" applyFont="1" applyBorder="1" applyProtection="1">
      <protection locked="0"/>
    </xf>
    <xf numFmtId="0" fontId="1" fillId="0" borderId="6" xfId="0" applyFont="1" applyBorder="1" applyProtection="1">
      <protection locked="0"/>
    </xf>
    <xf numFmtId="0" fontId="1" fillId="0" borderId="51" xfId="0" applyFont="1" applyBorder="1" applyProtection="1">
      <protection locked="0"/>
    </xf>
    <xf numFmtId="0" fontId="1" fillId="0" borderId="12" xfId="0" applyFont="1" applyBorder="1" applyProtection="1">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7" fillId="2" borderId="24" xfId="0" applyFont="1" applyFill="1" applyBorder="1"/>
    <xf numFmtId="0" fontId="7" fillId="2" borderId="0" xfId="0" applyFont="1" applyFill="1"/>
    <xf numFmtId="0" fontId="7" fillId="2" borderId="27" xfId="0" applyFont="1" applyFill="1" applyBorder="1"/>
    <xf numFmtId="0" fontId="1" fillId="4" borderId="24" xfId="0" applyFont="1" applyFill="1" applyBorder="1"/>
    <xf numFmtId="0" fontId="1" fillId="0" borderId="0" xfId="0" applyFont="1"/>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3" fontId="20" fillId="12" borderId="22" xfId="0" applyNumberFormat="1" applyFont="1" applyFill="1" applyBorder="1" applyAlignment="1" applyProtection="1">
      <alignment horizontal="left"/>
      <protection locked="0"/>
    </xf>
    <xf numFmtId="3" fontId="20" fillId="12" borderId="34" xfId="0" applyNumberFormat="1" applyFont="1" applyFill="1" applyBorder="1" applyAlignment="1" applyProtection="1">
      <alignment horizontal="left"/>
      <protection locked="0"/>
    </xf>
    <xf numFmtId="3" fontId="20" fillId="12" borderId="23" xfId="0" applyNumberFormat="1" applyFont="1" applyFill="1" applyBorder="1" applyAlignment="1" applyProtection="1">
      <alignment horizontal="left"/>
      <protection locked="0"/>
    </xf>
    <xf numFmtId="164" fontId="20" fillId="12" borderId="22" xfId="0" applyNumberFormat="1" applyFont="1" applyFill="1" applyBorder="1" applyAlignment="1" applyProtection="1">
      <alignment horizontal="left"/>
      <protection locked="0"/>
    </xf>
    <xf numFmtId="164" fontId="20" fillId="12" borderId="34" xfId="0" applyNumberFormat="1" applyFont="1" applyFill="1" applyBorder="1" applyAlignment="1" applyProtection="1">
      <alignment horizontal="left"/>
      <protection locked="0"/>
    </xf>
    <xf numFmtId="164" fontId="20"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5" borderId="22" xfId="0" applyNumberFormat="1" applyFont="1" applyFill="1" applyBorder="1" applyAlignment="1" applyProtection="1">
      <alignment horizontal="left"/>
      <protection locked="0"/>
    </xf>
    <xf numFmtId="164" fontId="1" fillId="5" borderId="34" xfId="0" applyNumberFormat="1" applyFont="1" applyFill="1" applyBorder="1" applyAlignment="1" applyProtection="1">
      <alignment horizontal="left"/>
      <protection locked="0"/>
    </xf>
    <xf numFmtId="164" fontId="1" fillId="5" borderId="23" xfId="0" applyNumberFormat="1" applyFont="1" applyFill="1" applyBorder="1" applyAlignment="1" applyProtection="1">
      <alignment horizontal="left"/>
      <protection locked="0"/>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49" fontId="19" fillId="0" borderId="22" xfId="0" applyNumberFormat="1"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4" fillId="0" borderId="22" xfId="5" applyFill="1" applyBorder="1" applyAlignment="1" applyProtection="1">
      <alignment horizontal="left"/>
      <protection locked="0"/>
    </xf>
    <xf numFmtId="0" fontId="19"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0"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16" fillId="2" borderId="4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8"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49" fontId="1" fillId="0" borderId="24"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2" borderId="4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8" fillId="3" borderId="26" xfId="0" applyFont="1" applyFill="1" applyBorder="1" applyAlignment="1">
      <alignment horizontal="left" vertical="center"/>
    </xf>
    <xf numFmtId="0" fontId="1" fillId="0" borderId="48" xfId="0" applyFont="1" applyBorder="1" applyAlignment="1" applyProtection="1">
      <alignment horizontal="left" vertical="center"/>
      <protection locked="0"/>
    </xf>
    <xf numFmtId="0" fontId="1" fillId="0" borderId="56" xfId="0" applyFont="1" applyBorder="1" applyAlignment="1" applyProtection="1">
      <alignment horizontal="left" vertical="center"/>
      <protection locked="0"/>
    </xf>
    <xf numFmtId="0" fontId="1" fillId="0" borderId="48"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4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8" fillId="0" borderId="0" xfId="0" applyFont="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0" borderId="59" xfId="0" applyFont="1" applyBorder="1" applyAlignment="1">
      <alignment horizontal="center" vertical="center"/>
    </xf>
    <xf numFmtId="0" fontId="1" fillId="0" borderId="52" xfId="0" applyFont="1" applyBorder="1" applyAlignment="1">
      <alignment horizontal="center" vertical="center"/>
    </xf>
    <xf numFmtId="0" fontId="1" fillId="0" borderId="55" xfId="0" applyFont="1" applyBorder="1" applyAlignment="1">
      <alignment horizontal="center" vertical="center"/>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2" xfId="0" applyFont="1" applyBorder="1" applyAlignment="1" applyProtection="1">
      <alignment horizontal="center" vertical="center" wrapText="1"/>
      <protection locked="0"/>
    </xf>
    <xf numFmtId="49" fontId="8" fillId="0" borderId="0" xfId="0" applyNumberFormat="1" applyFont="1" applyAlignment="1">
      <alignment horizontal="center" vertical="center" wrapText="1"/>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8" fillId="2" borderId="22"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60" xfId="0" applyFont="1" applyFill="1" applyBorder="1" applyAlignment="1">
      <alignment horizontal="left" vertical="center" wrapText="1"/>
    </xf>
    <xf numFmtId="0" fontId="1" fillId="0" borderId="5" xfId="2"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1" xfId="0" applyFont="1" applyBorder="1" applyAlignment="1" applyProtection="1">
      <alignment vertical="center" wrapText="1"/>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 xfId="0" applyFont="1" applyFill="1" applyBorder="1" applyAlignment="1">
      <alignment horizontal="center" vertical="center" wrapText="1"/>
    </xf>
    <xf numFmtId="49" fontId="15" fillId="0" borderId="24"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27" xfId="0" applyNumberFormat="1" applyFont="1" applyBorder="1" applyAlignment="1" applyProtection="1">
      <alignment horizontal="left" vertical="center" wrapText="1"/>
      <protection locked="0"/>
    </xf>
    <xf numFmtId="49" fontId="1" fillId="2" borderId="21" xfId="0" applyNumberFormat="1"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2" fontId="1" fillId="0" borderId="30" xfId="0" applyNumberFormat="1" applyFont="1" applyBorder="1" applyAlignment="1" applyProtection="1">
      <alignment horizontal="left" vertical="center" wrapText="1"/>
      <protection locked="0"/>
    </xf>
    <xf numFmtId="2" fontId="1" fillId="0" borderId="25" xfId="0" applyNumberFormat="1" applyFont="1" applyBorder="1" applyAlignment="1" applyProtection="1">
      <alignment horizontal="left" vertical="center" wrapText="1"/>
      <protection locked="0"/>
    </xf>
    <xf numFmtId="2" fontId="1" fillId="0" borderId="26" xfId="0" applyNumberFormat="1" applyFont="1" applyBorder="1" applyAlignment="1" applyProtection="1">
      <alignment horizontal="left" vertical="center" wrapText="1"/>
      <protection locked="0"/>
    </xf>
    <xf numFmtId="0" fontId="18" fillId="2" borderId="21" xfId="0" applyFont="1" applyFill="1" applyBorder="1" applyAlignment="1">
      <alignment vertical="center"/>
    </xf>
    <xf numFmtId="49" fontId="1" fillId="2" borderId="30" xfId="0" applyNumberFormat="1" applyFont="1" applyFill="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61" xfId="0" applyFont="1" applyFill="1" applyBorder="1" applyAlignment="1">
      <alignment horizontal="center" vertical="center" wrapText="1"/>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vertical="center"/>
      <protection locked="0"/>
    </xf>
    <xf numFmtId="49" fontId="22"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vertical="center"/>
      <protection locked="0"/>
    </xf>
    <xf numFmtId="0" fontId="1" fillId="0" borderId="11" xfId="4" applyBorder="1" applyAlignment="1" applyProtection="1">
      <alignment vertical="center"/>
      <protection locked="0"/>
    </xf>
    <xf numFmtId="0" fontId="1" fillId="0" borderId="12" xfId="0" applyFont="1" applyBorder="1" applyAlignment="1" applyProtection="1">
      <alignment vertical="center"/>
      <protection locked="0"/>
    </xf>
    <xf numFmtId="0" fontId="1" fillId="2" borderId="46" xfId="0" applyFont="1" applyFill="1" applyBorder="1" applyAlignment="1">
      <alignment vertical="center" wrapText="1"/>
    </xf>
    <xf numFmtId="0" fontId="1" fillId="2" borderId="47" xfId="0" applyFont="1" applyFill="1" applyBorder="1" applyAlignment="1">
      <alignment vertical="center" wrapText="1"/>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49" fontId="22" fillId="0" borderId="11" xfId="0" applyNumberFormat="1" applyFont="1" applyBorder="1" applyAlignment="1" applyProtection="1">
      <alignment vertical="center"/>
      <protection locked="0"/>
    </xf>
    <xf numFmtId="0" fontId="1" fillId="2" borderId="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1" xfId="4" applyBorder="1" applyAlignment="1" applyProtection="1">
      <alignment vertical="center" wrapText="1"/>
      <protection locked="0"/>
    </xf>
    <xf numFmtId="0" fontId="1" fillId="2" borderId="6" xfId="0" applyFont="1" applyFill="1" applyBorder="1" applyAlignment="1">
      <alignment horizontal="center" vertical="center" wrapText="1"/>
    </xf>
    <xf numFmtId="0" fontId="18" fillId="2" borderId="30"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63" xfId="0" applyFont="1" applyFill="1" applyBorder="1" applyAlignment="1">
      <alignment horizontal="left" vertical="center" wrapText="1"/>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6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49"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7">
    <cellStyle name="Hyperlink" xfId="5" builtinId="8"/>
    <cellStyle name="Normal" xfId="0" builtinId="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xdr:row>
          <xdr:rowOff>28575</xdr:rowOff>
        </xdr:from>
        <xdr:to>
          <xdr:col>15</xdr:col>
          <xdr:colOff>9525</xdr:colOff>
          <xdr:row>44</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50800</xdr:colOff>
      <xdr:row>29</xdr:row>
      <xdr:rowOff>138720</xdr:rowOff>
    </xdr:from>
    <xdr:to>
      <xdr:col>1</xdr:col>
      <xdr:colOff>1606550</xdr:colOff>
      <xdr:row>31</xdr:row>
      <xdr:rowOff>123733</xdr:rowOff>
    </xdr:to>
    <xdr:pic>
      <xdr:nvPicPr>
        <xdr:cNvPr id="2" name="Picture 1" descr="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150" y="7619020"/>
          <a:ext cx="1555750" cy="3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453</xdr:colOff>
      <xdr:row>16</xdr:row>
      <xdr:rowOff>38444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514350"/>
          <a:ext cx="3248478" cy="2467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on-exempt%20Inbound%20Outbound%20template%20V41%20-%20Feb%201%20202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iler Plate"/>
      <sheetName val="Cover"/>
      <sheetName val="MQC"/>
      <sheetName val="APPENDIX A-1 (USWC-ASIA)"/>
      <sheetName val="APPENDIX A-2 (USEC &amp; USGC-ASIA)"/>
      <sheetName val="APPENDIX B-1  (FE - USWC)"/>
      <sheetName val="APPENDIX B-2  (FE - USEC&amp;GC)"/>
      <sheetName val="APPENDIX C-1 (USA-MED)"/>
      <sheetName val="APPENDIX C-2 (USA-GULF&amp;RED SEA)"/>
      <sheetName val="APPENDIX C-3 (USWC-MEG &amp; MED)"/>
      <sheetName val="APPENDIX C-5 (USA-E &amp; W AFRICA)"/>
      <sheetName val="APPENDIX D-1 MED-US"/>
      <sheetName val="APPENDIX D-2 MED-USWC"/>
      <sheetName val="APPENDIX D-5 E &amp; W AFRICA-USA"/>
      <sheetName val="APPENDIX E-1 (USEC-ISC)"/>
      <sheetName val="APPENDIX E-2 (USWC-ISC)"/>
      <sheetName val="APPENDIX F-1 ISC-US"/>
      <sheetName val="APPENDIX F-2 ISC-USWC"/>
      <sheetName val="APPENDIX F-3 (ISC-USVI PR)"/>
      <sheetName val="APPENDIX G-1 (USA - N. Europe)"/>
      <sheetName val="APPENDIX H-1 NE-USEC"/>
      <sheetName val="APPENDIX H-2 NE-USWC"/>
      <sheetName val="APPENDIX I-1 (USWC-AUST &amp; NZD)"/>
      <sheetName val="APPENDIX I-2 (USEC-AUST &amp; NZD)"/>
      <sheetName val="APPENDIX J-1 RTW TO USA"/>
      <sheetName val="APPENDIX N-1 (ASIA - CARIBBEAN)"/>
      <sheetName val="APPENDIX P-1 (USA-CARIB LATAM) "/>
      <sheetName val="APPENDIX P-2 (CARIB LATAM-USA)"/>
      <sheetName val="APPENDIX P-3 (PRICO&amp;USVI-LATAM)"/>
      <sheetName val="APPENDIX P-4 (LATM-PRICO&amp;USVI) "/>
      <sheetName val="FOREIGN TO FOREIGN"/>
      <sheetName val="Affiliates"/>
      <sheetName val="Listes"/>
      <sheetName val="SOF BR"/>
    </sheetNames>
    <sheetDataSet>
      <sheetData sheetId="0"/>
      <sheetData sheetId="1"/>
      <sheetData sheetId="2"/>
      <sheetData sheetId="3"/>
      <sheetData sheetId="4"/>
      <sheetData sheetId="5">
        <row r="13">
          <cell r="N13" t="str">
            <v>ALL</v>
          </cell>
        </row>
        <row r="14">
          <cell r="N14" t="str">
            <v/>
          </cell>
        </row>
        <row r="15">
          <cell r="N15" t="str">
            <v/>
          </cell>
        </row>
        <row r="16">
          <cell r="N16" t="str">
            <v/>
          </cell>
        </row>
        <row r="17">
          <cell r="N17" t="str">
            <v/>
          </cell>
        </row>
        <row r="18">
          <cell r="N18" t="str">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ACS Export</v>
          </cell>
          <cell r="H3" t="str">
            <v>ACS Export</v>
          </cell>
        </row>
        <row r="4">
          <cell r="A4" t="str">
            <v>ACS Import</v>
          </cell>
          <cell r="H4" t="str">
            <v>ACS Import</v>
          </cell>
        </row>
        <row r="5">
          <cell r="A5" t="str">
            <v>Alcohol Surcharge, Oncarriage</v>
          </cell>
          <cell r="H5" t="str">
            <v>Alcohol Surcharge, Oncarriage</v>
          </cell>
        </row>
        <row r="6">
          <cell r="A6" t="str">
            <v>Alcohol Surcharge, Precarriage</v>
          </cell>
          <cell r="H6" t="str">
            <v>Alcohol Surcharge, Precarriage</v>
          </cell>
        </row>
        <row r="7">
          <cell r="A7" t="str">
            <v>Atmosphere Control</v>
          </cell>
          <cell r="H7" t="str">
            <v>Atmosphere Control</v>
          </cell>
        </row>
        <row r="8">
          <cell r="A8" t="str">
            <v>BAF</v>
          </cell>
          <cell r="H8" t="str">
            <v>BAF</v>
          </cell>
        </row>
        <row r="9">
          <cell r="A9" t="str">
            <v>Bar Lock Security Device</v>
          </cell>
          <cell r="H9" t="str">
            <v>Bar Lock Security Device</v>
          </cell>
        </row>
        <row r="10">
          <cell r="A10" t="str">
            <v>Benin Freight Tax</v>
          </cell>
          <cell r="H10" t="str">
            <v>Benin Freight Tax</v>
          </cell>
        </row>
        <row r="11">
          <cell r="A11" t="str">
            <v>Bio Security Fee - HI</v>
          </cell>
          <cell r="H11" t="str">
            <v>Bio Security Fee - HI</v>
          </cell>
        </row>
        <row r="12">
          <cell r="A12" t="str">
            <v>Bio Security Fee - NZ</v>
          </cell>
          <cell r="H12" t="str">
            <v>Bio Security Fee - NZ</v>
          </cell>
        </row>
        <row r="13">
          <cell r="A13" t="str">
            <v>Biofuel +</v>
          </cell>
          <cell r="H13" t="str">
            <v>Biofuel +</v>
          </cell>
        </row>
        <row r="14">
          <cell r="A14" t="str">
            <v>Brazil Exp Doc Fee</v>
          </cell>
          <cell r="H14" t="str">
            <v>Brazil Exp Doc Fee</v>
          </cell>
        </row>
        <row r="15">
          <cell r="A15" t="str">
            <v>Brazil Imp Doc Fee</v>
          </cell>
          <cell r="H15" t="str">
            <v>Brazil Imp Doc Fee</v>
          </cell>
        </row>
        <row r="16">
          <cell r="A16" t="str">
            <v>Bunker Recovery Charge</v>
          </cell>
          <cell r="H16" t="str">
            <v>Bunker Recovery Charge</v>
          </cell>
        </row>
        <row r="17">
          <cell r="A17" t="str">
            <v>CAF</v>
          </cell>
          <cell r="H17" t="str">
            <v>CAF</v>
          </cell>
        </row>
        <row r="18">
          <cell r="A18" t="str">
            <v>Carbon Offset</v>
          </cell>
          <cell r="H18" t="str">
            <v>Carbon Offset</v>
          </cell>
        </row>
        <row r="19">
          <cell r="A19" t="str">
            <v>Carrier Roll Fee</v>
          </cell>
          <cell r="H19" t="str">
            <v>Carrier Roll Fee</v>
          </cell>
        </row>
        <row r="20">
          <cell r="A20" t="str">
            <v>CFC</v>
          </cell>
          <cell r="H20" t="str">
            <v>CFC</v>
          </cell>
        </row>
        <row r="21">
          <cell r="A21" t="str">
            <v>Chassis Admin Fee On/C</v>
          </cell>
          <cell r="H21" t="str">
            <v>Chassis Admin Fee On/C</v>
          </cell>
        </row>
        <row r="22">
          <cell r="A22" t="str">
            <v>Cold Treatment</v>
          </cell>
          <cell r="H22" t="str">
            <v>Cold Treatment</v>
          </cell>
        </row>
        <row r="23">
          <cell r="A23" t="str">
            <v>Container Cleaning Dest</v>
          </cell>
          <cell r="H23" t="str">
            <v>Container Cleaning Dest</v>
          </cell>
        </row>
        <row r="24">
          <cell r="A24" t="str">
            <v>Container Cleaning Orig</v>
          </cell>
          <cell r="H24" t="str">
            <v>Container Cleaning Orig</v>
          </cell>
        </row>
        <row r="25">
          <cell r="A25" t="str">
            <v>Container Grade Service</v>
          </cell>
          <cell r="H25" t="str">
            <v>Container Grade Service</v>
          </cell>
        </row>
        <row r="26">
          <cell r="A26" t="str">
            <v>Container Inspection</v>
          </cell>
          <cell r="H26" t="str">
            <v>Container Inspection</v>
          </cell>
        </row>
        <row r="27">
          <cell r="A27" t="str">
            <v>Container Management Fee</v>
          </cell>
          <cell r="H27" t="str">
            <v>Container Management Fee</v>
          </cell>
        </row>
        <row r="28">
          <cell r="A28" t="str">
            <v>Container Service</v>
          </cell>
          <cell r="H28" t="str">
            <v>Container Service</v>
          </cell>
        </row>
        <row r="29">
          <cell r="A29" t="str">
            <v>Contingency Charge</v>
          </cell>
          <cell r="H29" t="str">
            <v>Contingency Charge</v>
          </cell>
        </row>
        <row r="30">
          <cell r="A30" t="str">
            <v>CPC</v>
          </cell>
          <cell r="H30" t="str">
            <v>CPC</v>
          </cell>
        </row>
        <row r="31">
          <cell r="A31" t="str">
            <v>CSF</v>
          </cell>
          <cell r="H31" t="str">
            <v>CSF</v>
          </cell>
        </row>
        <row r="32">
          <cell r="A32" t="str">
            <v>CTR Maintenance Dest</v>
          </cell>
          <cell r="H32" t="str">
            <v>CTR Maintenance Dest</v>
          </cell>
        </row>
        <row r="33">
          <cell r="A33" t="str">
            <v>CTR Maintenance Orig</v>
          </cell>
          <cell r="H33" t="str">
            <v>CTR Maintenance Orig</v>
          </cell>
        </row>
        <row r="34">
          <cell r="A34" t="str">
            <v>CUC (CH)</v>
          </cell>
          <cell r="H34" t="str">
            <v>CUC (CH)</v>
          </cell>
        </row>
        <row r="35">
          <cell r="A35" t="str">
            <v>CUC (MH)</v>
          </cell>
          <cell r="H35" t="str">
            <v>CUC (MH)</v>
          </cell>
        </row>
        <row r="36">
          <cell r="A36" t="str">
            <v>Custom clearance destination</v>
          </cell>
          <cell r="H36" t="str">
            <v>Custom clearance dest</v>
          </cell>
        </row>
        <row r="37">
          <cell r="A37" t="str">
            <v>Custom clearance origin</v>
          </cell>
          <cell r="H37" t="str">
            <v>Custom clearance origin</v>
          </cell>
        </row>
        <row r="38">
          <cell r="A38" t="str">
            <v>CV Serenity 1</v>
          </cell>
          <cell r="H38" t="str">
            <v>CV Serenity 1</v>
          </cell>
        </row>
        <row r="39">
          <cell r="A39" t="str">
            <v>CV Serenity 1 Collect</v>
          </cell>
          <cell r="H39" t="str">
            <v>CV Serenity 1 Collect</v>
          </cell>
        </row>
        <row r="40">
          <cell r="A40" t="str">
            <v>CV Serenity 2</v>
          </cell>
          <cell r="H40" t="str">
            <v>CV Serenity 2</v>
          </cell>
        </row>
        <row r="41">
          <cell r="A41" t="str">
            <v>CV Serenity 2 Collect</v>
          </cell>
          <cell r="H41" t="str">
            <v>CV Serenity 2 Collect</v>
          </cell>
        </row>
        <row r="42">
          <cell r="A42" t="str">
            <v>CV Serenity 3</v>
          </cell>
          <cell r="H42" t="str">
            <v>CV Serenity 3</v>
          </cell>
        </row>
        <row r="43">
          <cell r="A43" t="str">
            <v>CV Serenity 3 Collect</v>
          </cell>
          <cell r="H43" t="str">
            <v>CV Serenity 3 Collect</v>
          </cell>
        </row>
        <row r="44">
          <cell r="A44" t="str">
            <v>CV Serenity Personal</v>
          </cell>
          <cell r="H44" t="str">
            <v>CV Serenity Personal</v>
          </cell>
        </row>
        <row r="45">
          <cell r="A45" t="str">
            <v>CV Serenity Personal Collect</v>
          </cell>
          <cell r="H45" t="str">
            <v>CV Serenity Personal Collect</v>
          </cell>
        </row>
        <row r="46">
          <cell r="A46" t="str">
            <v>Damage Container Risk</v>
          </cell>
          <cell r="H46" t="str">
            <v>Damage Container Risk</v>
          </cell>
        </row>
        <row r="47">
          <cell r="A47" t="str">
            <v>Delivery Order Fee</v>
          </cell>
          <cell r="H47" t="str">
            <v>Delivery Order Fee</v>
          </cell>
        </row>
        <row r="48">
          <cell r="A48" t="str">
            <v>Detention Admin Fee</v>
          </cell>
          <cell r="H48" t="str">
            <v>Detention Admin Fee</v>
          </cell>
        </row>
        <row r="49">
          <cell r="A49" t="str">
            <v>Diversion Fee</v>
          </cell>
          <cell r="H49" t="str">
            <v>Diversion Fee</v>
          </cell>
        </row>
        <row r="50">
          <cell r="A50" t="str">
            <v>Doc Amendment Fee</v>
          </cell>
          <cell r="H50" t="str">
            <v>Doc Amendment Fee</v>
          </cell>
        </row>
        <row r="51">
          <cell r="A51" t="str">
            <v>Driver Detention Fee On/c</v>
          </cell>
          <cell r="H51" t="str">
            <v>Driver Detention On/C</v>
          </cell>
        </row>
        <row r="52">
          <cell r="A52" t="str">
            <v>Driver Detention Fee Pre/c</v>
          </cell>
          <cell r="H52" t="str">
            <v>Driver Detention Pre/C</v>
          </cell>
        </row>
        <row r="53">
          <cell r="A53" t="str">
            <v>Drop and Pull Export Side</v>
          </cell>
          <cell r="H53" t="str">
            <v>Drop and Pull Export Side</v>
          </cell>
        </row>
        <row r="54">
          <cell r="A54" t="str">
            <v>Drop and Pull Import Side</v>
          </cell>
          <cell r="H54" t="str">
            <v>Drop and Pull Import Side</v>
          </cell>
        </row>
        <row r="55">
          <cell r="A55" t="str">
            <v>Drop Off</v>
          </cell>
          <cell r="H55" t="str">
            <v>Drop Off</v>
          </cell>
        </row>
        <row r="56">
          <cell r="A56" t="str">
            <v>DTHC</v>
          </cell>
          <cell r="H56" t="str">
            <v>DTHC</v>
          </cell>
        </row>
        <row r="57">
          <cell r="A57" t="str">
            <v>EBS</v>
          </cell>
          <cell r="H57" t="str">
            <v>EBS</v>
          </cell>
        </row>
        <row r="58">
          <cell r="A58" t="str">
            <v>EFS/EFAF</v>
          </cell>
          <cell r="H58" t="str">
            <v>EFS/EFAF</v>
          </cell>
        </row>
        <row r="59">
          <cell r="A59" t="str">
            <v>EIS Destination</v>
          </cell>
          <cell r="H59" t="str">
            <v>EIS Dest</v>
          </cell>
        </row>
        <row r="60">
          <cell r="A60" t="str">
            <v>EIS Origin</v>
          </cell>
          <cell r="H60" t="str">
            <v>EIS Org</v>
          </cell>
        </row>
        <row r="61">
          <cell r="A61" t="str">
            <v>Emergency Low Water Surcharge</v>
          </cell>
          <cell r="H61" t="str">
            <v>Emergency Low Water</v>
          </cell>
        </row>
        <row r="62">
          <cell r="A62" t="str">
            <v>Emergency Terminal Congestion</v>
          </cell>
          <cell r="H62" t="str">
            <v>Emergency Terminal Congestion</v>
          </cell>
        </row>
        <row r="63">
          <cell r="A63" t="str">
            <v>ERC</v>
          </cell>
          <cell r="H63" t="str">
            <v>ERC</v>
          </cell>
        </row>
        <row r="64">
          <cell r="A64" t="str">
            <v>EU ETS</v>
          </cell>
          <cell r="H64" t="str">
            <v>EU ETS</v>
          </cell>
        </row>
        <row r="65">
          <cell r="A65" t="str">
            <v>Exp Doc Fee</v>
          </cell>
          <cell r="H65" t="str">
            <v>Exp Doc Fee</v>
          </cell>
        </row>
        <row r="66">
          <cell r="A66" t="str">
            <v>Expedited Port Release</v>
          </cell>
          <cell r="H66" t="str">
            <v>Expedited Port Release</v>
          </cell>
        </row>
        <row r="67">
          <cell r="A67" t="str">
            <v>Export Declaration</v>
          </cell>
          <cell r="H67" t="str">
            <v>Export Declaration</v>
          </cell>
        </row>
        <row r="68">
          <cell r="A68" t="str">
            <v>Export Seal Fee</v>
          </cell>
          <cell r="H68" t="str">
            <v>Export Seal Fee</v>
          </cell>
        </row>
        <row r="69">
          <cell r="A69" t="str">
            <v>Extra Container Handling Dest</v>
          </cell>
          <cell r="H69" t="str">
            <v>Extra Container Handling Dest</v>
          </cell>
        </row>
        <row r="70">
          <cell r="A70" t="str">
            <v>Extra Container Handling Origin</v>
          </cell>
          <cell r="H70" t="str">
            <v>Extra Container Handling Origin</v>
          </cell>
        </row>
        <row r="71">
          <cell r="A71" t="str">
            <v>Extra Risk (Destination)</v>
          </cell>
          <cell r="H71" t="str">
            <v>Extra Risk (Destination)</v>
          </cell>
        </row>
        <row r="72">
          <cell r="A72" t="str">
            <v>Extra Risk (Origin)</v>
          </cell>
          <cell r="H72" t="str">
            <v>Extra Risk (Origin)</v>
          </cell>
        </row>
        <row r="73">
          <cell r="A73" t="str">
            <v>FAC</v>
          </cell>
          <cell r="H73" t="str">
            <v>FAC</v>
          </cell>
        </row>
        <row r="74">
          <cell r="A74" t="str">
            <v>FAS TLC</v>
          </cell>
          <cell r="H74" t="str">
            <v>FAS TLC</v>
          </cell>
        </row>
        <row r="75">
          <cell r="A75" t="str">
            <v>FR</v>
          </cell>
          <cell r="H75" t="str">
            <v>FR</v>
          </cell>
        </row>
        <row r="76">
          <cell r="A76" t="str">
            <v>Freight Collection</v>
          </cell>
          <cell r="H76" t="str">
            <v xml:space="preserve">Freight Collection </v>
          </cell>
        </row>
        <row r="77">
          <cell r="A77" t="str">
            <v>Freight Tax</v>
          </cell>
          <cell r="H77" t="str">
            <v>Freight Tax</v>
          </cell>
        </row>
        <row r="78">
          <cell r="A78" t="str">
            <v>Fresh Commodities Charge</v>
          </cell>
          <cell r="H78" t="str">
            <v>Fresh Commodities Charge</v>
          </cell>
        </row>
        <row r="79">
          <cell r="A79" t="str">
            <v>Fumigation</v>
          </cell>
          <cell r="H79" t="str">
            <v>Fumigation</v>
          </cell>
        </row>
        <row r="80">
          <cell r="A80" t="str">
            <v>Genset Surcharge</v>
          </cell>
          <cell r="H80" t="str">
            <v>Genset Surcharge</v>
          </cell>
        </row>
        <row r="81">
          <cell r="A81" t="str">
            <v>Ghana Freight Tax</v>
          </cell>
          <cell r="H81" t="str">
            <v>Ghana Freight Tax</v>
          </cell>
        </row>
        <row r="82">
          <cell r="A82" t="str">
            <v>GOH</v>
          </cell>
          <cell r="H82" t="str">
            <v>GOH</v>
          </cell>
        </row>
        <row r="83">
          <cell r="A83" t="str">
            <v>Harbor Dues</v>
          </cell>
          <cell r="H83" t="str">
            <v>Harbor Dues</v>
          </cell>
        </row>
        <row r="84">
          <cell r="A84" t="str">
            <v>Hazardous Fees</v>
          </cell>
          <cell r="H84" t="str">
            <v>Hazardous Fees</v>
          </cell>
        </row>
        <row r="85">
          <cell r="A85" t="str">
            <v>HC Additional</v>
          </cell>
          <cell r="H85" t="str">
            <v>HC Additional</v>
          </cell>
        </row>
        <row r="86">
          <cell r="A86" t="str">
            <v>ICD Precarriage</v>
          </cell>
          <cell r="H86" t="str">
            <v>ICD Precarriage</v>
          </cell>
        </row>
        <row r="87">
          <cell r="A87" t="str">
            <v>IDDS Onc Additional</v>
          </cell>
          <cell r="H87" t="str">
            <v>IDDS Onc Additional</v>
          </cell>
        </row>
        <row r="88">
          <cell r="A88" t="str">
            <v>IDS Prec Additional</v>
          </cell>
          <cell r="H88" t="str">
            <v>IDS Prec Additional</v>
          </cell>
        </row>
        <row r="89">
          <cell r="A89" t="str">
            <v>Import Doc Fee</v>
          </cell>
          <cell r="H89" t="str">
            <v>Import Doc Fee</v>
          </cell>
        </row>
        <row r="90">
          <cell r="A90" t="str">
            <v>Import Seal Fee</v>
          </cell>
          <cell r="H90" t="str">
            <v>Import Seal Fee</v>
          </cell>
        </row>
        <row r="91">
          <cell r="A91" t="str">
            <v>Inland Oncarriage Fuel Charge</v>
          </cell>
          <cell r="H91" t="str">
            <v>Inland Oncarriage Fuel Charge</v>
          </cell>
        </row>
        <row r="92">
          <cell r="A92" t="str">
            <v>Inland Precarriage Fuel Charge</v>
          </cell>
          <cell r="H92" t="str">
            <v>Inland Precarriage Fuel Charge</v>
          </cell>
        </row>
        <row r="93">
          <cell r="A93" t="str">
            <v>IPI Premium</v>
          </cell>
          <cell r="H93" t="str">
            <v>IPI Premium</v>
          </cell>
        </row>
        <row r="94">
          <cell r="A94" t="str">
            <v>Landing Charges</v>
          </cell>
          <cell r="H94" t="str">
            <v>Landing Charges</v>
          </cell>
        </row>
        <row r="95">
          <cell r="A95" t="str">
            <v>Local Port Charge Dest Sanitary Fee</v>
          </cell>
          <cell r="H95" t="str">
            <v>Local Port Charge Dest Sanitary Fee</v>
          </cell>
        </row>
        <row r="96">
          <cell r="A96" t="str">
            <v>Local Port Charge Orig Sanitary Fee</v>
          </cell>
          <cell r="H96" t="str">
            <v>Local Port Charge Orig Sanitary Fee</v>
          </cell>
        </row>
        <row r="97">
          <cell r="A97" t="str">
            <v>Local Port Charges Destination</v>
          </cell>
          <cell r="H97" t="str">
            <v>Local Port Charges Destination</v>
          </cell>
        </row>
        <row r="98">
          <cell r="A98" t="str">
            <v>Local Port Charges Origin</v>
          </cell>
          <cell r="H98" t="str">
            <v>Local Port Charges Origin</v>
          </cell>
        </row>
        <row r="99">
          <cell r="A99" t="str">
            <v>LOLO Destination</v>
          </cell>
          <cell r="H99" t="str">
            <v>LOLO Destination</v>
          </cell>
        </row>
        <row r="100">
          <cell r="A100" t="str">
            <v>LOLO Origin</v>
          </cell>
          <cell r="H100" t="str">
            <v>LOLO Origin</v>
          </cell>
        </row>
        <row r="101">
          <cell r="A101" t="str">
            <v>Manual Booking Fee</v>
          </cell>
          <cell r="H101" t="str">
            <v>Manual Booking Fee</v>
          </cell>
        </row>
        <row r="102">
          <cell r="A102" t="str">
            <v>Mix Bio-Fuel</v>
          </cell>
          <cell r="H102" t="str">
            <v>Mix Bio-Fuel</v>
          </cell>
        </row>
        <row r="103">
          <cell r="A103" t="str">
            <v>Mix-Biomethane</v>
          </cell>
          <cell r="H103" t="str">
            <v>Mix-Biomethane</v>
          </cell>
        </row>
        <row r="104">
          <cell r="A104" t="str">
            <v>Mix-Biomethane+Carbon Offset</v>
          </cell>
          <cell r="H104" t="str">
            <v>Mix-Biomethane+Carbon Offset</v>
          </cell>
        </row>
        <row r="105">
          <cell r="A105" t="str">
            <v>Nigerian Freight Tax</v>
          </cell>
          <cell r="H105" t="str">
            <v>Nigerian Freight Tax</v>
          </cell>
        </row>
        <row r="106">
          <cell r="A106" t="str">
            <v>NMSA</v>
          </cell>
          <cell r="H106" t="str">
            <v>NMSA</v>
          </cell>
        </row>
        <row r="107">
          <cell r="A107" t="str">
            <v>O/C EIFS</v>
          </cell>
          <cell r="H107" t="str">
            <v>O/C EIFS</v>
          </cell>
        </row>
        <row r="108">
          <cell r="A108" t="str">
            <v>O/C Exp Rail</v>
          </cell>
          <cell r="H108" t="str">
            <v>O/C Exp Rail</v>
          </cell>
        </row>
        <row r="109">
          <cell r="A109" t="str">
            <v>O/C Haulage</v>
          </cell>
          <cell r="H109" t="str">
            <v>O/C Haulage</v>
          </cell>
        </row>
        <row r="110">
          <cell r="A110" t="str">
            <v>O/C Sealing GPS</v>
          </cell>
          <cell r="H110" t="str">
            <v>O/C Sealing GPS</v>
          </cell>
        </row>
        <row r="111">
          <cell r="A111" t="str">
            <v>OC Multi Stop</v>
          </cell>
          <cell r="H111" t="str">
            <v>OC Multistop</v>
          </cell>
        </row>
        <row r="112">
          <cell r="A112" t="str">
            <v>Off Dock</v>
          </cell>
          <cell r="H112" t="str">
            <v>Off Dock</v>
          </cell>
        </row>
        <row r="113">
          <cell r="A113" t="str">
            <v>Oncarriage Barge</v>
          </cell>
          <cell r="H113" t="str">
            <v>OnCarriage Barge</v>
          </cell>
        </row>
        <row r="114">
          <cell r="A114" t="str">
            <v>Oncarriage Congestion</v>
          </cell>
          <cell r="H114" t="str">
            <v>OnCarriage Congestion</v>
          </cell>
        </row>
        <row r="115">
          <cell r="A115" t="str">
            <v>On-Carriage Emergency Surcharge</v>
          </cell>
          <cell r="H115" t="str">
            <v>OnCarriage Emergency Intermodal</v>
          </cell>
        </row>
        <row r="116">
          <cell r="A116" t="str">
            <v>Oncarriage Hazardous Charge</v>
          </cell>
          <cell r="H116" t="str">
            <v>Oncarriage Hazardous Charge</v>
          </cell>
        </row>
        <row r="117">
          <cell r="A117" t="str">
            <v>Oncarriage Ramp</v>
          </cell>
          <cell r="H117" t="str">
            <v>Oncarriage Ramp</v>
          </cell>
        </row>
        <row r="118">
          <cell r="A118" t="str">
            <v>OOG</v>
          </cell>
          <cell r="H118" t="str">
            <v>OOG</v>
          </cell>
        </row>
        <row r="119">
          <cell r="A119" t="str">
            <v>Operation Cost Recovery</v>
          </cell>
          <cell r="H119" t="str">
            <v>Operation Cost Recovery</v>
          </cell>
        </row>
        <row r="120">
          <cell r="A120" t="str">
            <v>OT</v>
          </cell>
          <cell r="H120" t="str">
            <v>OT</v>
          </cell>
        </row>
        <row r="121">
          <cell r="A121" t="str">
            <v>OTHC</v>
          </cell>
          <cell r="H121" t="str">
            <v>OTHC</v>
          </cell>
        </row>
        <row r="122">
          <cell r="A122" t="str">
            <v>OWFAS</v>
          </cell>
          <cell r="H122" t="str">
            <v>OWFAS</v>
          </cell>
        </row>
        <row r="123">
          <cell r="A123" t="str">
            <v>P/C EIFS</v>
          </cell>
          <cell r="H123" t="str">
            <v>P/C EIFS</v>
          </cell>
        </row>
        <row r="124">
          <cell r="A124" t="str">
            <v>P/C Haulage</v>
          </cell>
          <cell r="H124" t="str">
            <v>P/C Haulage</v>
          </cell>
        </row>
        <row r="125">
          <cell r="A125" t="str">
            <v>P/C Sealing GPS</v>
          </cell>
          <cell r="H125" t="str">
            <v>P/C Sealing GPS</v>
          </cell>
        </row>
        <row r="126">
          <cell r="A126" t="str">
            <v>Panama Canal Adj Factor</v>
          </cell>
          <cell r="H126" t="str">
            <v>Panama Canal Adj Factor</v>
          </cell>
        </row>
        <row r="127">
          <cell r="A127" t="str">
            <v>Panama Canal Lock Improvement</v>
          </cell>
          <cell r="H127" t="str">
            <v>Panama Canal Lock Improvement</v>
          </cell>
        </row>
        <row r="128">
          <cell r="A128" t="str">
            <v>PC Multi Stop</v>
          </cell>
          <cell r="H128" t="str">
            <v>PC Multistop</v>
          </cell>
        </row>
        <row r="129">
          <cell r="A129" t="str">
            <v>PCS Destination</v>
          </cell>
          <cell r="H129" t="str">
            <v>PCS Destination</v>
          </cell>
        </row>
        <row r="130">
          <cell r="A130" t="str">
            <v>PCS Origin</v>
          </cell>
          <cell r="H130" t="str">
            <v>PCS Origin</v>
          </cell>
        </row>
        <row r="131">
          <cell r="A131" t="str">
            <v>Pick Up / Drop Off</v>
          </cell>
          <cell r="H131" t="str">
            <v>Pick Up / Drop Off</v>
          </cell>
        </row>
        <row r="132">
          <cell r="A132" t="str">
            <v>Piracy Surcharge</v>
          </cell>
          <cell r="H132" t="str">
            <v>Piracy Surcharge</v>
          </cell>
        </row>
        <row r="133">
          <cell r="A133" t="str">
            <v>PLF</v>
          </cell>
          <cell r="H133" t="str">
            <v>PLF</v>
          </cell>
        </row>
        <row r="134">
          <cell r="A134" t="str">
            <v>Port Access Fee Destination</v>
          </cell>
          <cell r="H134" t="str">
            <v>Port Access Fee Destination</v>
          </cell>
        </row>
        <row r="135">
          <cell r="A135" t="str">
            <v>Port Access Fee Origin</v>
          </cell>
          <cell r="H135" t="str">
            <v>Port Access Fee Origin</v>
          </cell>
        </row>
        <row r="136">
          <cell r="A136" t="str">
            <v>Port Dues Dest</v>
          </cell>
          <cell r="H136" t="str">
            <v>Port Dues Dest</v>
          </cell>
        </row>
        <row r="137">
          <cell r="A137" t="str">
            <v>Port Dues Orig</v>
          </cell>
          <cell r="H137" t="str">
            <v>Port Dues Orig</v>
          </cell>
        </row>
        <row r="138">
          <cell r="A138" t="str">
            <v>Precarriage Barge</v>
          </cell>
          <cell r="H138" t="str">
            <v>PreCarriage Barge</v>
          </cell>
        </row>
        <row r="139">
          <cell r="A139" t="str">
            <v>Precarriage Congestion</v>
          </cell>
          <cell r="H139" t="str">
            <v>PreCarriage Congestion</v>
          </cell>
        </row>
        <row r="140">
          <cell r="A140" t="str">
            <v>Pre-Carriage Emergency surcharge</v>
          </cell>
          <cell r="H140" t="str">
            <v xml:space="preserve">PreCarriage Emergency Intermodal </v>
          </cell>
        </row>
        <row r="141">
          <cell r="A141" t="str">
            <v>Precarriage Hazardous Charge</v>
          </cell>
          <cell r="H141" t="str">
            <v>Precarriage Hazardous Charge</v>
          </cell>
        </row>
        <row r="142">
          <cell r="A142" t="str">
            <v>Precarriage Ramp</v>
          </cell>
          <cell r="H142" t="str">
            <v>Precarriage Ramp</v>
          </cell>
        </row>
        <row r="143">
          <cell r="A143" t="str">
            <v>Premium Customer Service Dest</v>
          </cell>
          <cell r="H143" t="str">
            <v>Premium Customer Service Dest</v>
          </cell>
        </row>
        <row r="144">
          <cell r="A144" t="str">
            <v>Premium Customer Service Origin</v>
          </cell>
          <cell r="H144" t="str">
            <v>Premium Customer Service Origin</v>
          </cell>
        </row>
        <row r="145">
          <cell r="A145" t="str">
            <v>Priority Inland Service</v>
          </cell>
          <cell r="H145" t="str">
            <v>Priority Inland Service</v>
          </cell>
        </row>
        <row r="146">
          <cell r="A146" t="str">
            <v>PSC Destination</v>
          </cell>
          <cell r="H146" t="str">
            <v>PSC Destination</v>
          </cell>
        </row>
        <row r="147">
          <cell r="A147" t="str">
            <v>PSC Origin</v>
          </cell>
          <cell r="H147" t="str">
            <v>PSC Origin</v>
          </cell>
        </row>
        <row r="148">
          <cell r="A148" t="str">
            <v>PSS</v>
          </cell>
          <cell r="H148" t="str">
            <v>PSS</v>
          </cell>
        </row>
        <row r="149">
          <cell r="A149" t="str">
            <v>PSS2</v>
          </cell>
          <cell r="H149" t="str">
            <v>PSS2</v>
          </cell>
        </row>
        <row r="150">
          <cell r="A150" t="str">
            <v>PSS3</v>
          </cell>
          <cell r="H150" t="str">
            <v>PSS3</v>
          </cell>
        </row>
        <row r="151">
          <cell r="A151" t="str">
            <v>PSS4</v>
          </cell>
          <cell r="H151" t="str">
            <v>PSS4</v>
          </cell>
        </row>
        <row r="152">
          <cell r="A152" t="str">
            <v>PSS5</v>
          </cell>
          <cell r="H152" t="str">
            <v>PSS5</v>
          </cell>
        </row>
        <row r="153">
          <cell r="A153" t="str">
            <v>PSS6</v>
          </cell>
          <cell r="H153" t="str">
            <v>PSS6</v>
          </cell>
        </row>
        <row r="154">
          <cell r="A154" t="str">
            <v>PSS7</v>
          </cell>
          <cell r="H154" t="str">
            <v>PSS7</v>
          </cell>
        </row>
        <row r="155">
          <cell r="A155" t="str">
            <v>Purchasing Power Rebate</v>
          </cell>
          <cell r="H155" t="str">
            <v>Purchasing Power Rebate</v>
          </cell>
        </row>
        <row r="156">
          <cell r="A156" t="str">
            <v>Rail Congestion Surcharge, CA</v>
          </cell>
          <cell r="H156" t="str">
            <v>Rail Congestion Surcharge, CA</v>
          </cell>
        </row>
        <row r="157">
          <cell r="A157" t="str">
            <v>Red Sea Surcharge</v>
          </cell>
          <cell r="H157" t="str">
            <v>Red Sea Surcharge</v>
          </cell>
        </row>
        <row r="158">
          <cell r="A158" t="str">
            <v>RCS</v>
          </cell>
          <cell r="H158" t="str">
            <v>RCS</v>
          </cell>
        </row>
        <row r="159">
          <cell r="A159" t="str">
            <v>Reefer</v>
          </cell>
          <cell r="H159" t="str">
            <v>Reefer</v>
          </cell>
        </row>
        <row r="160">
          <cell r="A160" t="str">
            <v>Reefer Congestion</v>
          </cell>
          <cell r="H160" t="str">
            <v>Reefer Congestion</v>
          </cell>
        </row>
        <row r="161">
          <cell r="A161" t="str">
            <v>Reefer Pharma PTI</v>
          </cell>
          <cell r="H161" t="str">
            <v>Reefer Pharma PTI</v>
          </cell>
        </row>
        <row r="162">
          <cell r="A162" t="str">
            <v>Reefer PTI</v>
          </cell>
          <cell r="H162" t="str">
            <v>Reefer PTI</v>
          </cell>
        </row>
        <row r="163">
          <cell r="A163" t="str">
            <v>River Dues and Duties</v>
          </cell>
          <cell r="H163" t="str">
            <v>River Dues and Duties</v>
          </cell>
        </row>
        <row r="164">
          <cell r="A164" t="str">
            <v>RRI</v>
          </cell>
          <cell r="H164" t="str">
            <v>RRI</v>
          </cell>
        </row>
        <row r="165">
          <cell r="A165" t="str">
            <v>RRI2</v>
          </cell>
          <cell r="H165" t="str">
            <v>RRI2</v>
          </cell>
        </row>
        <row r="166">
          <cell r="A166" t="str">
            <v>RRI3</v>
          </cell>
          <cell r="H166" t="str">
            <v>RRI3</v>
          </cell>
        </row>
        <row r="167">
          <cell r="A167" t="str">
            <v>RRI4</v>
          </cell>
          <cell r="H167" t="str">
            <v>RRI4</v>
          </cell>
        </row>
        <row r="168">
          <cell r="A168" t="str">
            <v>RRI5</v>
          </cell>
          <cell r="H168" t="str">
            <v>RRI5</v>
          </cell>
        </row>
        <row r="169">
          <cell r="A169" t="str">
            <v>RRI6</v>
          </cell>
          <cell r="H169" t="str">
            <v>RRI6</v>
          </cell>
        </row>
        <row r="170">
          <cell r="A170" t="str">
            <v>RRI7</v>
          </cell>
          <cell r="H170" t="str">
            <v>RRI7</v>
          </cell>
        </row>
        <row r="171">
          <cell r="A171" t="str">
            <v>RRI8</v>
          </cell>
          <cell r="H171" t="str">
            <v>RRI8</v>
          </cell>
        </row>
        <row r="172">
          <cell r="A172" t="str">
            <v>RRI9</v>
          </cell>
          <cell r="H172" t="str">
            <v>RRI9</v>
          </cell>
        </row>
        <row r="173">
          <cell r="A173" t="str">
            <v>RRI10</v>
          </cell>
          <cell r="H173" t="str">
            <v>RRI10</v>
          </cell>
        </row>
        <row r="174">
          <cell r="A174" t="str">
            <v>RRI11</v>
          </cell>
          <cell r="H174" t="str">
            <v>RRI11</v>
          </cell>
        </row>
        <row r="175">
          <cell r="A175" t="str">
            <v>SEAPRIORITY GET</v>
          </cell>
          <cell r="H175" t="str">
            <v>SEAPRIORITY GET</v>
          </cell>
        </row>
        <row r="176">
          <cell r="A176" t="str">
            <v>Security Destination</v>
          </cell>
          <cell r="H176" t="str">
            <v>Security Destination</v>
          </cell>
        </row>
        <row r="177">
          <cell r="A177" t="str">
            <v>Security Origin</v>
          </cell>
          <cell r="H177" t="str">
            <v>Security Origin</v>
          </cell>
        </row>
        <row r="178">
          <cell r="A178" t="str">
            <v>Sensitive Cargo</v>
          </cell>
          <cell r="H178" t="str">
            <v>Sensitive Cargo</v>
          </cell>
        </row>
        <row r="179">
          <cell r="A179" t="str">
            <v>Serenity Cont Guarantee Destination</v>
          </cell>
          <cell r="H179" t="str">
            <v>Serenity Cont Guarantee Destination</v>
          </cell>
        </row>
        <row r="180">
          <cell r="A180" t="str">
            <v>Serenity Cont Guarantee Origin</v>
          </cell>
          <cell r="H180" t="str">
            <v>Serenity Cont Guarantee Origin</v>
          </cell>
        </row>
        <row r="181">
          <cell r="A181" t="str">
            <v>Serenity Ctr Guarantee Premium Dest</v>
          </cell>
          <cell r="H181" t="str">
            <v>Serenity Ctr Guarantee Premium Dest</v>
          </cell>
        </row>
        <row r="182">
          <cell r="A182" t="str">
            <v>Serenity Ctr Guarantee Premium Orig</v>
          </cell>
          <cell r="H182" t="str">
            <v>Serenity Ctr Guarantee Premium Orig</v>
          </cell>
        </row>
        <row r="183">
          <cell r="A183" t="str">
            <v>ShipFin</v>
          </cell>
          <cell r="H183" t="str">
            <v>ShipFin</v>
          </cell>
        </row>
        <row r="184">
          <cell r="A184" t="str">
            <v>Shipper Owned Container</v>
          </cell>
          <cell r="H184" t="str">
            <v>Shipper Owned Container</v>
          </cell>
        </row>
        <row r="185">
          <cell r="A185" t="str">
            <v>Smart Dry Container</v>
          </cell>
          <cell r="H185" t="str">
            <v>Smart Dry Container</v>
          </cell>
        </row>
        <row r="186">
          <cell r="A186" t="str">
            <v>Smart Reefer Container</v>
          </cell>
          <cell r="H186" t="str">
            <v>Smart Reefer Container</v>
          </cell>
        </row>
        <row r="187">
          <cell r="A187" t="str">
            <v>Suez</v>
          </cell>
          <cell r="H187" t="str">
            <v>Suez</v>
          </cell>
        </row>
        <row r="188">
          <cell r="A188" t="str">
            <v>Tank</v>
          </cell>
          <cell r="H188" t="str">
            <v>Tank</v>
          </cell>
        </row>
        <row r="189">
          <cell r="A189" t="str">
            <v>Tax Port Dest</v>
          </cell>
          <cell r="H189" t="str">
            <v>Tax Port Dest</v>
          </cell>
        </row>
        <row r="190">
          <cell r="A190" t="str">
            <v>Term Fee NOS</v>
          </cell>
          <cell r="H190" t="str">
            <v>Term Fee NOS</v>
          </cell>
        </row>
        <row r="191">
          <cell r="A191" t="str">
            <v>Term Gate In</v>
          </cell>
          <cell r="H191" t="str">
            <v>Terminal Gate In Fee</v>
          </cell>
        </row>
        <row r="192">
          <cell r="A192" t="str">
            <v>Term Gate Out</v>
          </cell>
          <cell r="H192" t="str">
            <v>Terminal Gate Out Fee</v>
          </cell>
        </row>
        <row r="193">
          <cell r="A193" t="str">
            <v>Term Weighing Destination</v>
          </cell>
          <cell r="H193" t="str">
            <v>Term Weighing Destination</v>
          </cell>
        </row>
        <row r="194">
          <cell r="A194" t="str">
            <v>Term Weighing Origin</v>
          </cell>
          <cell r="H194" t="str">
            <v>Term Weighing Origin</v>
          </cell>
        </row>
        <row r="195">
          <cell r="A195" t="str">
            <v>Terminal Yard Moves</v>
          </cell>
          <cell r="H195" t="str">
            <v>Terminal Yard Moves</v>
          </cell>
        </row>
        <row r="196">
          <cell r="A196" t="str">
            <v>Triaxle/Super Chassis Oncarriage</v>
          </cell>
          <cell r="H196" t="str">
            <v>Triaxle/Super Chassis Oncarriage</v>
          </cell>
        </row>
        <row r="197">
          <cell r="A197" t="str">
            <v>Tri-axle/Super Chassis Precarriage</v>
          </cell>
          <cell r="H197" t="str">
            <v>Tri-axle/Super Chassis Precarriage</v>
          </cell>
        </row>
        <row r="198">
          <cell r="A198" t="str">
            <v>Tug Surcharge</v>
          </cell>
          <cell r="H198" t="str">
            <v>Tug Surcharge</v>
          </cell>
        </row>
        <row r="199">
          <cell r="A199" t="str">
            <v>Weight Charge</v>
          </cell>
          <cell r="H199" t="str">
            <v>Weight Charge</v>
          </cell>
        </row>
        <row r="200">
          <cell r="A200" t="str">
            <v>Wharfage (Destination)</v>
          </cell>
          <cell r="H200" t="str">
            <v>Wharfage (Destination)</v>
          </cell>
        </row>
        <row r="201">
          <cell r="A201" t="str">
            <v>Wharfage (Origin)</v>
          </cell>
          <cell r="H201" t="str">
            <v>Wharfage (Origin)</v>
          </cell>
        </row>
        <row r="202">
          <cell r="A202" t="str">
            <v>Winter Surcharge</v>
          </cell>
          <cell r="H202" t="str">
            <v>Winter Surcharge</v>
          </cell>
        </row>
        <row r="203">
          <cell r="A203" t="str">
            <v>X-Ray</v>
          </cell>
          <cell r="H203" t="str">
            <v>X-Ray</v>
          </cell>
        </row>
        <row r="204">
          <cell r="A204" t="str">
            <v>X-Ray, Carrier</v>
          </cell>
          <cell r="H204" t="str">
            <v>X-Ray, Carrier</v>
          </cell>
        </row>
        <row r="205">
          <cell r="A205" t="str">
            <v>GRI</v>
          </cell>
        </row>
        <row r="209">
          <cell r="B209" t="str">
            <v>N/N</v>
          </cell>
        </row>
        <row r="210">
          <cell r="B210" t="str">
            <v>Y/N</v>
          </cell>
        </row>
        <row r="211">
          <cell r="B211" t="str">
            <v>Y/Y</v>
          </cell>
        </row>
        <row r="212">
          <cell r="B212" t="str">
            <v>N/Y</v>
          </cell>
        </row>
        <row r="220">
          <cell r="B220" t="str">
            <v>Appl/ Not Appl</v>
          </cell>
        </row>
        <row r="221">
          <cell r="B221" t="str">
            <v>Per B/L</v>
          </cell>
        </row>
        <row r="222">
          <cell r="B222" t="str">
            <v>Per Cargo</v>
          </cell>
        </row>
        <row r="223">
          <cell r="B223" t="str">
            <v>Per Container</v>
          </cell>
        </row>
        <row r="224">
          <cell r="B224" t="str">
            <v>Per D20</v>
          </cell>
        </row>
        <row r="225">
          <cell r="B225" t="str">
            <v>Per D40</v>
          </cell>
        </row>
        <row r="226">
          <cell r="B226" t="str">
            <v>Per D40 OSPF</v>
          </cell>
        </row>
        <row r="227">
          <cell r="B227" t="str">
            <v>Per H40</v>
          </cell>
        </row>
        <row r="228">
          <cell r="B228" t="str">
            <v>Per H45</v>
          </cell>
        </row>
        <row r="229">
          <cell r="B229" t="str">
            <v>Per Teu</v>
          </cell>
        </row>
        <row r="233">
          <cell r="B233" t="str">
            <v>Appl/ Not Appl</v>
          </cell>
        </row>
        <row r="234">
          <cell r="B234" t="str">
            <v>Per B/L</v>
          </cell>
        </row>
        <row r="235">
          <cell r="B235" t="str">
            <v>Per container</v>
          </cell>
        </row>
        <row r="236">
          <cell r="B236" t="str">
            <v>Per RF20</v>
          </cell>
        </row>
        <row r="237">
          <cell r="B237" t="str">
            <v>Per RF40</v>
          </cell>
        </row>
        <row r="238">
          <cell r="B238" t="str">
            <v>Per RH40</v>
          </cell>
        </row>
        <row r="239">
          <cell r="B239" t="str">
            <v>Per Teu</v>
          </cell>
        </row>
        <row r="242">
          <cell r="B242" t="str">
            <v>20+</v>
          </cell>
        </row>
        <row r="243">
          <cell r="B243" t="str">
            <v>40+</v>
          </cell>
        </row>
        <row r="244">
          <cell r="B244" t="str">
            <v>20ST</v>
          </cell>
        </row>
        <row r="245">
          <cell r="B245" t="str">
            <v>40ST</v>
          </cell>
        </row>
        <row r="246">
          <cell r="B246" t="str">
            <v>40HC</v>
          </cell>
        </row>
        <row r="247">
          <cell r="B247" t="str">
            <v>45HC</v>
          </cell>
        </row>
        <row r="248">
          <cell r="B248" t="str">
            <v>20RF</v>
          </cell>
        </row>
        <row r="249">
          <cell r="B249" t="str">
            <v>40RF</v>
          </cell>
        </row>
        <row r="250">
          <cell r="B250" t="str">
            <v>40RH</v>
          </cell>
        </row>
        <row r="251">
          <cell r="B251" t="str">
            <v>20OT</v>
          </cell>
        </row>
        <row r="252">
          <cell r="B252" t="str">
            <v>40OT</v>
          </cell>
        </row>
        <row r="253">
          <cell r="B253" t="str">
            <v>20FR</v>
          </cell>
        </row>
        <row r="254">
          <cell r="B254" t="str">
            <v>40FR</v>
          </cell>
        </row>
        <row r="255">
          <cell r="B255" t="str">
            <v>20SH</v>
          </cell>
        </row>
        <row r="256">
          <cell r="B256" t="str">
            <v>40SH</v>
          </cell>
        </row>
        <row r="257">
          <cell r="B257" t="str">
            <v>40HH</v>
          </cell>
        </row>
        <row r="258">
          <cell r="B258" t="str">
            <v>45HH</v>
          </cell>
        </row>
        <row r="259">
          <cell r="B259" t="str">
            <v>20TK</v>
          </cell>
        </row>
        <row r="260">
          <cell r="B260" t="str">
            <v>Per Teu</v>
          </cell>
        </row>
        <row r="261">
          <cell r="B261" t="str">
            <v>All</v>
          </cell>
        </row>
        <row r="262">
          <cell r="B262" t="str">
            <v>Dry</v>
          </cell>
        </row>
        <row r="263">
          <cell r="B263" t="str">
            <v>Reefer</v>
          </cell>
        </row>
        <row r="264">
          <cell r="B264" t="str">
            <v>Spec equipment</v>
          </cell>
        </row>
        <row r="267">
          <cell r="B267" t="str">
            <v>Applicable</v>
          </cell>
        </row>
        <row r="268">
          <cell r="B268" t="str">
            <v>Not Applicable</v>
          </cell>
        </row>
        <row r="271">
          <cell r="B271" t="str">
            <v>CY/CY</v>
          </cell>
        </row>
        <row r="272">
          <cell r="B272" t="str">
            <v>CY/R</v>
          </cell>
        </row>
        <row r="273">
          <cell r="B273" t="str">
            <v>CY/M</v>
          </cell>
        </row>
        <row r="274">
          <cell r="B274" t="str">
            <v>CY/RM</v>
          </cell>
        </row>
        <row r="275">
          <cell r="B275" t="str">
            <v>CY/B</v>
          </cell>
        </row>
        <row r="276">
          <cell r="B276" t="str">
            <v>CY/BM</v>
          </cell>
        </row>
        <row r="277">
          <cell r="B277" t="str">
            <v>CY/RB</v>
          </cell>
        </row>
        <row r="278">
          <cell r="B278" t="str">
            <v>M/CY</v>
          </cell>
        </row>
        <row r="279">
          <cell r="B279" t="str">
            <v>M/R</v>
          </cell>
        </row>
        <row r="280">
          <cell r="B280" t="str">
            <v>M/M</v>
          </cell>
        </row>
        <row r="281">
          <cell r="B281" t="str">
            <v>M/RM</v>
          </cell>
        </row>
        <row r="282">
          <cell r="B282" t="str">
            <v>M/B</v>
          </cell>
        </row>
        <row r="283">
          <cell r="B283" t="str">
            <v>M/BM</v>
          </cell>
        </row>
        <row r="284">
          <cell r="B284" t="str">
            <v>M/RB</v>
          </cell>
        </row>
        <row r="285">
          <cell r="B285" t="str">
            <v>R/CY</v>
          </cell>
        </row>
        <row r="286">
          <cell r="B286" t="str">
            <v>R/R</v>
          </cell>
        </row>
        <row r="287">
          <cell r="B287" t="str">
            <v>R/M</v>
          </cell>
        </row>
        <row r="288">
          <cell r="B288" t="str">
            <v>R/RM</v>
          </cell>
        </row>
        <row r="289">
          <cell r="B289" t="str">
            <v>R/B</v>
          </cell>
        </row>
        <row r="290">
          <cell r="B290" t="str">
            <v>R/BM</v>
          </cell>
        </row>
        <row r="291">
          <cell r="B291" t="str">
            <v>R/RB</v>
          </cell>
        </row>
        <row r="292">
          <cell r="B292" t="str">
            <v>RM/CY</v>
          </cell>
        </row>
        <row r="293">
          <cell r="B293" t="str">
            <v>RM/R</v>
          </cell>
        </row>
        <row r="294">
          <cell r="B294" t="str">
            <v>RM/M</v>
          </cell>
        </row>
        <row r="295">
          <cell r="B295" t="str">
            <v>RM/RM</v>
          </cell>
        </row>
        <row r="296">
          <cell r="B296" t="str">
            <v>RM/B</v>
          </cell>
        </row>
        <row r="297">
          <cell r="B297" t="str">
            <v>RM/BM</v>
          </cell>
        </row>
        <row r="298">
          <cell r="B298" t="str">
            <v>RM/RB</v>
          </cell>
        </row>
        <row r="299">
          <cell r="B299" t="str">
            <v>B/CY</v>
          </cell>
        </row>
        <row r="300">
          <cell r="B300" t="str">
            <v>B/R</v>
          </cell>
        </row>
        <row r="301">
          <cell r="B301" t="str">
            <v>B/M</v>
          </cell>
        </row>
        <row r="302">
          <cell r="B302" t="str">
            <v>B/RM</v>
          </cell>
        </row>
        <row r="303">
          <cell r="B303" t="str">
            <v>B/B</v>
          </cell>
        </row>
        <row r="304">
          <cell r="B304" t="str">
            <v>B/BM</v>
          </cell>
        </row>
        <row r="305">
          <cell r="B305" t="str">
            <v>B/RB</v>
          </cell>
        </row>
        <row r="306">
          <cell r="B306" t="str">
            <v>BM/CY</v>
          </cell>
        </row>
        <row r="307">
          <cell r="B307" t="str">
            <v>BM/R</v>
          </cell>
        </row>
        <row r="308">
          <cell r="B308" t="str">
            <v>BM/M</v>
          </cell>
        </row>
        <row r="309">
          <cell r="B309" t="str">
            <v>BM/RM</v>
          </cell>
        </row>
        <row r="310">
          <cell r="B310" t="str">
            <v>BM/B</v>
          </cell>
        </row>
        <row r="311">
          <cell r="B311" t="str">
            <v>BM/BM</v>
          </cell>
        </row>
        <row r="312">
          <cell r="B312" t="str">
            <v>BM/RB</v>
          </cell>
        </row>
        <row r="313">
          <cell r="B313" t="str">
            <v>RB/CY</v>
          </cell>
        </row>
        <row r="314">
          <cell r="B314" t="str">
            <v>RB/R</v>
          </cell>
        </row>
        <row r="315">
          <cell r="B315" t="str">
            <v>RB/M</v>
          </cell>
        </row>
        <row r="316">
          <cell r="B316" t="str">
            <v>RB/RM</v>
          </cell>
        </row>
        <row r="317">
          <cell r="B317" t="str">
            <v>RB/B</v>
          </cell>
        </row>
        <row r="318">
          <cell r="B318" t="str">
            <v>RB/RM</v>
          </cell>
        </row>
        <row r="319">
          <cell r="B319" t="str">
            <v>RB/RB</v>
          </cell>
        </row>
        <row r="322">
          <cell r="B322" t="str">
            <v>N</v>
          </cell>
        </row>
        <row r="323">
          <cell r="B323" t="str">
            <v>Y</v>
          </cell>
        </row>
        <row r="326">
          <cell r="B326" t="str">
            <v>COC</v>
          </cell>
        </row>
        <row r="327">
          <cell r="B327" t="str">
            <v>SOC</v>
          </cell>
        </row>
        <row r="330">
          <cell r="B330" t="str">
            <v>IG</v>
          </cell>
        </row>
        <row r="331">
          <cell r="B331" t="str">
            <v>OOG</v>
          </cell>
        </row>
        <row r="334">
          <cell r="B334" t="str">
            <v>CY</v>
          </cell>
        </row>
        <row r="335">
          <cell r="B335" t="str">
            <v>M</v>
          </cell>
        </row>
        <row r="336">
          <cell r="B336" t="str">
            <v>R</v>
          </cell>
        </row>
        <row r="337">
          <cell r="B337" t="str">
            <v>RM</v>
          </cell>
        </row>
        <row r="338">
          <cell r="B338" t="str">
            <v>B</v>
          </cell>
        </row>
        <row r="339">
          <cell r="B339" t="str">
            <v>RB</v>
          </cell>
        </row>
        <row r="340">
          <cell r="B340" t="str">
            <v>BM</v>
          </cell>
        </row>
        <row r="343">
          <cell r="B343" t="str">
            <v>As Per Mutual Agreement</v>
          </cell>
        </row>
        <row r="344">
          <cell r="B344" t="str">
            <v>Fixed</v>
          </cell>
        </row>
        <row r="345">
          <cell r="B345" t="str">
            <v>%</v>
          </cell>
        </row>
        <row r="346">
          <cell r="B346" t="str">
            <v>OSPF</v>
          </cell>
        </row>
        <row r="349">
          <cell r="B349" t="str">
            <v>BK</v>
          </cell>
        </row>
        <row r="350">
          <cell r="B350" t="str">
            <v>FF</v>
          </cell>
        </row>
        <row r="351">
          <cell r="B351" t="str">
            <v>FR</v>
          </cell>
        </row>
        <row r="352">
          <cell r="B352" t="str">
            <v>HA</v>
          </cell>
        </row>
        <row r="353">
          <cell r="B353" t="str">
            <v>HH</v>
          </cell>
        </row>
        <row r="354">
          <cell r="B354" t="str">
            <v>HW</v>
          </cell>
        </row>
        <row r="355">
          <cell r="B355" t="str">
            <v>OS</v>
          </cell>
        </row>
        <row r="356">
          <cell r="B356" t="str">
            <v>OT</v>
          </cell>
        </row>
        <row r="357">
          <cell r="B357" t="str">
            <v>PL</v>
          </cell>
        </row>
        <row r="358">
          <cell r="B358" t="str">
            <v>PW</v>
          </cell>
        </row>
        <row r="359">
          <cell r="B359" t="str">
            <v>RA</v>
          </cell>
        </row>
        <row r="360">
          <cell r="B360" t="str">
            <v>RC</v>
          </cell>
        </row>
        <row r="361">
          <cell r="B361" t="str">
            <v>SH</v>
          </cell>
        </row>
        <row r="362">
          <cell r="B362" t="str">
            <v>SR</v>
          </cell>
        </row>
        <row r="363">
          <cell r="B363" t="str">
            <v>ST</v>
          </cell>
        </row>
        <row r="364">
          <cell r="B364" t="str">
            <v>TG</v>
          </cell>
        </row>
        <row r="365">
          <cell r="B365" t="str">
            <v>TH</v>
          </cell>
        </row>
        <row r="366">
          <cell r="B366" t="str">
            <v>TK</v>
          </cell>
        </row>
        <row r="367">
          <cell r="B367" t="str">
            <v>VH</v>
          </cell>
        </row>
        <row r="368">
          <cell r="B368" t="str">
            <v>VT</v>
          </cell>
        </row>
        <row r="369">
          <cell r="B369">
            <v>53</v>
          </cell>
        </row>
        <row r="373">
          <cell r="B373" t="str">
            <v>Global</v>
          </cell>
        </row>
        <row r="374">
          <cell r="B374" t="str">
            <v>Sub</v>
          </cell>
        </row>
        <row r="382">
          <cell r="B382" t="str">
            <v>Applicable</v>
          </cell>
        </row>
        <row r="383">
          <cell r="B383" t="str">
            <v>Not Applicable</v>
          </cell>
        </row>
        <row r="387">
          <cell r="B387" t="str">
            <v>BK</v>
          </cell>
        </row>
        <row r="388">
          <cell r="B388" t="str">
            <v>FR</v>
          </cell>
        </row>
        <row r="389">
          <cell r="B389" t="str">
            <v>HA</v>
          </cell>
        </row>
        <row r="390">
          <cell r="B390" t="str">
            <v>HK</v>
          </cell>
        </row>
        <row r="391">
          <cell r="B391" t="str">
            <v>OS</v>
          </cell>
        </row>
        <row r="392">
          <cell r="B392" t="str">
            <v>OT</v>
          </cell>
        </row>
        <row r="393">
          <cell r="B393" t="str">
            <v>PL</v>
          </cell>
        </row>
        <row r="394">
          <cell r="B394" t="str">
            <v>PW</v>
          </cell>
        </row>
        <row r="395">
          <cell r="B395" t="str">
            <v>RA</v>
          </cell>
        </row>
        <row r="396">
          <cell r="B396" t="str">
            <v>RF</v>
          </cell>
        </row>
        <row r="397">
          <cell r="B397" t="str">
            <v>SH</v>
          </cell>
        </row>
        <row r="398">
          <cell r="B398" t="str">
            <v>SR</v>
          </cell>
        </row>
        <row r="399">
          <cell r="B399" t="str">
            <v>ST</v>
          </cell>
        </row>
        <row r="400">
          <cell r="B400" t="str">
            <v>TK</v>
          </cell>
        </row>
        <row r="401">
          <cell r="B401" t="str">
            <v>VH</v>
          </cell>
        </row>
        <row r="402">
          <cell r="B402" t="str">
            <v>VT</v>
          </cell>
        </row>
        <row r="407">
          <cell r="B407" t="str">
            <v>B</v>
          </cell>
        </row>
        <row r="408">
          <cell r="B408" t="str">
            <v>E</v>
          </cell>
        </row>
        <row r="409">
          <cell r="B409" t="str">
            <v>I</v>
          </cell>
        </row>
        <row r="410">
          <cell r="B410" t="str">
            <v>N</v>
          </cell>
        </row>
        <row r="411">
          <cell r="B411" t="str">
            <v>X</v>
          </cell>
        </row>
        <row r="412">
          <cell r="B412" t="str">
            <v>Y</v>
          </cell>
        </row>
        <row r="416">
          <cell r="B416" t="str">
            <v>E</v>
          </cell>
        </row>
        <row r="417">
          <cell r="B417" t="str">
            <v>I</v>
          </cell>
        </row>
        <row r="421">
          <cell r="B421" t="str">
            <v>C</v>
          </cell>
        </row>
        <row r="422">
          <cell r="B422" t="str">
            <v>W</v>
          </cell>
        </row>
        <row r="426">
          <cell r="B426" t="str">
            <v>Detention</v>
          </cell>
        </row>
        <row r="427">
          <cell r="B427" t="str">
            <v>Demurrage (NOT in US)</v>
          </cell>
        </row>
        <row r="428">
          <cell r="B428" t="str">
            <v>Merged</v>
          </cell>
        </row>
        <row r="429">
          <cell r="B429" t="str">
            <v>Monitoring</v>
          </cell>
        </row>
        <row r="433">
          <cell r="B433" t="str">
            <v>Detention</v>
          </cell>
        </row>
        <row r="434">
          <cell r="B434" t="str">
            <v>Demurrage - Port (In US ONLY)</v>
          </cell>
        </row>
        <row r="435">
          <cell r="B435" t="str">
            <v>Demurrage - Rail (In US ONLY)</v>
          </cell>
        </row>
        <row r="438">
          <cell r="B438" t="str">
            <v>Detention</v>
          </cell>
        </row>
        <row r="439">
          <cell r="B439" t="str">
            <v>Demurrage (In US ONLY)</v>
          </cell>
        </row>
        <row r="443">
          <cell r="B443" t="str">
            <v>D</v>
          </cell>
        </row>
        <row r="444">
          <cell r="B444" t="str">
            <v>R</v>
          </cell>
        </row>
        <row r="445">
          <cell r="B445" t="str">
            <v>OT</v>
          </cell>
        </row>
        <row r="446">
          <cell r="B446" t="str">
            <v>FR</v>
          </cell>
        </row>
        <row r="451">
          <cell r="B451" t="str">
            <v>OR</v>
          </cell>
        </row>
        <row r="455">
          <cell r="B455" t="str">
            <v>AED - UAE Dirham</v>
          </cell>
        </row>
        <row r="456">
          <cell r="B456" t="str">
            <v>ALL - Leck</v>
          </cell>
        </row>
        <row r="457">
          <cell r="B457" t="str">
            <v>AMD - Armenian Dram</v>
          </cell>
        </row>
        <row r="458">
          <cell r="B458" t="str">
            <v>ANG - Netherlands Antillan Guilder</v>
          </cell>
        </row>
        <row r="459">
          <cell r="B459" t="str">
            <v>AOA - Kwanza</v>
          </cell>
        </row>
        <row r="460">
          <cell r="B460" t="str">
            <v>ARS - Argentine Peso</v>
          </cell>
        </row>
        <row r="461">
          <cell r="B461" t="str">
            <v>AUD - Australian Dollar</v>
          </cell>
        </row>
        <row r="462">
          <cell r="B462" t="str">
            <v>AWG - Aruban Guilder</v>
          </cell>
        </row>
        <row r="463">
          <cell r="B463" t="str">
            <v>AZM - Azerbaijanian Manat</v>
          </cell>
        </row>
        <row r="464">
          <cell r="B464" t="str">
            <v>BAM - Convertible Marks</v>
          </cell>
        </row>
        <row r="465">
          <cell r="B465" t="str">
            <v>BBD - Barbados Dollar</v>
          </cell>
        </row>
        <row r="466">
          <cell r="B466" t="str">
            <v>BDT - Taka</v>
          </cell>
        </row>
        <row r="467">
          <cell r="B467" t="str">
            <v>BGN - Bulgarian Lev</v>
          </cell>
        </row>
        <row r="468">
          <cell r="B468" t="str">
            <v>BHD - Bahraini Dinar</v>
          </cell>
        </row>
        <row r="469">
          <cell r="B469" t="str">
            <v>BIF - Burundi Franc</v>
          </cell>
        </row>
        <row r="470">
          <cell r="B470" t="str">
            <v>BND - Brunei Dollar</v>
          </cell>
        </row>
        <row r="471">
          <cell r="B471" t="str">
            <v>BOB - Boliviano</v>
          </cell>
        </row>
        <row r="472">
          <cell r="B472" t="str">
            <v>BRL - Brazilian Real</v>
          </cell>
        </row>
        <row r="473">
          <cell r="B473" t="str">
            <v>BYR - Belarussian Ruble</v>
          </cell>
        </row>
        <row r="474">
          <cell r="B474" t="str">
            <v>BZD - Belize Dollar</v>
          </cell>
        </row>
        <row r="475">
          <cell r="B475" t="str">
            <v>CAD - Canadian Dollar</v>
          </cell>
        </row>
        <row r="476">
          <cell r="B476" t="str">
            <v>CDF - Franc Congolais</v>
          </cell>
        </row>
        <row r="477">
          <cell r="B477" t="str">
            <v>CHF - Swiss Franc</v>
          </cell>
        </row>
        <row r="478">
          <cell r="B478" t="str">
            <v>CLF - Unidades de fomento</v>
          </cell>
        </row>
        <row r="479">
          <cell r="B479" t="str">
            <v>CLP - Chilean Peso</v>
          </cell>
        </row>
        <row r="480">
          <cell r="B480" t="str">
            <v>CNY - Yuan Renminbi</v>
          </cell>
        </row>
        <row r="481">
          <cell r="B481" t="str">
            <v>COP - Colombian Peso</v>
          </cell>
        </row>
        <row r="482">
          <cell r="B482" t="str">
            <v>CRC - Costa Rican Colon</v>
          </cell>
        </row>
        <row r="483">
          <cell r="B483" t="str">
            <v>CVE - Cape Verde Escudo</v>
          </cell>
        </row>
        <row r="484">
          <cell r="B484" t="str">
            <v>CYP - Cyprus Pound</v>
          </cell>
        </row>
        <row r="485">
          <cell r="B485" t="str">
            <v>CZK - Czech Koruna</v>
          </cell>
        </row>
        <row r="486">
          <cell r="B486" t="str">
            <v>DJF - Djibouti Franc</v>
          </cell>
        </row>
        <row r="487">
          <cell r="B487" t="str">
            <v>DKK - Danish Krone</v>
          </cell>
        </row>
        <row r="488">
          <cell r="B488" t="str">
            <v>DOP - Dominican Peso</v>
          </cell>
        </row>
        <row r="489">
          <cell r="B489" t="str">
            <v>DZD - Algerian Dinar</v>
          </cell>
        </row>
        <row r="490">
          <cell r="B490" t="str">
            <v>ECS - Sucre</v>
          </cell>
        </row>
        <row r="491">
          <cell r="B491" t="str">
            <v>EEK - Kroon</v>
          </cell>
        </row>
        <row r="492">
          <cell r="B492" t="str">
            <v>EGP - Egyptian Pound</v>
          </cell>
        </row>
        <row r="493">
          <cell r="B493" t="str">
            <v>EUR - euro</v>
          </cell>
        </row>
        <row r="494">
          <cell r="B494" t="str">
            <v>FJD - Fiji Dollar</v>
          </cell>
        </row>
        <row r="495">
          <cell r="B495" t="str">
            <v>GBP - Pound Sterling</v>
          </cell>
        </row>
        <row r="496">
          <cell r="B496" t="str">
            <v>GEL - Lari</v>
          </cell>
        </row>
        <row r="497">
          <cell r="B497" t="str">
            <v>GHC - Cedi</v>
          </cell>
        </row>
        <row r="498">
          <cell r="B498" t="str">
            <v>GHS - Cedi, new</v>
          </cell>
        </row>
        <row r="499">
          <cell r="B499" t="str">
            <v>GMD - Dalasi</v>
          </cell>
        </row>
        <row r="500">
          <cell r="B500" t="str">
            <v>GNF - Guinea Franc</v>
          </cell>
        </row>
        <row r="501">
          <cell r="B501" t="str">
            <v>GTQ - Quetzal</v>
          </cell>
        </row>
        <row r="502">
          <cell r="B502" t="str">
            <v>GYD - Guyana Dollar</v>
          </cell>
        </row>
        <row r="503">
          <cell r="B503" t="str">
            <v>HKD - Hong Kong Dollar</v>
          </cell>
        </row>
        <row r="504">
          <cell r="B504" t="str">
            <v>HNL - Lempira</v>
          </cell>
        </row>
        <row r="505">
          <cell r="B505" t="str">
            <v>HRK - Croatian kuna</v>
          </cell>
        </row>
        <row r="506">
          <cell r="B506" t="str">
            <v>HTG - Gourde</v>
          </cell>
        </row>
        <row r="507">
          <cell r="B507" t="str">
            <v>HUF - Forint</v>
          </cell>
        </row>
        <row r="508">
          <cell r="B508" t="str">
            <v>IDR - Rupiah</v>
          </cell>
        </row>
        <row r="509">
          <cell r="B509" t="str">
            <v>ILS - New Israeli Sheqel</v>
          </cell>
        </row>
        <row r="510">
          <cell r="B510" t="str">
            <v>INR - Indian Rupee</v>
          </cell>
        </row>
        <row r="511">
          <cell r="B511" t="str">
            <v>IRR - Iranian Rial</v>
          </cell>
        </row>
        <row r="512">
          <cell r="B512" t="str">
            <v>ISK - Iceland Krona</v>
          </cell>
        </row>
        <row r="513">
          <cell r="B513" t="str">
            <v>JMD - Jamaican Dollar</v>
          </cell>
        </row>
        <row r="514">
          <cell r="B514" t="str">
            <v>JOD - Jordanian Dinar</v>
          </cell>
        </row>
        <row r="515">
          <cell r="B515" t="str">
            <v>JPY - Yen</v>
          </cell>
        </row>
        <row r="516">
          <cell r="B516" t="str">
            <v>KES - Kenyan Shilling</v>
          </cell>
        </row>
        <row r="517">
          <cell r="B517" t="str">
            <v>KHR - Riel</v>
          </cell>
        </row>
        <row r="518">
          <cell r="B518" t="str">
            <v>KMF - Comoro Franc</v>
          </cell>
        </row>
        <row r="519">
          <cell r="B519" t="str">
            <v>KRW - Won</v>
          </cell>
        </row>
        <row r="520">
          <cell r="B520" t="str">
            <v>KWD - Kuwaiti Dinar</v>
          </cell>
        </row>
        <row r="521">
          <cell r="B521" t="str">
            <v>KZT - Tenge</v>
          </cell>
        </row>
        <row r="522">
          <cell r="B522" t="str">
            <v>LAK - Kip</v>
          </cell>
        </row>
        <row r="523">
          <cell r="B523" t="str">
            <v>LBP - Lebanese Pound</v>
          </cell>
        </row>
        <row r="524">
          <cell r="B524" t="str">
            <v>LKR - Sri Lanka Rupee</v>
          </cell>
        </row>
        <row r="525">
          <cell r="B525" t="str">
            <v>LRD - Liberian Dollar</v>
          </cell>
        </row>
        <row r="526">
          <cell r="B526" t="str">
            <v>LTL - Lithuanian Litus</v>
          </cell>
        </row>
        <row r="527">
          <cell r="B527" t="str">
            <v>LVL - Latvian Lats</v>
          </cell>
        </row>
        <row r="528">
          <cell r="B528" t="str">
            <v>LYD - Lybian Dinar</v>
          </cell>
        </row>
        <row r="529">
          <cell r="B529" t="str">
            <v>MAD - Moroccan Dirham</v>
          </cell>
        </row>
        <row r="530">
          <cell r="B530" t="str">
            <v>MGA - Madagascar, Ariary</v>
          </cell>
        </row>
        <row r="531">
          <cell r="B531" t="str">
            <v>MMK - Kyat</v>
          </cell>
        </row>
        <row r="532">
          <cell r="B532" t="str">
            <v>MOP - Pataca</v>
          </cell>
        </row>
        <row r="533">
          <cell r="B533" t="str">
            <v>MRO - Ouguiya</v>
          </cell>
        </row>
        <row r="534">
          <cell r="B534" t="str">
            <v>MTL - Maltese Lira</v>
          </cell>
        </row>
        <row r="535">
          <cell r="B535" t="str">
            <v>MUR - Mauritius Rupee</v>
          </cell>
        </row>
        <row r="536">
          <cell r="B536" t="str">
            <v>MVR - Rufiyaa</v>
          </cell>
        </row>
        <row r="537">
          <cell r="B537" t="str">
            <v>MWK - Kwacha</v>
          </cell>
        </row>
        <row r="538">
          <cell r="B538" t="str">
            <v>MXN - Mexican Peso</v>
          </cell>
        </row>
        <row r="539">
          <cell r="B539" t="str">
            <v>MYR - Malaysian Ringgit</v>
          </cell>
        </row>
        <row r="540">
          <cell r="B540" t="str">
            <v>MZN - Metical</v>
          </cell>
        </row>
        <row r="541">
          <cell r="B541" t="str">
            <v>NGN - Naira</v>
          </cell>
        </row>
        <row r="542">
          <cell r="B542" t="str">
            <v>NIO - Cordoba Oro</v>
          </cell>
        </row>
        <row r="543">
          <cell r="B543" t="str">
            <v>NOK - Norvegian Krone</v>
          </cell>
        </row>
        <row r="544">
          <cell r="B544" t="str">
            <v>NZD - New Zealand Dollar</v>
          </cell>
        </row>
        <row r="545">
          <cell r="B545" t="str">
            <v>OMR - Rial Omani</v>
          </cell>
        </row>
        <row r="546">
          <cell r="B546" t="str">
            <v>PEN - Nuevo Sol</v>
          </cell>
        </row>
        <row r="547">
          <cell r="B547" t="str">
            <v>PGK - Kina</v>
          </cell>
        </row>
        <row r="548">
          <cell r="B548" t="str">
            <v>PHP - Philippine Peso</v>
          </cell>
        </row>
        <row r="549">
          <cell r="B549" t="str">
            <v>PKR - Pakistan Rupee</v>
          </cell>
        </row>
        <row r="550">
          <cell r="B550" t="str">
            <v>PLN - Zloty</v>
          </cell>
        </row>
        <row r="551">
          <cell r="B551" t="str">
            <v>PYG - Guarani</v>
          </cell>
        </row>
        <row r="552">
          <cell r="B552" t="str">
            <v>QAR - Qatari Rial</v>
          </cell>
        </row>
        <row r="553">
          <cell r="B553" t="str">
            <v>RON - Romania Lei</v>
          </cell>
        </row>
        <row r="554">
          <cell r="B554" t="str">
            <v>RSD - Serbian Dinar</v>
          </cell>
        </row>
        <row r="555">
          <cell r="B555" t="str">
            <v>RUB - Russian Ruble</v>
          </cell>
        </row>
        <row r="556">
          <cell r="B556" t="str">
            <v>RWF - Rwanda Franc</v>
          </cell>
        </row>
        <row r="557">
          <cell r="B557" t="str">
            <v>SAR - Saudi Riyal</v>
          </cell>
        </row>
        <row r="558">
          <cell r="B558" t="str">
            <v>SCR - Seychelles Rupee</v>
          </cell>
        </row>
        <row r="559">
          <cell r="B559" t="str">
            <v>SDG - Sudanese pound</v>
          </cell>
        </row>
        <row r="560">
          <cell r="B560" t="str">
            <v>SEK - Swedish Krona</v>
          </cell>
        </row>
        <row r="561">
          <cell r="B561" t="str">
            <v>SGD - Singapore Dollar</v>
          </cell>
        </row>
        <row r="562">
          <cell r="B562" t="str">
            <v>SKK - Slovak Koruna</v>
          </cell>
        </row>
        <row r="563">
          <cell r="B563" t="str">
            <v>SLL - Leone</v>
          </cell>
        </row>
        <row r="564">
          <cell r="B564" t="str">
            <v>SRD - Suriname Dollar</v>
          </cell>
        </row>
        <row r="565">
          <cell r="B565" t="str">
            <v>STD - Dobra</v>
          </cell>
        </row>
        <row r="566">
          <cell r="B566" t="str">
            <v>SVC - El Salvador Colon</v>
          </cell>
        </row>
        <row r="567">
          <cell r="B567" t="str">
            <v>SYP - Syrian Pound</v>
          </cell>
        </row>
        <row r="568">
          <cell r="B568" t="str">
            <v>THB - Baht</v>
          </cell>
        </row>
        <row r="569">
          <cell r="B569" t="str">
            <v>TND - Tunisian Dinar</v>
          </cell>
        </row>
        <row r="570">
          <cell r="B570" t="str">
            <v>TRL - Turkish Lira</v>
          </cell>
        </row>
        <row r="571">
          <cell r="B571" t="str">
            <v>TRY - New Turkish Lira</v>
          </cell>
        </row>
        <row r="572">
          <cell r="B572" t="str">
            <v>TTD - Trinidad and Tobago Dollar</v>
          </cell>
        </row>
        <row r="573">
          <cell r="B573" t="str">
            <v>TWD - New Taiwan Dollar</v>
          </cell>
        </row>
        <row r="574">
          <cell r="B574" t="str">
            <v>TZS - Tanzanian Shilling</v>
          </cell>
        </row>
        <row r="575">
          <cell r="B575" t="str">
            <v>UAH - Hryvnia</v>
          </cell>
        </row>
        <row r="576">
          <cell r="B576" t="str">
            <v>UGX - Uganda Shilling</v>
          </cell>
        </row>
        <row r="577">
          <cell r="B577" t="str">
            <v>USD - US Dollar</v>
          </cell>
        </row>
        <row r="578">
          <cell r="B578" t="str">
            <v>UYU - Peso Uruguayo</v>
          </cell>
        </row>
        <row r="579">
          <cell r="B579" t="str">
            <v>UZS - Uzbekistan Sum</v>
          </cell>
        </row>
        <row r="580">
          <cell r="B580" t="str">
            <v>VEF - Bolivar Fuerte</v>
          </cell>
        </row>
        <row r="581">
          <cell r="B581" t="str">
            <v>VND - Dong</v>
          </cell>
        </row>
        <row r="582">
          <cell r="B582" t="str">
            <v>VUV - Vatu</v>
          </cell>
        </row>
        <row r="583">
          <cell r="B583" t="str">
            <v>XAF - CFA Franc BEAC</v>
          </cell>
        </row>
        <row r="584">
          <cell r="B584" t="str">
            <v>XCD - East Caribbean Dollar</v>
          </cell>
        </row>
        <row r="585">
          <cell r="B585" t="str">
            <v>XOF - CFA Franc BCEAO</v>
          </cell>
        </row>
        <row r="586">
          <cell r="B586" t="str">
            <v>XPF - CFP Franc</v>
          </cell>
        </row>
        <row r="587">
          <cell r="B587" t="str">
            <v>YER - Yemeni Rial</v>
          </cell>
        </row>
        <row r="588">
          <cell r="B588" t="str">
            <v>ZAR - Rand</v>
          </cell>
        </row>
        <row r="589">
          <cell r="B589" t="str">
            <v>ZMK - Kwacha</v>
          </cell>
        </row>
        <row r="590">
          <cell r="B590" t="str">
            <v>ZWD - Zimbabwe Dollar</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C3F0-4590-4FDE-BCB1-0B2001CC0A57}">
  <sheetPr>
    <tabColor rgb="FF92D050"/>
    <pageSetUpPr autoPageBreaks="0"/>
  </sheetPr>
  <dimension ref="A1:P53"/>
  <sheetViews>
    <sheetView showGridLines="0" zoomScaleNormal="100" zoomScaleSheetLayoutView="100" workbookViewId="0"/>
  </sheetViews>
  <sheetFormatPr defaultColWidth="9.140625" defaultRowHeight="12.75" outlineLevelRow="1" x14ac:dyDescent="0.2"/>
  <cols>
    <col min="1" max="1" width="9.140625" style="24"/>
    <col min="2" max="2" width="38.140625" style="24" customWidth="1"/>
    <col min="3" max="3" width="52" style="24" customWidth="1"/>
    <col min="4" max="16384" width="9.140625" style="24"/>
  </cols>
  <sheetData>
    <row r="1" spans="1:16" ht="63" customHeight="1" x14ac:dyDescent="0.2">
      <c r="A1" s="276"/>
      <c r="B1" s="276"/>
      <c r="C1" s="276"/>
      <c r="D1" s="276"/>
      <c r="F1" s="277"/>
      <c r="G1" s="339" t="s">
        <v>1151</v>
      </c>
      <c r="H1" s="340"/>
      <c r="I1" s="340"/>
      <c r="J1" s="340"/>
      <c r="K1" s="340"/>
      <c r="L1" s="340"/>
      <c r="M1" s="340"/>
      <c r="N1" s="340"/>
      <c r="O1" s="340"/>
      <c r="P1" s="277"/>
    </row>
    <row r="2" spans="1:16" outlineLevel="1" x14ac:dyDescent="0.2">
      <c r="A2" s="276"/>
      <c r="B2" s="345" t="str">
        <f>CONCATENATE("AMENDMENT ",Cover!B2," TO SERVICE CONTRACT ",Cover!B1)</f>
        <v>AMENDMENT 4 TO SERVICE CONTRACT 24-6328</v>
      </c>
      <c r="C2" s="345"/>
      <c r="D2" s="276"/>
      <c r="F2" s="277"/>
      <c r="P2" s="277"/>
    </row>
    <row r="3" spans="1:16" ht="8.1" customHeight="1" outlineLevel="1" x14ac:dyDescent="0.2">
      <c r="A3" s="276"/>
      <c r="D3" s="276"/>
      <c r="F3" s="277"/>
      <c r="P3" s="277"/>
    </row>
    <row r="4" spans="1:16" ht="85.5" customHeight="1" outlineLevel="1" x14ac:dyDescent="0.2">
      <c r="A4" s="276"/>
      <c r="B4" s="342"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342"/>
      <c r="D4" s="276"/>
      <c r="F4" s="277"/>
      <c r="P4" s="277"/>
    </row>
    <row r="5" spans="1:16" ht="8.1" customHeight="1" outlineLevel="1" x14ac:dyDescent="0.2">
      <c r="A5" s="276"/>
      <c r="D5" s="276"/>
      <c r="F5" s="277"/>
      <c r="P5" s="277"/>
    </row>
    <row r="6" spans="1:16" ht="23.25" customHeight="1" outlineLevel="1" x14ac:dyDescent="0.2">
      <c r="A6" s="276"/>
      <c r="B6" s="343" t="s">
        <v>1081</v>
      </c>
      <c r="C6" s="342"/>
      <c r="D6" s="276"/>
      <c r="F6" s="277"/>
      <c r="P6" s="277"/>
    </row>
    <row r="7" spans="1:16" ht="8.1" customHeight="1" outlineLevel="1" x14ac:dyDescent="0.2">
      <c r="A7" s="276"/>
      <c r="D7" s="276"/>
      <c r="F7" s="277"/>
      <c r="P7" s="277"/>
    </row>
    <row r="8" spans="1:16" ht="30.75" customHeight="1" outlineLevel="1" x14ac:dyDescent="0.2">
      <c r="A8" s="276"/>
      <c r="B8" s="342" t="s">
        <v>1082</v>
      </c>
      <c r="C8" s="342"/>
      <c r="D8" s="276"/>
      <c r="F8" s="277"/>
      <c r="P8" s="277"/>
    </row>
    <row r="9" spans="1:16" ht="8.1" customHeight="1" outlineLevel="1" x14ac:dyDescent="0.2">
      <c r="A9" s="276"/>
      <c r="D9" s="276"/>
      <c r="F9" s="277"/>
      <c r="P9" s="277"/>
    </row>
    <row r="10" spans="1:16" outlineLevel="1" x14ac:dyDescent="0.2">
      <c r="A10" s="276"/>
      <c r="B10" s="342" t="s">
        <v>904</v>
      </c>
      <c r="C10" s="342"/>
      <c r="D10" s="276"/>
      <c r="F10" s="277"/>
      <c r="P10" s="277"/>
    </row>
    <row r="11" spans="1:16" ht="8.1" customHeight="1" outlineLevel="1" x14ac:dyDescent="0.2">
      <c r="A11" s="276"/>
      <c r="D11" s="276"/>
      <c r="F11" s="277"/>
      <c r="P11" s="277"/>
    </row>
    <row r="12" spans="1:16" outlineLevel="1" x14ac:dyDescent="0.2">
      <c r="A12" s="276"/>
      <c r="B12" s="48" t="s">
        <v>219</v>
      </c>
      <c r="C12" s="48" t="s">
        <v>220</v>
      </c>
      <c r="D12" s="276"/>
      <c r="F12" s="277"/>
      <c r="P12" s="277"/>
    </row>
    <row r="13" spans="1:16" outlineLevel="1" x14ac:dyDescent="0.2">
      <c r="A13" s="276"/>
      <c r="B13" s="24" t="s">
        <v>218</v>
      </c>
      <c r="C13" s="24" t="s">
        <v>451</v>
      </c>
      <c r="D13" s="276"/>
      <c r="F13" s="277"/>
      <c r="P13" s="277"/>
    </row>
    <row r="14" spans="1:16" outlineLevel="1" x14ac:dyDescent="0.2">
      <c r="A14" s="276"/>
      <c r="B14" s="275">
        <v>3</v>
      </c>
      <c r="C14" s="49" t="s">
        <v>1263</v>
      </c>
      <c r="D14" s="276"/>
      <c r="F14" s="277"/>
      <c r="P14" s="277"/>
    </row>
    <row r="15" spans="1:16" outlineLevel="1" x14ac:dyDescent="0.2">
      <c r="A15" s="276"/>
      <c r="B15" s="275"/>
      <c r="C15" s="49"/>
      <c r="D15" s="276"/>
      <c r="F15" s="277"/>
      <c r="P15" s="277"/>
    </row>
    <row r="16" spans="1:16" outlineLevel="1" x14ac:dyDescent="0.2">
      <c r="A16" s="276"/>
      <c r="B16" s="275"/>
      <c r="C16" s="49"/>
      <c r="D16" s="276"/>
      <c r="F16" s="277"/>
      <c r="P16" s="277"/>
    </row>
    <row r="17" spans="1:16" outlineLevel="1" x14ac:dyDescent="0.2">
      <c r="A17" s="276"/>
      <c r="B17" s="275"/>
      <c r="C17" s="49"/>
      <c r="D17" s="276"/>
      <c r="F17" s="277"/>
      <c r="P17" s="277"/>
    </row>
    <row r="18" spans="1:16" outlineLevel="1" x14ac:dyDescent="0.2">
      <c r="A18" s="276"/>
      <c r="B18" s="275"/>
      <c r="C18" s="49"/>
      <c r="D18" s="276"/>
      <c r="F18" s="277"/>
      <c r="P18" s="277"/>
    </row>
    <row r="19" spans="1:16" outlineLevel="1" x14ac:dyDescent="0.2">
      <c r="A19" s="276"/>
      <c r="B19" s="275"/>
      <c r="C19" s="49"/>
      <c r="D19" s="276"/>
      <c r="F19" s="277"/>
      <c r="P19" s="277"/>
    </row>
    <row r="20" spans="1:16" outlineLevel="1" x14ac:dyDescent="0.2">
      <c r="A20" s="276"/>
      <c r="B20" s="275"/>
      <c r="C20" s="49"/>
      <c r="D20" s="276"/>
      <c r="F20" s="277"/>
      <c r="P20" s="277"/>
    </row>
    <row r="21" spans="1:16" outlineLevel="1" x14ac:dyDescent="0.2">
      <c r="A21" s="276"/>
      <c r="B21" s="275"/>
      <c r="C21" s="49"/>
      <c r="D21" s="276"/>
      <c r="F21" s="277"/>
      <c r="P21" s="277"/>
    </row>
    <row r="22" spans="1:16" outlineLevel="1" x14ac:dyDescent="0.2">
      <c r="A22" s="276"/>
      <c r="B22" s="275"/>
      <c r="C22" s="49"/>
      <c r="D22" s="276"/>
      <c r="F22" s="277"/>
      <c r="P22" s="277"/>
    </row>
    <row r="23" spans="1:16" ht="8.1" customHeight="1" outlineLevel="1" x14ac:dyDescent="0.2">
      <c r="A23" s="276"/>
      <c r="D23" s="276"/>
      <c r="F23" s="277"/>
      <c r="P23" s="277"/>
    </row>
    <row r="24" spans="1:16" ht="47.25" customHeight="1" outlineLevel="1" x14ac:dyDescent="0.2">
      <c r="A24" s="276"/>
      <c r="B24" s="343" t="s">
        <v>224</v>
      </c>
      <c r="C24" s="342"/>
      <c r="D24" s="276"/>
      <c r="F24" s="277"/>
      <c r="P24" s="277"/>
    </row>
    <row r="25" spans="1:16" ht="8.1" customHeight="1" outlineLevel="1" x14ac:dyDescent="0.2">
      <c r="A25" s="276"/>
      <c r="D25" s="276"/>
      <c r="F25" s="277"/>
      <c r="P25" s="277"/>
    </row>
    <row r="26" spans="1:16" ht="52.5" customHeight="1" outlineLevel="1" x14ac:dyDescent="0.2">
      <c r="A26" s="276"/>
      <c r="B26" s="341" t="s">
        <v>915</v>
      </c>
      <c r="C26" s="342"/>
      <c r="D26" s="276"/>
      <c r="F26" s="277"/>
      <c r="P26" s="277"/>
    </row>
    <row r="27" spans="1:16" ht="8.1" customHeight="1" outlineLevel="1" x14ac:dyDescent="0.2">
      <c r="A27" s="276"/>
      <c r="D27" s="276"/>
      <c r="F27" s="277"/>
      <c r="P27" s="277"/>
    </row>
    <row r="28" spans="1:16" ht="52.5" customHeight="1" outlineLevel="1" x14ac:dyDescent="0.2">
      <c r="A28" s="276"/>
      <c r="B28" s="343" t="s">
        <v>942</v>
      </c>
      <c r="C28" s="342"/>
      <c r="D28" s="276"/>
      <c r="F28" s="277"/>
      <c r="P28" s="277"/>
    </row>
    <row r="29" spans="1:16" ht="8.1" customHeight="1" outlineLevel="1" x14ac:dyDescent="0.2">
      <c r="A29" s="276"/>
      <c r="D29" s="276"/>
      <c r="F29" s="277"/>
      <c r="P29" s="277"/>
    </row>
    <row r="30" spans="1:16" outlineLevel="1" x14ac:dyDescent="0.2">
      <c r="A30" s="276"/>
      <c r="D30" s="276"/>
      <c r="F30" s="277"/>
      <c r="P30" s="277"/>
    </row>
    <row r="31" spans="1:16" outlineLevel="1" x14ac:dyDescent="0.2">
      <c r="A31" s="276"/>
      <c r="D31" s="276"/>
      <c r="F31" s="277"/>
      <c r="P31" s="277"/>
    </row>
    <row r="32" spans="1:16" outlineLevel="1" x14ac:dyDescent="0.2">
      <c r="A32" s="276"/>
      <c r="B32" s="281"/>
      <c r="C32" s="50" t="s">
        <v>39</v>
      </c>
      <c r="D32" s="276"/>
      <c r="F32" s="277"/>
      <c r="P32" s="277"/>
    </row>
    <row r="33" spans="1:16" outlineLevel="1" x14ac:dyDescent="0.2">
      <c r="A33" s="276"/>
      <c r="B33" s="281" t="s">
        <v>1264</v>
      </c>
      <c r="C33" s="51" t="s">
        <v>40</v>
      </c>
      <c r="D33" s="276"/>
      <c r="F33" s="277"/>
      <c r="P33" s="277"/>
    </row>
    <row r="34" spans="1:16" outlineLevel="1" x14ac:dyDescent="0.2">
      <c r="A34" s="276"/>
      <c r="C34" s="50"/>
      <c r="D34" s="276"/>
      <c r="F34" s="277"/>
      <c r="P34" s="277"/>
    </row>
    <row r="35" spans="1:16" outlineLevel="1" x14ac:dyDescent="0.2">
      <c r="A35" s="276"/>
      <c r="B35" s="24" t="s">
        <v>1256</v>
      </c>
      <c r="C35" s="50" t="s">
        <v>1257</v>
      </c>
      <c r="D35" s="276"/>
      <c r="F35" s="277"/>
      <c r="P35" s="277"/>
    </row>
    <row r="36" spans="1:16" outlineLevel="1" x14ac:dyDescent="0.2">
      <c r="A36" s="276"/>
      <c r="B36" s="24" t="s">
        <v>784</v>
      </c>
      <c r="C36" s="51" t="str">
        <f>IF(Cover!B9="","Name:  ________________________",Cover!B9)</f>
        <v>KEN O'BRIEN</v>
      </c>
      <c r="D36" s="276"/>
      <c r="F36" s="277"/>
      <c r="P36" s="277"/>
    </row>
    <row r="37" spans="1:16" outlineLevel="1" x14ac:dyDescent="0.2">
      <c r="A37" s="276"/>
      <c r="B37" s="24" t="s">
        <v>974</v>
      </c>
      <c r="C37" s="51" t="str">
        <f>IF(Cover!B10="","Title:  _________________________",Cover!B10)</f>
        <v>PRESIDENT</v>
      </c>
      <c r="D37" s="276"/>
      <c r="F37" s="277"/>
      <c r="P37" s="277"/>
    </row>
    <row r="38" spans="1:16" outlineLevel="1" x14ac:dyDescent="0.2">
      <c r="A38" s="276"/>
      <c r="B38" s="281" t="s">
        <v>298</v>
      </c>
      <c r="D38" s="276"/>
      <c r="F38" s="277"/>
      <c r="P38" s="277"/>
    </row>
    <row r="39" spans="1:16" outlineLevel="1" x14ac:dyDescent="0.2">
      <c r="A39" s="276"/>
      <c r="B39" s="281" t="s">
        <v>465</v>
      </c>
      <c r="C39" s="51" t="s">
        <v>464</v>
      </c>
      <c r="D39" s="276"/>
      <c r="F39" s="277"/>
      <c r="P39" s="277"/>
    </row>
    <row r="40" spans="1:16" ht="34.5" customHeight="1" outlineLevel="1" thickBot="1" x14ac:dyDescent="0.25">
      <c r="A40" s="276"/>
      <c r="B40" s="52" t="s">
        <v>38</v>
      </c>
      <c r="C40" s="53" t="str">
        <f>IF(Cover!B7="","(Merchant)",Cover!B7)</f>
        <v>FASHION ACCESSORIES SHIPPERS ASSOCIATION INC DBA GEMINI SHIPPERS ASSOCIATION</v>
      </c>
      <c r="D40" s="276"/>
      <c r="F40" s="277"/>
      <c r="P40" s="277"/>
    </row>
    <row r="41" spans="1:16" x14ac:dyDescent="0.2">
      <c r="A41" s="276"/>
      <c r="B41" s="344" t="s">
        <v>38</v>
      </c>
      <c r="C41" s="344"/>
      <c r="D41" s="276"/>
      <c r="F41" s="277"/>
      <c r="P41" s="277"/>
    </row>
    <row r="42" spans="1:16" ht="8.1" customHeight="1" x14ac:dyDescent="0.2">
      <c r="A42" s="276"/>
      <c r="D42" s="276"/>
      <c r="F42" s="277"/>
      <c r="P42" s="277"/>
    </row>
    <row r="43" spans="1:16" x14ac:dyDescent="0.2">
      <c r="A43" s="276"/>
      <c r="B43" s="281" t="s">
        <v>1083</v>
      </c>
      <c r="C43" s="54" t="str">
        <f>Cover!B1</f>
        <v>24-6328</v>
      </c>
      <c r="D43" s="276"/>
      <c r="F43" s="277"/>
      <c r="P43" s="277"/>
    </row>
    <row r="44" spans="1:16" ht="8.1" customHeight="1" x14ac:dyDescent="0.2">
      <c r="A44" s="276"/>
      <c r="C44" s="55"/>
      <c r="D44" s="276"/>
      <c r="F44" s="277"/>
      <c r="P44" s="277"/>
    </row>
    <row r="45" spans="1:16" x14ac:dyDescent="0.2">
      <c r="A45" s="276"/>
      <c r="B45" s="281" t="s">
        <v>731</v>
      </c>
      <c r="C45" s="56" t="s">
        <v>217</v>
      </c>
      <c r="D45" s="276"/>
      <c r="F45" s="277"/>
      <c r="P45" s="277"/>
    </row>
    <row r="46" spans="1:16" ht="34.5" customHeight="1" x14ac:dyDescent="0.2">
      <c r="A46" s="276"/>
      <c r="B46" s="276"/>
      <c r="C46" s="276"/>
      <c r="D46" s="276"/>
      <c r="F46" s="277"/>
      <c r="G46" s="277"/>
      <c r="H46" s="277"/>
      <c r="I46" s="277"/>
      <c r="J46" s="277"/>
      <c r="K46" s="277"/>
      <c r="L46" s="277"/>
      <c r="M46" s="277"/>
      <c r="N46" s="277"/>
      <c r="O46" s="277"/>
      <c r="P46" s="277"/>
    </row>
    <row r="47" spans="1:16" ht="8.1" customHeight="1" x14ac:dyDescent="0.2"/>
    <row r="48" spans="1:16" ht="12.75" customHeight="1" x14ac:dyDescent="0.2"/>
    <row r="49" s="24" customFormat="1" ht="13.5" customHeight="1" x14ac:dyDescent="0.2"/>
    <row r="50" s="24" customFormat="1" ht="12.75" customHeight="1" x14ac:dyDescent="0.2"/>
    <row r="51" s="24" customFormat="1" ht="12.75" customHeight="1" x14ac:dyDescent="0.2"/>
    <row r="52" s="24" customFormat="1" ht="12.75" customHeight="1" x14ac:dyDescent="0.2"/>
    <row r="53" s="24" customFormat="1" ht="13.5" customHeight="1" x14ac:dyDescent="0.2"/>
  </sheetData>
  <sheetProtection formatCells="0" formatColumns="0" formatRows="0" insertColumns="0" insertRows="0" deleteColumns="0" deleteRows="0" sort="0" autoFilter="0"/>
  <protectedRanges>
    <protectedRange algorithmName="SHA-512" hashValue="rCqEn6ORNjRUzXezBJGjJ1AxRYUiDeqI6wE+WxuGqE2NZFxT7oZrHY2hmaGX9G2cBMir/w9Og4NdLFBIErAILQ==" saltValue="KQf2It1QCo3Dev+L3NpFvA==" spinCount="100000" sqref="B41:C47" name="Range1"/>
  </protectedRanges>
  <mergeCells count="10">
    <mergeCell ref="G1:O1"/>
    <mergeCell ref="B26:C26"/>
    <mergeCell ref="B28:C28"/>
    <mergeCell ref="B41:C41"/>
    <mergeCell ref="B2:C2"/>
    <mergeCell ref="B4:C4"/>
    <mergeCell ref="B6:C6"/>
    <mergeCell ref="B8:C8"/>
    <mergeCell ref="B10:C10"/>
    <mergeCell ref="B24:C24"/>
  </mergeCells>
  <pageMargins left="0.25" right="0.25" top="0.25" bottom="0.25" header="0.5" footer="0.5"/>
  <pageSetup scale="86" orientation="portrait" r:id="rId1"/>
  <headerFooter alignWithMargins="0"/>
  <rowBreaks count="1" manualBreakCount="1">
    <brk id="40" max="16383" man="1"/>
  </rowBreaks>
  <drawing r:id="rId2"/>
  <legacyDrawing r:id="rId3"/>
  <oleObjects>
    <mc:AlternateContent xmlns:mc="http://schemas.openxmlformats.org/markup-compatibility/2006">
      <mc:Choice Requires="x14">
        <oleObject progId="Document" shapeId="1025" r:id="rId4">
          <objectPr defaultSize="0" autoPict="0" r:id="rId5">
            <anchor moveWithCells="1">
              <from>
                <xdr:col>6</xdr:col>
                <xdr:colOff>9525</xdr:colOff>
                <xdr:row>1</xdr:row>
                <xdr:rowOff>28575</xdr:rowOff>
              </from>
              <to>
                <xdr:col>15</xdr:col>
                <xdr:colOff>9525</xdr:colOff>
                <xdr:row>44</xdr:row>
                <xdr:rowOff>152400</xdr:rowOff>
              </to>
            </anchor>
          </objectPr>
        </oleObject>
      </mc:Choice>
      <mc:Fallback>
        <oleObject progId="Documen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37"/>
  <sheetViews>
    <sheetView showGridLines="0" zoomScaleNormal="100" zoomScaleSheetLayoutView="75" workbookViewId="0"/>
  </sheetViews>
  <sheetFormatPr defaultColWidth="9.140625" defaultRowHeight="12.75" x14ac:dyDescent="0.2"/>
  <cols>
    <col min="1" max="1" width="64.5703125" style="281" customWidth="1"/>
    <col min="2" max="2" width="12.5703125" style="281" customWidth="1"/>
    <col min="3" max="3" width="71.5703125" style="281" customWidth="1"/>
    <col min="4" max="4" width="5.140625" style="281" customWidth="1"/>
    <col min="5" max="5" width="11" style="281" hidden="1" customWidth="1"/>
    <col min="6" max="6" width="4.42578125" style="281" customWidth="1"/>
    <col min="7" max="8" width="9.140625" style="281"/>
    <col min="9" max="9" width="5.140625" style="281" customWidth="1"/>
    <col min="10" max="16384" width="9.140625" style="281"/>
  </cols>
  <sheetData>
    <row r="1" spans="1:9" ht="18" customHeight="1" thickBot="1" x14ac:dyDescent="0.25">
      <c r="A1" s="57" t="s">
        <v>441</v>
      </c>
      <c r="B1" s="372" t="s">
        <v>1060</v>
      </c>
      <c r="C1" s="373"/>
      <c r="D1" s="374"/>
      <c r="F1" s="24"/>
      <c r="G1" s="58"/>
      <c r="H1" s="58"/>
      <c r="I1" s="58"/>
    </row>
    <row r="2" spans="1:9" ht="18" customHeight="1" thickBot="1" x14ac:dyDescent="0.25">
      <c r="A2" s="57" t="s">
        <v>442</v>
      </c>
      <c r="B2" s="375">
        <v>4</v>
      </c>
      <c r="C2" s="376"/>
      <c r="D2" s="377"/>
      <c r="G2" s="58"/>
      <c r="H2" s="58"/>
      <c r="I2" s="58"/>
    </row>
    <row r="3" spans="1:9" ht="18" customHeight="1" thickBot="1" x14ac:dyDescent="0.25">
      <c r="A3" s="57" t="s">
        <v>443</v>
      </c>
      <c r="B3" s="378">
        <v>45488</v>
      </c>
      <c r="C3" s="379"/>
      <c r="D3" s="380"/>
      <c r="G3" s="58"/>
      <c r="H3" s="58"/>
      <c r="I3" s="58"/>
    </row>
    <row r="4" spans="1:9" ht="13.5" thickBot="1" x14ac:dyDescent="0.25">
      <c r="A4" s="59" t="s">
        <v>909</v>
      </c>
      <c r="B4" s="60">
        <f>MQC!E8</f>
        <v>250</v>
      </c>
      <c r="C4" s="381" t="s">
        <v>480</v>
      </c>
      <c r="D4" s="382"/>
      <c r="G4" s="58"/>
      <c r="H4" s="58"/>
      <c r="I4" s="58"/>
    </row>
    <row r="5" spans="1:9" ht="15.75" customHeight="1" thickBot="1" x14ac:dyDescent="0.25">
      <c r="A5" s="59" t="s">
        <v>910</v>
      </c>
      <c r="B5" s="383">
        <v>45444</v>
      </c>
      <c r="C5" s="384"/>
      <c r="D5" s="385"/>
      <c r="G5" s="58"/>
      <c r="H5" s="58"/>
      <c r="I5" s="58"/>
    </row>
    <row r="6" spans="1:9" ht="18" customHeight="1" thickBot="1" x14ac:dyDescent="0.25">
      <c r="A6" s="61" t="s">
        <v>911</v>
      </c>
      <c r="B6" s="386">
        <v>45807</v>
      </c>
      <c r="C6" s="387"/>
      <c r="D6" s="388"/>
      <c r="G6" s="58"/>
      <c r="H6" s="58"/>
      <c r="I6" s="58"/>
    </row>
    <row r="7" spans="1:9" ht="20.100000000000001" customHeight="1" thickBot="1" x14ac:dyDescent="0.25">
      <c r="A7" s="59" t="s">
        <v>912</v>
      </c>
      <c r="B7" s="389" t="s">
        <v>1080</v>
      </c>
      <c r="C7" s="351"/>
      <c r="D7" s="352"/>
    </row>
    <row r="8" spans="1:9" ht="20.100000000000001" customHeight="1" thickBot="1" x14ac:dyDescent="0.25">
      <c r="A8" s="62" t="s">
        <v>150</v>
      </c>
      <c r="B8" s="372" t="s">
        <v>1061</v>
      </c>
      <c r="C8" s="373"/>
      <c r="D8" s="374"/>
    </row>
    <row r="9" spans="1:9" ht="18" customHeight="1" thickBot="1" x14ac:dyDescent="0.25">
      <c r="A9" s="63" t="s">
        <v>1084</v>
      </c>
      <c r="B9" s="350" t="s">
        <v>1062</v>
      </c>
      <c r="C9" s="351"/>
      <c r="D9" s="352"/>
    </row>
    <row r="10" spans="1:9" ht="18" customHeight="1" thickBot="1" x14ac:dyDescent="0.25">
      <c r="A10" s="64" t="s">
        <v>461</v>
      </c>
      <c r="B10" s="350" t="s">
        <v>1063</v>
      </c>
      <c r="C10" s="351"/>
      <c r="D10" s="352"/>
    </row>
    <row r="11" spans="1:9" ht="18" customHeight="1" thickBot="1" x14ac:dyDescent="0.25">
      <c r="A11" s="65" t="s">
        <v>444</v>
      </c>
      <c r="B11" s="350" t="s">
        <v>1064</v>
      </c>
      <c r="C11" s="351"/>
      <c r="D11" s="352"/>
      <c r="E11" s="56"/>
    </row>
    <row r="12" spans="1:9" ht="18" customHeight="1" x14ac:dyDescent="0.2">
      <c r="A12" s="65"/>
      <c r="B12" s="392" t="s">
        <v>1065</v>
      </c>
      <c r="C12" s="393"/>
      <c r="D12" s="394"/>
      <c r="E12" s="56"/>
    </row>
    <row r="13" spans="1:9" ht="18" customHeight="1" thickBot="1" x14ac:dyDescent="0.25">
      <c r="A13" s="66"/>
      <c r="B13" s="395"/>
      <c r="C13" s="396"/>
      <c r="D13" s="397"/>
      <c r="E13" s="56"/>
    </row>
    <row r="14" spans="1:9" ht="18" customHeight="1" thickBot="1" x14ac:dyDescent="0.25">
      <c r="A14" s="67" t="s">
        <v>445</v>
      </c>
      <c r="B14" s="350" t="s">
        <v>1066</v>
      </c>
      <c r="C14" s="351"/>
      <c r="D14" s="352"/>
    </row>
    <row r="15" spans="1:9" ht="18" customHeight="1" thickBot="1" x14ac:dyDescent="0.25">
      <c r="A15" s="68" t="s">
        <v>446</v>
      </c>
      <c r="B15" s="350"/>
      <c r="C15" s="351"/>
      <c r="D15" s="352"/>
    </row>
    <row r="16" spans="1:9" ht="18" customHeight="1" thickBot="1" x14ac:dyDescent="0.25">
      <c r="A16" s="57" t="s">
        <v>447</v>
      </c>
      <c r="B16" s="398" t="s">
        <v>1067</v>
      </c>
      <c r="C16" s="351"/>
      <c r="D16" s="352"/>
    </row>
    <row r="17" spans="1:6" ht="18" hidden="1" customHeight="1" thickBot="1" x14ac:dyDescent="0.25">
      <c r="A17" s="69" t="s">
        <v>506</v>
      </c>
      <c r="B17" s="402"/>
      <c r="C17" s="403"/>
      <c r="D17" s="404"/>
    </row>
    <row r="18" spans="1:6" ht="13.7" customHeight="1" thickBot="1" x14ac:dyDescent="0.25">
      <c r="A18" s="70" t="s">
        <v>1085</v>
      </c>
      <c r="B18" s="399" t="s">
        <v>457</v>
      </c>
      <c r="C18" s="400"/>
      <c r="D18" s="401"/>
    </row>
    <row r="19" spans="1:6" ht="18" customHeight="1" thickBot="1" x14ac:dyDescent="0.25">
      <c r="A19" s="71" t="s">
        <v>463</v>
      </c>
      <c r="B19" s="350"/>
      <c r="C19" s="351"/>
      <c r="D19" s="352"/>
    </row>
    <row r="20" spans="1:6" ht="18" customHeight="1" thickBot="1" x14ac:dyDescent="0.25">
      <c r="A20" s="71" t="s">
        <v>475</v>
      </c>
      <c r="B20" s="350" t="s">
        <v>378</v>
      </c>
      <c r="C20" s="351"/>
      <c r="D20" s="352"/>
    </row>
    <row r="21" spans="1:6" ht="18" customHeight="1" thickBot="1" x14ac:dyDescent="0.25">
      <c r="A21" s="72" t="s">
        <v>456</v>
      </c>
      <c r="B21" s="350"/>
      <c r="C21" s="351"/>
      <c r="D21" s="352"/>
    </row>
    <row r="22" spans="1:6" ht="14.25" customHeight="1" thickBot="1" x14ac:dyDescent="0.25">
      <c r="A22" s="73" t="s">
        <v>462</v>
      </c>
      <c r="B22" s="391"/>
      <c r="C22" s="373"/>
      <c r="D22" s="374"/>
    </row>
    <row r="23" spans="1:6" ht="18.95" customHeight="1" thickBot="1" x14ac:dyDescent="0.25">
      <c r="A23" s="17" t="s">
        <v>481</v>
      </c>
      <c r="B23" s="386"/>
      <c r="C23" s="387"/>
      <c r="D23" s="388"/>
      <c r="E23" s="18"/>
    </row>
    <row r="24" spans="1:6" ht="13.7" customHeight="1" thickBot="1" x14ac:dyDescent="0.25">
      <c r="A24" s="74" t="s">
        <v>482</v>
      </c>
      <c r="B24" s="390"/>
      <c r="C24" s="351"/>
      <c r="D24" s="352"/>
      <c r="E24" s="18"/>
      <c r="F24" s="18"/>
    </row>
    <row r="25" spans="1:6" ht="50.25" customHeight="1" thickBot="1" x14ac:dyDescent="0.25">
      <c r="A25" s="75" t="s">
        <v>1086</v>
      </c>
      <c r="B25" s="391"/>
      <c r="C25" s="373"/>
      <c r="D25" s="374"/>
    </row>
    <row r="26" spans="1:6" ht="49.7" customHeight="1" thickBot="1" x14ac:dyDescent="0.25">
      <c r="A26" s="82" t="s">
        <v>459</v>
      </c>
      <c r="B26" s="353"/>
      <c r="C26" s="354"/>
      <c r="D26" s="355"/>
    </row>
    <row r="27" spans="1:6" ht="17.25" customHeight="1" thickBot="1" x14ac:dyDescent="0.25">
      <c r="A27" s="76" t="s">
        <v>1087</v>
      </c>
      <c r="B27" s="350" t="s">
        <v>1068</v>
      </c>
      <c r="C27" s="351"/>
      <c r="D27" s="352"/>
    </row>
    <row r="28" spans="1:6" ht="5.25" customHeight="1" thickBot="1" x14ac:dyDescent="0.25">
      <c r="A28" s="283"/>
      <c r="B28" s="368"/>
      <c r="C28" s="369"/>
      <c r="D28" s="369"/>
    </row>
    <row r="29" spans="1:6" x14ac:dyDescent="0.2">
      <c r="A29" s="282" t="s">
        <v>156</v>
      </c>
      <c r="B29" s="356"/>
      <c r="C29" s="357"/>
      <c r="D29" s="358"/>
    </row>
    <row r="30" spans="1:6" ht="13.5" thickBot="1" x14ac:dyDescent="0.25">
      <c r="A30" s="77" t="s">
        <v>157</v>
      </c>
      <c r="B30" s="365" t="s">
        <v>158</v>
      </c>
      <c r="C30" s="366"/>
      <c r="D30" s="367"/>
    </row>
    <row r="31" spans="1:6" ht="13.5" thickBot="1" x14ac:dyDescent="0.25">
      <c r="A31" s="73" t="s">
        <v>483</v>
      </c>
      <c r="B31" s="359" t="s">
        <v>1069</v>
      </c>
      <c r="C31" s="360"/>
      <c r="D31" s="361"/>
    </row>
    <row r="32" spans="1:6" ht="13.5" thickBot="1" x14ac:dyDescent="0.25">
      <c r="A32" s="78"/>
      <c r="B32" s="359" t="s">
        <v>1070</v>
      </c>
      <c r="C32" s="360"/>
      <c r="D32" s="361"/>
    </row>
    <row r="33" spans="1:5" ht="13.5" thickBot="1" x14ac:dyDescent="0.25">
      <c r="A33" s="362" t="s">
        <v>450</v>
      </c>
      <c r="B33" s="363"/>
      <c r="C33" s="363"/>
      <c r="D33" s="364"/>
    </row>
    <row r="34" spans="1:5" s="24" customFormat="1" x14ac:dyDescent="0.2">
      <c r="A34" s="284" t="s">
        <v>173</v>
      </c>
      <c r="B34" s="79" t="s">
        <v>453</v>
      </c>
      <c r="C34" s="370" t="s">
        <v>454</v>
      </c>
      <c r="D34" s="371"/>
      <c r="E34" s="24" t="str">
        <f t="shared" ref="E34" si="0">A34</f>
        <v>CMDU#043 B1</v>
      </c>
    </row>
    <row r="35" spans="1:5" x14ac:dyDescent="0.2">
      <c r="A35" s="284"/>
      <c r="B35" s="79" t="s">
        <v>303</v>
      </c>
      <c r="C35" s="348" t="s">
        <v>304</v>
      </c>
      <c r="D35" s="349"/>
    </row>
    <row r="36" spans="1:5" ht="13.5" thickBot="1" x14ac:dyDescent="0.25">
      <c r="A36" s="80"/>
      <c r="B36" s="81" t="s">
        <v>455</v>
      </c>
      <c r="C36" s="346" t="s">
        <v>455</v>
      </c>
      <c r="D36" s="347"/>
    </row>
    <row r="37" spans="1:5" x14ac:dyDescent="0.2">
      <c r="A37" s="24"/>
      <c r="B37" s="24"/>
      <c r="C37" s="24"/>
      <c r="D37" s="24"/>
    </row>
  </sheetData>
  <sheetProtection algorithmName="SHA-512" hashValue="LtqXOdptQZ0nly2Zz3iNWV9klxmoESqp1KAIEm4OKi7kstsSJbdFt7fxEm6tLGT/wUXbUCXuohfy7rjfk7G1Vw==" saltValue="iQgrOZbAbPXmqbKbTXpS3g==" spinCount="100000" sheet="1" objects="1" scenarios="1" formatCells="0" formatColumns="0" formatRows="0" insertColumns="0" insertRows="0" deleteColumns="0" deleteRows="0" sort="0" autoFilter="0"/>
  <mergeCells count="35">
    <mergeCell ref="B24:D24"/>
    <mergeCell ref="B25:D25"/>
    <mergeCell ref="B12:D13"/>
    <mergeCell ref="B11:D11"/>
    <mergeCell ref="B22:D22"/>
    <mergeCell ref="B14:D14"/>
    <mergeCell ref="B15:D15"/>
    <mergeCell ref="B16:D16"/>
    <mergeCell ref="B18:D18"/>
    <mergeCell ref="B17:D17"/>
    <mergeCell ref="B21:D21"/>
    <mergeCell ref="B23:D23"/>
    <mergeCell ref="B9:D9"/>
    <mergeCell ref="B20:D20"/>
    <mergeCell ref="B19:D19"/>
    <mergeCell ref="B7:D7"/>
    <mergeCell ref="B10:D10"/>
    <mergeCell ref="B1:D1"/>
    <mergeCell ref="B2:D2"/>
    <mergeCell ref="B3:D3"/>
    <mergeCell ref="C4:D4"/>
    <mergeCell ref="B8:D8"/>
    <mergeCell ref="B5:D5"/>
    <mergeCell ref="B6:D6"/>
    <mergeCell ref="C36:D36"/>
    <mergeCell ref="C35:D35"/>
    <mergeCell ref="B27:D27"/>
    <mergeCell ref="B26:D26"/>
    <mergeCell ref="B29:D29"/>
    <mergeCell ref="B32:D32"/>
    <mergeCell ref="A33:D33"/>
    <mergeCell ref="B30:D30"/>
    <mergeCell ref="B28:D28"/>
    <mergeCell ref="B31:D31"/>
    <mergeCell ref="C34:D34"/>
  </mergeCells>
  <phoneticPr fontId="0" type="noConversion"/>
  <dataValidations count="3">
    <dataValidation type="whole" allowBlank="1" showInputMessage="1" showErrorMessage="1" sqref="B2:D2" xr:uid="{00000000-0002-0000-0100-000000000000}">
      <formula1>0</formula1>
      <formula2>9999999</formula2>
    </dataValidation>
    <dataValidation type="date" allowBlank="1" showInputMessage="1" showErrorMessage="1" sqref="B5:D6 B3:D3"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3"/>
    <col min="2" max="2" width="7.5703125" style="83" bestFit="1" customWidth="1"/>
    <col min="3" max="3" width="12.85546875" style="83" bestFit="1" customWidth="1"/>
    <col min="4" max="4" width="6.140625" style="83" customWidth="1"/>
    <col min="5" max="5" width="10.140625" style="83" bestFit="1" customWidth="1"/>
    <col min="6" max="16384" width="11.42578125" style="83"/>
  </cols>
  <sheetData>
    <row r="1" spans="1:5" ht="13.5" thickBot="1" x14ac:dyDescent="0.25">
      <c r="A1" s="3"/>
    </row>
    <row r="2" spans="1:5" ht="13.5" thickBot="1" x14ac:dyDescent="0.25">
      <c r="B2" s="84" t="s">
        <v>484</v>
      </c>
      <c r="C2" s="85" t="s">
        <v>451</v>
      </c>
      <c r="D2" s="86"/>
      <c r="E2" s="87" t="s">
        <v>485</v>
      </c>
    </row>
    <row r="3" spans="1:5" x14ac:dyDescent="0.2">
      <c r="C3" s="88" t="s">
        <v>4</v>
      </c>
      <c r="D3" s="89"/>
      <c r="E3" s="90">
        <v>250</v>
      </c>
    </row>
    <row r="4" spans="1:5" x14ac:dyDescent="0.2">
      <c r="C4" s="91"/>
      <c r="D4" s="92"/>
      <c r="E4" s="93"/>
    </row>
    <row r="5" spans="1:5" x14ac:dyDescent="0.2">
      <c r="C5" s="91"/>
      <c r="D5" s="92"/>
      <c r="E5" s="93"/>
    </row>
    <row r="6" spans="1:5" ht="13.5" thickBot="1" x14ac:dyDescent="0.25">
      <c r="C6" s="94"/>
      <c r="D6" s="95"/>
      <c r="E6" s="96"/>
    </row>
    <row r="7" spans="1:5" ht="13.5" thickBot="1" x14ac:dyDescent="0.25"/>
    <row r="8" spans="1:5" ht="13.5" thickBot="1" x14ac:dyDescent="0.25">
      <c r="C8" s="97" t="s">
        <v>486</v>
      </c>
      <c r="D8" s="98"/>
      <c r="E8" s="99">
        <f>SUM(E3:E6)</f>
        <v>250</v>
      </c>
    </row>
    <row r="9" spans="1:5" x14ac:dyDescent="0.2">
      <c r="A9" s="3">
        <v>41</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B199"/>
  <sheetViews>
    <sheetView showGridLines="0" zoomScaleNormal="100" zoomScaleSheetLayoutView="75" workbookViewId="0">
      <selection sqref="A1:B1"/>
    </sheetView>
  </sheetViews>
  <sheetFormatPr defaultColWidth="9.140625" defaultRowHeight="12.75" x14ac:dyDescent="0.2"/>
  <cols>
    <col min="1" max="1" width="25.140625" style="19" customWidth="1"/>
    <col min="2" max="2" width="18.5703125" style="19" customWidth="1"/>
    <col min="3" max="3" width="18.140625" style="19" customWidth="1"/>
    <col min="4" max="4" width="17.42578125" style="19" customWidth="1"/>
    <col min="5" max="5" width="19.140625" style="19" customWidth="1"/>
    <col min="6" max="6" width="12.140625" style="168" customWidth="1"/>
    <col min="7" max="8" width="17.42578125" style="168" customWidth="1"/>
    <col min="9" max="9" width="17.85546875" style="168" customWidth="1"/>
    <col min="10" max="10" width="17.85546875" style="19" customWidth="1"/>
    <col min="11" max="11" width="16.5703125" style="19" customWidth="1"/>
    <col min="12" max="12" width="18.5703125" style="19" customWidth="1"/>
    <col min="13" max="13" width="17.140625" style="19" customWidth="1"/>
    <col min="14" max="14" width="17.85546875" style="19" customWidth="1"/>
    <col min="15" max="16" width="16.5703125" style="19" customWidth="1"/>
    <col min="17" max="17" width="17.5703125" style="19" customWidth="1"/>
    <col min="18" max="18" width="15.85546875" style="19" customWidth="1"/>
    <col min="19" max="19" width="16.85546875" style="19" customWidth="1"/>
    <col min="20" max="20" width="16.5703125" style="19" customWidth="1"/>
    <col min="21" max="21" width="16.85546875" style="19" customWidth="1"/>
    <col min="22" max="22" width="17.5703125" style="19" customWidth="1"/>
    <col min="23" max="23" width="18" style="19" customWidth="1"/>
    <col min="24" max="24" width="12.85546875" style="19" customWidth="1"/>
    <col min="25" max="25" width="16.85546875" style="19" customWidth="1"/>
    <col min="26" max="26" width="9.85546875" style="19" customWidth="1"/>
    <col min="27" max="27" width="14.140625" style="19" customWidth="1"/>
    <col min="28" max="28" width="9.85546875" style="19" customWidth="1"/>
    <col min="29" max="29" width="14.140625" style="19" customWidth="1"/>
    <col min="30" max="16384" width="9.140625" style="19"/>
  </cols>
  <sheetData>
    <row r="1" spans="1:54" x14ac:dyDescent="0.2">
      <c r="A1" s="496" t="s">
        <v>437</v>
      </c>
      <c r="B1" s="498"/>
      <c r="C1" s="516" t="str">
        <f>Cover!B1</f>
        <v>24-6328</v>
      </c>
      <c r="D1" s="517"/>
      <c r="E1" s="517"/>
      <c r="F1" s="518"/>
      <c r="G1" s="105"/>
      <c r="H1" s="19"/>
      <c r="I1" s="19"/>
    </row>
    <row r="2" spans="1:54" x14ac:dyDescent="0.2">
      <c r="A2" s="519" t="s">
        <v>913</v>
      </c>
      <c r="B2" s="520"/>
      <c r="C2" s="521"/>
      <c r="D2" s="522"/>
      <c r="E2" s="522"/>
      <c r="F2" s="523"/>
      <c r="G2" s="19"/>
      <c r="H2" s="19"/>
      <c r="I2" s="19"/>
    </row>
    <row r="3" spans="1:54" x14ac:dyDescent="0.2">
      <c r="A3" s="519" t="s">
        <v>448</v>
      </c>
      <c r="B3" s="520"/>
      <c r="C3" s="526">
        <f>Cover!B2</f>
        <v>4</v>
      </c>
      <c r="D3" s="527"/>
      <c r="E3" s="527"/>
      <c r="F3" s="528"/>
      <c r="G3" s="19"/>
      <c r="H3" s="19"/>
      <c r="I3" s="19"/>
    </row>
    <row r="4" spans="1:54" x14ac:dyDescent="0.2">
      <c r="A4" s="519" t="s">
        <v>908</v>
      </c>
      <c r="B4" s="520"/>
      <c r="C4" s="529" t="str">
        <f>Cover!B7</f>
        <v>FASHION ACCESSORIES SHIPPERS ASSOCIATION INC DBA GEMINI SHIPPERS ASSOCIATION</v>
      </c>
      <c r="D4" s="421"/>
      <c r="E4" s="421"/>
      <c r="F4" s="422"/>
      <c r="G4" s="19"/>
      <c r="H4" s="19"/>
      <c r="I4" s="19"/>
    </row>
    <row r="5" spans="1:54" x14ac:dyDescent="0.2">
      <c r="A5" s="519" t="s">
        <v>452</v>
      </c>
      <c r="B5" s="520"/>
      <c r="C5" s="521" t="s">
        <v>453</v>
      </c>
      <c r="D5" s="522"/>
      <c r="E5" s="522"/>
      <c r="F5" s="523"/>
      <c r="G5" s="19"/>
      <c r="H5" s="19"/>
      <c r="I5" s="19"/>
    </row>
    <row r="6" spans="1:54" ht="15.75" customHeight="1" x14ac:dyDescent="0.2">
      <c r="A6" s="519" t="s">
        <v>438</v>
      </c>
      <c r="B6" s="520"/>
      <c r="C6" s="521" t="s">
        <v>454</v>
      </c>
      <c r="D6" s="522"/>
      <c r="E6" s="522"/>
      <c r="F6" s="523"/>
      <c r="G6" s="19"/>
      <c r="H6" s="19"/>
      <c r="I6" s="19"/>
    </row>
    <row r="7" spans="1:54" ht="15.75" customHeight="1" x14ac:dyDescent="0.2">
      <c r="A7" s="519" t="s">
        <v>490</v>
      </c>
      <c r="B7" s="520"/>
      <c r="C7" s="521" t="s">
        <v>173</v>
      </c>
      <c r="D7" s="522"/>
      <c r="E7" s="522"/>
      <c r="F7" s="523"/>
      <c r="G7" s="19"/>
      <c r="H7" s="19"/>
      <c r="I7" s="19"/>
    </row>
    <row r="8" spans="1:54" ht="2.25" customHeight="1" thickBot="1" x14ac:dyDescent="0.25">
      <c r="A8" s="524"/>
      <c r="B8" s="525"/>
      <c r="C8" s="530"/>
      <c r="D8" s="531"/>
      <c r="E8" s="531"/>
      <c r="F8" s="532"/>
      <c r="G8" s="19"/>
      <c r="H8" s="19"/>
      <c r="I8" s="19"/>
    </row>
    <row r="9" spans="1:54" x14ac:dyDescent="0.2">
      <c r="A9" s="106">
        <v>41</v>
      </c>
      <c r="B9" s="106" t="s">
        <v>492</v>
      </c>
      <c r="D9" s="107"/>
      <c r="E9" s="107"/>
      <c r="F9" s="108"/>
      <c r="G9" s="19"/>
      <c r="H9" s="19"/>
      <c r="I9" s="19"/>
    </row>
    <row r="10" spans="1:54" ht="13.5" thickBot="1" x14ac:dyDescent="0.25">
      <c r="A10" s="109"/>
      <c r="D10" s="107"/>
      <c r="E10" s="107"/>
      <c r="F10" s="108"/>
      <c r="G10" s="110"/>
      <c r="H10" s="107"/>
      <c r="I10" s="107"/>
      <c r="J10" s="107"/>
    </row>
    <row r="11" spans="1:54" ht="13.5" thickBot="1" x14ac:dyDescent="0.25">
      <c r="A11" s="111" t="s">
        <v>491</v>
      </c>
      <c r="B11" s="112"/>
      <c r="D11" s="107"/>
      <c r="E11" s="107"/>
      <c r="F11" s="108"/>
      <c r="G11" s="110"/>
      <c r="H11" s="107"/>
      <c r="I11" s="107"/>
      <c r="J11" s="107"/>
    </row>
    <row r="12" spans="1:54" s="113" customFormat="1" ht="13.5" thickBot="1" x14ac:dyDescent="0.25">
      <c r="A12" s="499" t="s">
        <v>493</v>
      </c>
      <c r="B12" s="500"/>
      <c r="C12" s="500"/>
      <c r="D12" s="500"/>
      <c r="E12" s="500"/>
      <c r="F12" s="500"/>
      <c r="G12" s="500"/>
      <c r="H12" s="500"/>
      <c r="I12" s="500"/>
      <c r="J12" s="501"/>
    </row>
    <row r="13" spans="1:54" ht="17.25" customHeight="1" x14ac:dyDescent="0.2">
      <c r="A13" s="114" t="s">
        <v>494</v>
      </c>
      <c r="B13" s="461" t="s">
        <v>495</v>
      </c>
      <c r="C13" s="461"/>
      <c r="D13" s="461"/>
      <c r="E13" s="461"/>
      <c r="F13" s="461"/>
      <c r="G13" s="461"/>
      <c r="H13" s="461"/>
      <c r="I13" s="461"/>
      <c r="J13" s="462" t="s">
        <v>499</v>
      </c>
      <c r="K13" s="463"/>
      <c r="L13" s="533" t="s">
        <v>500</v>
      </c>
      <c r="M13" s="534"/>
      <c r="N13" s="106" t="s">
        <v>4</v>
      </c>
    </row>
    <row r="14" spans="1:54" s="280" customFormat="1" x14ac:dyDescent="0.2">
      <c r="A14" s="328" t="s">
        <v>1071</v>
      </c>
      <c r="B14" s="478" t="s">
        <v>1071</v>
      </c>
      <c r="C14" s="478"/>
      <c r="D14" s="478"/>
      <c r="E14" s="478"/>
      <c r="F14" s="478"/>
      <c r="G14" s="478"/>
      <c r="H14" s="478"/>
      <c r="I14" s="478"/>
      <c r="J14" s="479"/>
      <c r="K14" s="480"/>
      <c r="L14" s="479"/>
      <c r="M14" s="508"/>
      <c r="N14" s="115" t="str">
        <f>IF($A14&gt;0,$A14,"")</f>
        <v>GDSM EXX</v>
      </c>
    </row>
    <row r="15" spans="1:54" s="117" customFormat="1" x14ac:dyDescent="0.2">
      <c r="A15" s="329" t="s">
        <v>1072</v>
      </c>
      <c r="B15" s="481" t="s">
        <v>1073</v>
      </c>
      <c r="C15" s="481"/>
      <c r="D15" s="481"/>
      <c r="E15" s="481"/>
      <c r="F15" s="481"/>
      <c r="G15" s="481"/>
      <c r="H15" s="481"/>
      <c r="I15" s="481"/>
      <c r="J15" s="479"/>
      <c r="K15" s="480"/>
      <c r="L15" s="479"/>
      <c r="M15" s="508"/>
      <c r="N15" s="115" t="str">
        <f>IF($A15&gt;0,$A15,"")</f>
        <v>Garments EXX</v>
      </c>
      <c r="BB15" s="280"/>
    </row>
    <row r="16" spans="1:54" s="117" customFormat="1" x14ac:dyDescent="0.2">
      <c r="A16" s="116"/>
      <c r="B16" s="481"/>
      <c r="C16" s="481"/>
      <c r="D16" s="481"/>
      <c r="E16" s="481"/>
      <c r="F16" s="481"/>
      <c r="G16" s="481"/>
      <c r="H16" s="481"/>
      <c r="I16" s="481"/>
      <c r="J16" s="537"/>
      <c r="K16" s="480"/>
      <c r="L16" s="537"/>
      <c r="M16" s="508"/>
      <c r="N16" s="115" t="str">
        <f>IF($A16&gt;0,$A16,"")</f>
        <v/>
      </c>
      <c r="BB16" s="280"/>
    </row>
    <row r="17" spans="1:54" s="117" customFormat="1" ht="13.5" thickBot="1" x14ac:dyDescent="0.25">
      <c r="A17" s="118"/>
      <c r="B17" s="464"/>
      <c r="C17" s="464"/>
      <c r="D17" s="464"/>
      <c r="E17" s="464"/>
      <c r="F17" s="464"/>
      <c r="G17" s="464"/>
      <c r="H17" s="464"/>
      <c r="I17" s="464"/>
      <c r="J17" s="511"/>
      <c r="K17" s="476"/>
      <c r="L17" s="509"/>
      <c r="M17" s="510"/>
      <c r="N17" s="115" t="str">
        <f>IF($A17&gt;0,$A17,"")</f>
        <v/>
      </c>
      <c r="BB17" s="280"/>
    </row>
    <row r="18" spans="1:54" s="125" customFormat="1" ht="13.5" thickBot="1" x14ac:dyDescent="0.25">
      <c r="A18" s="119"/>
      <c r="B18" s="19"/>
      <c r="C18" s="120"/>
      <c r="D18" s="121"/>
      <c r="E18" s="121"/>
      <c r="F18" s="122"/>
      <c r="G18" s="122"/>
      <c r="H18" s="123"/>
      <c r="I18" s="124"/>
      <c r="J18" s="124"/>
      <c r="K18" s="120"/>
      <c r="L18" s="120"/>
      <c r="M18" s="120"/>
      <c r="N18" s="115" t="str">
        <f>IF($A18&gt;0,$A18,"")</f>
        <v/>
      </c>
      <c r="O18" s="120"/>
      <c r="P18" s="120"/>
      <c r="Q18" s="120"/>
      <c r="BB18" s="280"/>
    </row>
    <row r="19" spans="1:54" s="125" customFormat="1" ht="13.5" thickBot="1" x14ac:dyDescent="0.25">
      <c r="A19" s="111" t="s">
        <v>381</v>
      </c>
      <c r="B19" s="126"/>
      <c r="I19" s="124"/>
      <c r="J19" s="124"/>
      <c r="K19" s="120"/>
      <c r="L19" s="120"/>
      <c r="M19" s="120"/>
      <c r="N19" s="120"/>
      <c r="O19" s="120"/>
      <c r="P19" s="120"/>
      <c r="Q19" s="120"/>
    </row>
    <row r="20" spans="1:54" s="125" customFormat="1" x14ac:dyDescent="0.2">
      <c r="A20" s="127" t="s">
        <v>381</v>
      </c>
      <c r="B20" s="514" t="s">
        <v>495</v>
      </c>
      <c r="C20" s="514"/>
      <c r="D20" s="514"/>
      <c r="E20" s="514"/>
      <c r="F20" s="514"/>
      <c r="G20" s="514"/>
      <c r="H20" s="515"/>
      <c r="I20" s="124"/>
      <c r="J20" s="124"/>
      <c r="K20" s="120"/>
      <c r="L20" s="120"/>
      <c r="M20" s="120"/>
      <c r="N20" s="120"/>
      <c r="O20" s="120"/>
      <c r="P20" s="120"/>
      <c r="Q20" s="120"/>
    </row>
    <row r="21" spans="1:54" s="130" customFormat="1" x14ac:dyDescent="0.2">
      <c r="A21" s="338"/>
      <c r="B21" s="540"/>
      <c r="C21" s="480"/>
      <c r="D21" s="480"/>
      <c r="E21" s="480"/>
      <c r="F21" s="480"/>
      <c r="G21" s="480"/>
      <c r="H21" s="513"/>
      <c r="I21" s="327"/>
      <c r="J21" s="128"/>
      <c r="K21" s="129"/>
      <c r="L21" s="129"/>
      <c r="M21" s="129"/>
      <c r="N21" s="129"/>
      <c r="O21" s="129"/>
      <c r="P21" s="129"/>
      <c r="Q21" s="129"/>
    </row>
    <row r="22" spans="1:54" s="130" customFormat="1" ht="15" customHeight="1" x14ac:dyDescent="0.2">
      <c r="A22" s="338"/>
      <c r="B22" s="512"/>
      <c r="C22" s="480"/>
      <c r="D22" s="480"/>
      <c r="E22" s="480"/>
      <c r="F22" s="480"/>
      <c r="G22" s="480"/>
      <c r="H22" s="513"/>
      <c r="I22" s="128"/>
      <c r="J22" s="128"/>
      <c r="K22" s="129"/>
      <c r="L22" s="129"/>
      <c r="M22" s="129"/>
      <c r="N22" s="129"/>
      <c r="O22" s="129"/>
      <c r="P22" s="129"/>
      <c r="Q22" s="129"/>
    </row>
    <row r="23" spans="1:54" s="130" customFormat="1" ht="15.75" customHeight="1" x14ac:dyDescent="0.2">
      <c r="A23" s="338"/>
      <c r="B23" s="512"/>
      <c r="C23" s="480"/>
      <c r="D23" s="480"/>
      <c r="E23" s="480"/>
      <c r="F23" s="480"/>
      <c r="G23" s="480"/>
      <c r="H23" s="513"/>
      <c r="I23" s="128"/>
      <c r="J23" s="128"/>
      <c r="K23" s="129"/>
      <c r="L23" s="129"/>
      <c r="M23" s="129"/>
      <c r="N23" s="129"/>
      <c r="O23" s="129"/>
      <c r="P23" s="129"/>
      <c r="Q23" s="129"/>
    </row>
    <row r="24" spans="1:54" s="130" customFormat="1" ht="15.75" customHeight="1" x14ac:dyDescent="0.2">
      <c r="A24" s="338"/>
      <c r="B24" s="512"/>
      <c r="C24" s="480"/>
      <c r="D24" s="480"/>
      <c r="E24" s="480"/>
      <c r="F24" s="480"/>
      <c r="G24" s="480"/>
      <c r="H24" s="513"/>
      <c r="I24" s="128"/>
      <c r="J24" s="128"/>
      <c r="K24" s="129"/>
      <c r="L24" s="129"/>
      <c r="M24" s="129"/>
      <c r="N24" s="129"/>
      <c r="O24" s="129"/>
      <c r="P24" s="129"/>
      <c r="Q24" s="129"/>
    </row>
    <row r="25" spans="1:54" s="130" customFormat="1" ht="15.75" customHeight="1" x14ac:dyDescent="0.2">
      <c r="A25" s="338"/>
      <c r="B25" s="512"/>
      <c r="C25" s="480"/>
      <c r="D25" s="480"/>
      <c r="E25" s="480"/>
      <c r="F25" s="480"/>
      <c r="G25" s="480"/>
      <c r="H25" s="513"/>
      <c r="I25" s="128"/>
      <c r="J25" s="128"/>
      <c r="K25" s="129"/>
      <c r="L25" s="129"/>
      <c r="M25" s="129"/>
      <c r="N25" s="129"/>
      <c r="O25" s="129"/>
      <c r="P25" s="129"/>
      <c r="Q25" s="129"/>
    </row>
    <row r="26" spans="1:54" s="130" customFormat="1" ht="15.75" customHeight="1" x14ac:dyDescent="0.2">
      <c r="A26" s="338"/>
      <c r="B26" s="512"/>
      <c r="C26" s="480"/>
      <c r="D26" s="480"/>
      <c r="E26" s="480"/>
      <c r="F26" s="480"/>
      <c r="G26" s="480"/>
      <c r="H26" s="513"/>
      <c r="I26" s="128"/>
      <c r="J26" s="128"/>
      <c r="K26" s="129"/>
      <c r="L26" s="129"/>
      <c r="M26" s="129"/>
      <c r="N26" s="129"/>
      <c r="O26" s="129"/>
      <c r="P26" s="129"/>
      <c r="Q26" s="129"/>
    </row>
    <row r="27" spans="1:54" s="130" customFormat="1" ht="15.75" customHeight="1" x14ac:dyDescent="0.2">
      <c r="A27" s="338"/>
      <c r="B27" s="512"/>
      <c r="C27" s="480"/>
      <c r="D27" s="480"/>
      <c r="E27" s="480"/>
      <c r="F27" s="480"/>
      <c r="G27" s="480"/>
      <c r="H27" s="513"/>
      <c r="I27" s="128"/>
      <c r="J27" s="128"/>
      <c r="K27" s="129"/>
      <c r="L27" s="129"/>
      <c r="M27" s="129"/>
      <c r="N27" s="129"/>
      <c r="O27" s="129"/>
      <c r="P27" s="129"/>
      <c r="Q27" s="129"/>
    </row>
    <row r="28" spans="1:54" s="130" customFormat="1" ht="13.5" thickBot="1" x14ac:dyDescent="0.25">
      <c r="A28" s="131"/>
      <c r="B28" s="475"/>
      <c r="C28" s="476"/>
      <c r="D28" s="476"/>
      <c r="E28" s="476"/>
      <c r="F28" s="476"/>
      <c r="G28" s="476"/>
      <c r="H28" s="477"/>
      <c r="I28" s="128"/>
      <c r="J28" s="128"/>
      <c r="K28" s="129"/>
      <c r="L28" s="129"/>
      <c r="M28" s="129"/>
      <c r="N28" s="129"/>
      <c r="O28" s="129"/>
      <c r="P28" s="129"/>
      <c r="Q28" s="129"/>
    </row>
    <row r="29" spans="1:54" s="125" customFormat="1" ht="13.5" thickBot="1" x14ac:dyDescent="0.25">
      <c r="A29" s="19"/>
      <c r="B29" s="132"/>
      <c r="C29" s="132"/>
      <c r="D29" s="132"/>
      <c r="E29" s="132"/>
      <c r="F29" s="132"/>
      <c r="G29" s="132"/>
      <c r="H29" s="132"/>
      <c r="I29" s="124"/>
      <c r="J29" s="124"/>
      <c r="K29" s="120"/>
      <c r="L29" s="120"/>
      <c r="M29" s="120"/>
      <c r="N29" s="120"/>
      <c r="O29" s="120"/>
      <c r="P29" s="120"/>
      <c r="Q29" s="120"/>
      <c r="R29" s="120"/>
      <c r="S29" s="120"/>
      <c r="T29" s="120"/>
      <c r="U29" s="120"/>
    </row>
    <row r="30" spans="1:54" s="125" customFormat="1" ht="13.5" thickBot="1" x14ac:dyDescent="0.25">
      <c r="A30" s="111" t="s">
        <v>501</v>
      </c>
      <c r="B30" s="112"/>
      <c r="I30" s="124"/>
      <c r="J30" s="124"/>
      <c r="K30" s="120"/>
      <c r="L30" s="120"/>
      <c r="M30" s="120"/>
      <c r="N30" s="120"/>
      <c r="O30" s="120"/>
      <c r="P30" s="120"/>
      <c r="Q30" s="120"/>
      <c r="R30" s="120"/>
      <c r="S30" s="120"/>
      <c r="T30" s="120"/>
      <c r="U30" s="120"/>
    </row>
    <row r="31" spans="1:54" s="125" customFormat="1" x14ac:dyDescent="0.2">
      <c r="A31" s="133" t="s">
        <v>1088</v>
      </c>
      <c r="B31" s="134"/>
      <c r="C31" s="135"/>
      <c r="D31" s="136"/>
      <c r="E31" s="136"/>
      <c r="F31" s="137"/>
      <c r="G31" s="137"/>
      <c r="H31" s="137"/>
      <c r="I31" s="138"/>
      <c r="J31" s="139"/>
      <c r="K31" s="140"/>
      <c r="L31" s="120"/>
      <c r="M31" s="120"/>
      <c r="N31" s="120"/>
      <c r="O31" s="120"/>
      <c r="P31" s="120"/>
      <c r="Q31" s="120"/>
      <c r="R31" s="120"/>
      <c r="S31" s="120"/>
      <c r="T31" s="120"/>
      <c r="U31" s="120"/>
      <c r="V31" s="120"/>
    </row>
    <row r="32" spans="1:54" s="125" customFormat="1" x14ac:dyDescent="0.2">
      <c r="A32" s="141" t="s">
        <v>503</v>
      </c>
      <c r="B32" s="104"/>
      <c r="C32" s="142"/>
      <c r="D32" s="143"/>
      <c r="E32" s="143"/>
      <c r="F32" s="144"/>
      <c r="G32" s="144"/>
      <c r="H32" s="144"/>
      <c r="I32" s="145"/>
      <c r="J32" s="146"/>
      <c r="K32" s="147"/>
      <c r="L32" s="120"/>
      <c r="M32" s="120"/>
      <c r="N32" s="120"/>
      <c r="O32" s="120"/>
      <c r="P32" s="120"/>
      <c r="Q32" s="120"/>
      <c r="R32" s="120"/>
    </row>
    <row r="33" spans="1:27" s="125" customFormat="1" ht="13.5" thickBot="1" x14ac:dyDescent="0.25">
      <c r="A33" s="141" t="s">
        <v>163</v>
      </c>
      <c r="B33" s="104"/>
      <c r="C33" s="142"/>
      <c r="D33" s="143"/>
      <c r="E33" s="143"/>
      <c r="F33" s="144"/>
      <c r="G33" s="144"/>
      <c r="H33" s="144"/>
      <c r="I33" s="145"/>
      <c r="J33" s="146"/>
      <c r="K33" s="147"/>
      <c r="L33" s="120"/>
      <c r="M33" s="120"/>
      <c r="N33" s="120"/>
      <c r="O33" s="120"/>
      <c r="P33" s="120"/>
      <c r="Q33" s="120"/>
      <c r="R33" s="120"/>
      <c r="S33" s="148"/>
      <c r="T33" s="148"/>
      <c r="U33" s="148"/>
      <c r="V33" s="120"/>
      <c r="W33" s="120"/>
      <c r="X33" s="120"/>
    </row>
    <row r="34" spans="1:27" s="150" customFormat="1" ht="32.25" customHeight="1" x14ac:dyDescent="0.2">
      <c r="A34" s="465" t="s">
        <v>504</v>
      </c>
      <c r="B34" s="453" t="s">
        <v>505</v>
      </c>
      <c r="C34" s="453" t="s">
        <v>11</v>
      </c>
      <c r="D34" s="453" t="s">
        <v>12</v>
      </c>
      <c r="E34" s="453" t="s">
        <v>13</v>
      </c>
      <c r="F34" s="453" t="s">
        <v>14</v>
      </c>
      <c r="G34" s="453" t="s">
        <v>15</v>
      </c>
      <c r="H34" s="453" t="s">
        <v>16</v>
      </c>
      <c r="I34" s="453" t="s">
        <v>17</v>
      </c>
      <c r="J34" s="453" t="s">
        <v>18</v>
      </c>
      <c r="K34" s="453" t="s">
        <v>19</v>
      </c>
      <c r="L34" s="453" t="s">
        <v>20</v>
      </c>
      <c r="M34" s="149"/>
      <c r="N34" s="149"/>
      <c r="O34" s="149"/>
      <c r="P34" s="149"/>
      <c r="Q34" s="149"/>
      <c r="R34" s="149"/>
      <c r="S34" s="149"/>
      <c r="T34" s="149"/>
      <c r="U34" s="149"/>
      <c r="V34" s="149"/>
      <c r="W34" s="149"/>
      <c r="X34" s="453" t="s">
        <v>22</v>
      </c>
      <c r="Y34" s="453" t="s">
        <v>23</v>
      </c>
      <c r="Z34" s="453" t="s">
        <v>24</v>
      </c>
      <c r="AA34" s="538" t="s">
        <v>317</v>
      </c>
    </row>
    <row r="35" spans="1:27" s="150" customFormat="1" x14ac:dyDescent="0.2">
      <c r="A35" s="466"/>
      <c r="B35" s="467"/>
      <c r="C35" s="467"/>
      <c r="D35" s="467"/>
      <c r="E35" s="467"/>
      <c r="F35" s="467"/>
      <c r="G35" s="451"/>
      <c r="H35" s="467"/>
      <c r="I35" s="467"/>
      <c r="J35" s="467"/>
      <c r="K35" s="467"/>
      <c r="L35" s="467"/>
      <c r="M35" s="151"/>
      <c r="N35" s="151"/>
      <c r="O35" s="151"/>
      <c r="P35" s="151"/>
      <c r="Q35" s="151"/>
      <c r="R35" s="151"/>
      <c r="S35" s="151"/>
      <c r="T35" s="151"/>
      <c r="U35" s="151"/>
      <c r="V35" s="151"/>
      <c r="W35" s="151"/>
      <c r="X35" s="467"/>
      <c r="Y35" s="467"/>
      <c r="Z35" s="467"/>
      <c r="AA35" s="539"/>
    </row>
    <row r="36" spans="1:27" s="159" customFormat="1" x14ac:dyDescent="0.2">
      <c r="A36" s="152" t="s">
        <v>1071</v>
      </c>
      <c r="B36" s="293"/>
      <c r="C36" s="244" t="s">
        <v>1074</v>
      </c>
      <c r="D36" s="244" t="s">
        <v>1078</v>
      </c>
      <c r="E36" s="244"/>
      <c r="F36" s="244" t="s">
        <v>51</v>
      </c>
      <c r="G36" s="156" t="s">
        <v>47</v>
      </c>
      <c r="H36" s="244" t="s">
        <v>1076</v>
      </c>
      <c r="I36" s="203">
        <v>3583</v>
      </c>
      <c r="J36" s="203">
        <v>3981</v>
      </c>
      <c r="K36" s="203">
        <v>3981</v>
      </c>
      <c r="L36" s="203">
        <v>5039</v>
      </c>
      <c r="M36" s="156"/>
      <c r="N36" s="156"/>
      <c r="O36" s="156"/>
      <c r="P36" s="156"/>
      <c r="Q36" s="156"/>
      <c r="R36" s="156"/>
      <c r="S36" s="156"/>
      <c r="T36" s="156"/>
      <c r="U36" s="156"/>
      <c r="V36" s="156"/>
      <c r="W36" s="156"/>
      <c r="X36" s="318">
        <v>45474</v>
      </c>
      <c r="Y36" s="318">
        <v>45497</v>
      </c>
      <c r="Z36" s="156" t="s">
        <v>1077</v>
      </c>
      <c r="AA36" s="93" t="s">
        <v>294</v>
      </c>
    </row>
    <row r="37" spans="1:27" s="159" customFormat="1" x14ac:dyDescent="0.2">
      <c r="A37" s="152" t="s">
        <v>1072</v>
      </c>
      <c r="B37" s="244"/>
      <c r="C37" s="244" t="s">
        <v>1074</v>
      </c>
      <c r="D37" s="244" t="s">
        <v>1078</v>
      </c>
      <c r="E37" s="244"/>
      <c r="F37" s="244" t="s">
        <v>51</v>
      </c>
      <c r="G37" s="156" t="s">
        <v>47</v>
      </c>
      <c r="H37" s="244" t="s">
        <v>1076</v>
      </c>
      <c r="I37" s="203">
        <v>3583</v>
      </c>
      <c r="J37" s="203">
        <v>3981</v>
      </c>
      <c r="K37" s="203">
        <v>3981</v>
      </c>
      <c r="L37" s="203">
        <v>5039</v>
      </c>
      <c r="M37" s="156"/>
      <c r="N37" s="156"/>
      <c r="O37" s="156"/>
      <c r="P37" s="156"/>
      <c r="Q37" s="156"/>
      <c r="R37" s="156"/>
      <c r="S37" s="156"/>
      <c r="T37" s="156"/>
      <c r="U37" s="156"/>
      <c r="V37" s="156"/>
      <c r="W37" s="156"/>
      <c r="X37" s="318">
        <v>45474</v>
      </c>
      <c r="Y37" s="318">
        <v>45497</v>
      </c>
      <c r="Z37" s="156" t="s">
        <v>1077</v>
      </c>
      <c r="AA37" s="93" t="s">
        <v>294</v>
      </c>
    </row>
    <row r="38" spans="1:27" s="159" customFormat="1" x14ac:dyDescent="0.2">
      <c r="A38" s="152" t="s">
        <v>1071</v>
      </c>
      <c r="B38" s="244"/>
      <c r="C38" s="244" t="s">
        <v>1075</v>
      </c>
      <c r="D38" s="244" t="s">
        <v>1078</v>
      </c>
      <c r="E38" s="244"/>
      <c r="F38" s="244" t="s">
        <v>51</v>
      </c>
      <c r="G38" s="156" t="s">
        <v>47</v>
      </c>
      <c r="H38" s="244" t="s">
        <v>1076</v>
      </c>
      <c r="I38" s="203">
        <v>3583</v>
      </c>
      <c r="J38" s="203">
        <v>3981</v>
      </c>
      <c r="K38" s="203">
        <v>3981</v>
      </c>
      <c r="L38" s="203">
        <v>5039</v>
      </c>
      <c r="M38" s="156"/>
      <c r="N38" s="156"/>
      <c r="O38" s="156"/>
      <c r="P38" s="156"/>
      <c r="Q38" s="156"/>
      <c r="R38" s="156"/>
      <c r="S38" s="156"/>
      <c r="T38" s="156"/>
      <c r="U38" s="156"/>
      <c r="V38" s="156"/>
      <c r="W38" s="156"/>
      <c r="X38" s="318">
        <v>45474</v>
      </c>
      <c r="Y38" s="318">
        <v>45497</v>
      </c>
      <c r="Z38" s="156" t="s">
        <v>1077</v>
      </c>
      <c r="AA38" s="93" t="s">
        <v>294</v>
      </c>
    </row>
    <row r="39" spans="1:27" s="159" customFormat="1" x14ac:dyDescent="0.2">
      <c r="A39" s="152" t="s">
        <v>1072</v>
      </c>
      <c r="B39" s="293"/>
      <c r="C39" s="244" t="s">
        <v>1075</v>
      </c>
      <c r="D39" s="244" t="s">
        <v>1078</v>
      </c>
      <c r="E39" s="244"/>
      <c r="F39" s="244" t="s">
        <v>51</v>
      </c>
      <c r="G39" s="156" t="s">
        <v>47</v>
      </c>
      <c r="H39" s="244" t="s">
        <v>1076</v>
      </c>
      <c r="I39" s="203">
        <v>3583</v>
      </c>
      <c r="J39" s="203">
        <v>3981</v>
      </c>
      <c r="K39" s="203">
        <v>3981</v>
      </c>
      <c r="L39" s="203">
        <v>5039</v>
      </c>
      <c r="M39" s="156"/>
      <c r="N39" s="156"/>
      <c r="O39" s="156"/>
      <c r="P39" s="156"/>
      <c r="Q39" s="156"/>
      <c r="R39" s="156"/>
      <c r="S39" s="156"/>
      <c r="T39" s="156"/>
      <c r="U39" s="156"/>
      <c r="V39" s="156"/>
      <c r="W39" s="156"/>
      <c r="X39" s="318">
        <v>45474</v>
      </c>
      <c r="Y39" s="318">
        <v>45497</v>
      </c>
      <c r="Z39" s="156" t="s">
        <v>1077</v>
      </c>
      <c r="AA39" s="93" t="s">
        <v>294</v>
      </c>
    </row>
    <row r="40" spans="1:27" s="159" customFormat="1" x14ac:dyDescent="0.2">
      <c r="A40" s="152" t="s">
        <v>1071</v>
      </c>
      <c r="B40" s="293"/>
      <c r="C40" s="244" t="s">
        <v>1074</v>
      </c>
      <c r="D40" s="244" t="s">
        <v>1078</v>
      </c>
      <c r="E40" s="244"/>
      <c r="F40" s="244" t="s">
        <v>51</v>
      </c>
      <c r="G40" s="156" t="s">
        <v>47</v>
      </c>
      <c r="H40" s="244" t="s">
        <v>1076</v>
      </c>
      <c r="I40" s="203">
        <v>5270</v>
      </c>
      <c r="J40" s="203">
        <v>5856</v>
      </c>
      <c r="K40" s="203">
        <v>5856</v>
      </c>
      <c r="L40" s="203">
        <v>7414</v>
      </c>
      <c r="M40" s="156"/>
      <c r="N40" s="156"/>
      <c r="O40" s="156"/>
      <c r="P40" s="156"/>
      <c r="Q40" s="156"/>
      <c r="R40" s="156"/>
      <c r="S40" s="156"/>
      <c r="T40" s="156"/>
      <c r="U40" s="156"/>
      <c r="V40" s="156"/>
      <c r="W40" s="156"/>
      <c r="X40" s="318">
        <v>45498</v>
      </c>
      <c r="Y40" s="318">
        <v>45807</v>
      </c>
      <c r="Z40" s="156" t="s">
        <v>1077</v>
      </c>
      <c r="AA40" s="93" t="s">
        <v>294</v>
      </c>
    </row>
    <row r="41" spans="1:27" s="159" customFormat="1" x14ac:dyDescent="0.2">
      <c r="A41" s="152" t="s">
        <v>1072</v>
      </c>
      <c r="B41" s="244"/>
      <c r="C41" s="244" t="s">
        <v>1074</v>
      </c>
      <c r="D41" s="244" t="s">
        <v>1078</v>
      </c>
      <c r="E41" s="244"/>
      <c r="F41" s="244" t="s">
        <v>51</v>
      </c>
      <c r="G41" s="156" t="s">
        <v>47</v>
      </c>
      <c r="H41" s="244" t="s">
        <v>1076</v>
      </c>
      <c r="I41" s="203">
        <v>5270</v>
      </c>
      <c r="J41" s="203">
        <v>5856</v>
      </c>
      <c r="K41" s="203">
        <v>5856</v>
      </c>
      <c r="L41" s="203">
        <v>7414</v>
      </c>
      <c r="M41" s="156"/>
      <c r="N41" s="156"/>
      <c r="O41" s="156"/>
      <c r="P41" s="156"/>
      <c r="Q41" s="156"/>
      <c r="R41" s="156"/>
      <c r="S41" s="156"/>
      <c r="T41" s="156"/>
      <c r="U41" s="156"/>
      <c r="V41" s="156"/>
      <c r="W41" s="156"/>
      <c r="X41" s="318">
        <v>45498</v>
      </c>
      <c r="Y41" s="318">
        <v>45807</v>
      </c>
      <c r="Z41" s="156" t="s">
        <v>1077</v>
      </c>
      <c r="AA41" s="93" t="s">
        <v>294</v>
      </c>
    </row>
    <row r="42" spans="1:27" s="159" customFormat="1" x14ac:dyDescent="0.2">
      <c r="A42" s="152" t="s">
        <v>1071</v>
      </c>
      <c r="B42" s="244"/>
      <c r="C42" s="244" t="s">
        <v>1075</v>
      </c>
      <c r="D42" s="244" t="s">
        <v>1078</v>
      </c>
      <c r="E42" s="244"/>
      <c r="F42" s="244" t="s">
        <v>51</v>
      </c>
      <c r="G42" s="156" t="s">
        <v>47</v>
      </c>
      <c r="H42" s="244" t="s">
        <v>1076</v>
      </c>
      <c r="I42" s="203">
        <v>5270</v>
      </c>
      <c r="J42" s="203">
        <v>5856</v>
      </c>
      <c r="K42" s="203">
        <v>5856</v>
      </c>
      <c r="L42" s="203">
        <v>7414</v>
      </c>
      <c r="M42" s="156"/>
      <c r="N42" s="156"/>
      <c r="O42" s="156"/>
      <c r="P42" s="156"/>
      <c r="Q42" s="156"/>
      <c r="R42" s="156"/>
      <c r="S42" s="156"/>
      <c r="T42" s="156"/>
      <c r="U42" s="156"/>
      <c r="V42" s="156"/>
      <c r="W42" s="156"/>
      <c r="X42" s="318">
        <v>45498</v>
      </c>
      <c r="Y42" s="318">
        <v>45807</v>
      </c>
      <c r="Z42" s="156" t="s">
        <v>1077</v>
      </c>
      <c r="AA42" s="93" t="s">
        <v>294</v>
      </c>
    </row>
    <row r="43" spans="1:27" s="159" customFormat="1" x14ac:dyDescent="0.2">
      <c r="A43" s="152" t="s">
        <v>1072</v>
      </c>
      <c r="B43" s="293"/>
      <c r="C43" s="244" t="s">
        <v>1075</v>
      </c>
      <c r="D43" s="244" t="s">
        <v>1078</v>
      </c>
      <c r="E43" s="244"/>
      <c r="F43" s="244" t="s">
        <v>51</v>
      </c>
      <c r="G43" s="156" t="s">
        <v>47</v>
      </c>
      <c r="H43" s="244" t="s">
        <v>1076</v>
      </c>
      <c r="I43" s="203">
        <v>5270</v>
      </c>
      <c r="J43" s="203">
        <v>5856</v>
      </c>
      <c r="K43" s="203">
        <v>5856</v>
      </c>
      <c r="L43" s="203">
        <v>7414</v>
      </c>
      <c r="M43" s="156"/>
      <c r="N43" s="156"/>
      <c r="O43" s="156"/>
      <c r="P43" s="156"/>
      <c r="Q43" s="156"/>
      <c r="R43" s="156"/>
      <c r="S43" s="156"/>
      <c r="T43" s="156"/>
      <c r="U43" s="156"/>
      <c r="V43" s="156"/>
      <c r="W43" s="156"/>
      <c r="X43" s="318">
        <v>45498</v>
      </c>
      <c r="Y43" s="318">
        <v>45807</v>
      </c>
      <c r="Z43" s="156" t="s">
        <v>1077</v>
      </c>
      <c r="AA43" s="93" t="s">
        <v>294</v>
      </c>
    </row>
    <row r="44" spans="1:27" s="159" customFormat="1" x14ac:dyDescent="0.2">
      <c r="A44" s="152"/>
      <c r="B44" s="153"/>
      <c r="C44" s="153"/>
      <c r="D44" s="153"/>
      <c r="E44" s="153"/>
      <c r="F44" s="153"/>
      <c r="G44" s="154"/>
      <c r="H44" s="153"/>
      <c r="I44" s="155"/>
      <c r="J44" s="155"/>
      <c r="K44" s="155"/>
      <c r="L44" s="155"/>
      <c r="M44" s="156"/>
      <c r="N44" s="154"/>
      <c r="O44" s="154"/>
      <c r="P44" s="156"/>
      <c r="Q44" s="156"/>
      <c r="R44" s="156"/>
      <c r="S44" s="154"/>
      <c r="T44" s="154"/>
      <c r="U44" s="154"/>
      <c r="V44" s="154"/>
      <c r="W44" s="154"/>
      <c r="X44" s="157"/>
      <c r="Y44" s="157"/>
      <c r="Z44" s="154"/>
      <c r="AA44" s="158"/>
    </row>
    <row r="45" spans="1:27" s="159" customFormat="1" x14ac:dyDescent="0.2">
      <c r="A45" s="152"/>
      <c r="B45" s="153"/>
      <c r="C45" s="153"/>
      <c r="D45" s="153"/>
      <c r="E45" s="153"/>
      <c r="F45" s="153"/>
      <c r="G45" s="154"/>
      <c r="H45" s="153"/>
      <c r="I45" s="155"/>
      <c r="J45" s="155"/>
      <c r="K45" s="155"/>
      <c r="L45" s="155"/>
      <c r="M45" s="156"/>
      <c r="N45" s="154"/>
      <c r="O45" s="154"/>
      <c r="P45" s="156"/>
      <c r="Q45" s="156"/>
      <c r="R45" s="156"/>
      <c r="S45" s="154"/>
      <c r="T45" s="154"/>
      <c r="U45" s="154"/>
      <c r="V45" s="154"/>
      <c r="W45" s="154"/>
      <c r="X45" s="157"/>
      <c r="Y45" s="157"/>
      <c r="Z45" s="154"/>
      <c r="AA45" s="158"/>
    </row>
    <row r="46" spans="1:27" s="159" customFormat="1" ht="13.5" thickBot="1" x14ac:dyDescent="0.25">
      <c r="A46" s="160"/>
      <c r="B46" s="161"/>
      <c r="C46" s="161"/>
      <c r="D46" s="161"/>
      <c r="E46" s="161"/>
      <c r="F46" s="161"/>
      <c r="G46" s="162"/>
      <c r="H46" s="161"/>
      <c r="I46" s="163"/>
      <c r="J46" s="163"/>
      <c r="K46" s="163"/>
      <c r="L46" s="163"/>
      <c r="M46" s="162"/>
      <c r="N46" s="162"/>
      <c r="O46" s="162"/>
      <c r="P46" s="164"/>
      <c r="Q46" s="164"/>
      <c r="R46" s="164"/>
      <c r="S46" s="162"/>
      <c r="T46" s="162"/>
      <c r="U46" s="162"/>
      <c r="V46" s="162"/>
      <c r="W46" s="162"/>
      <c r="X46" s="165"/>
      <c r="Y46" s="165"/>
      <c r="Z46" s="162"/>
      <c r="AA46" s="166"/>
    </row>
    <row r="47" spans="1:27" x14ac:dyDescent="0.2">
      <c r="A47" s="167"/>
      <c r="B47" s="167"/>
      <c r="C47" s="167"/>
      <c r="D47" s="167"/>
      <c r="E47" s="167"/>
      <c r="F47" s="167"/>
      <c r="G47" s="148"/>
      <c r="H47" s="148"/>
      <c r="I47" s="148"/>
      <c r="J47" s="148"/>
      <c r="K47" s="148"/>
      <c r="L47" s="148"/>
      <c r="M47" s="168"/>
      <c r="N47" s="148"/>
      <c r="O47" s="169"/>
      <c r="P47" s="169"/>
      <c r="Q47" s="169"/>
      <c r="R47" s="169"/>
      <c r="S47" s="169"/>
      <c r="T47" s="169"/>
      <c r="U47" s="169"/>
      <c r="V47" s="169"/>
      <c r="W47" s="129"/>
    </row>
    <row r="48" spans="1:27" ht="13.5" thickBot="1" x14ac:dyDescent="0.25">
      <c r="A48" s="167"/>
      <c r="B48" s="167"/>
      <c r="C48" s="167"/>
      <c r="D48" s="167"/>
      <c r="E48" s="167"/>
      <c r="F48" s="167"/>
      <c r="G48" s="148"/>
      <c r="H48" s="148"/>
      <c r="I48" s="148"/>
      <c r="J48" s="148"/>
      <c r="K48" s="148"/>
      <c r="N48" s="148"/>
      <c r="O48" s="169"/>
      <c r="P48" s="169"/>
      <c r="Q48" s="169"/>
      <c r="R48" s="169"/>
      <c r="S48" s="169"/>
      <c r="T48" s="169"/>
      <c r="U48" s="169"/>
      <c r="V48" s="169"/>
      <c r="W48" s="130"/>
    </row>
    <row r="49" spans="1:29" ht="13.5" thickBot="1" x14ac:dyDescent="0.25">
      <c r="A49" s="170" t="s">
        <v>25</v>
      </c>
      <c r="B49" s="167"/>
      <c r="C49" s="167"/>
      <c r="D49" s="167"/>
      <c r="E49" s="167"/>
      <c r="F49" s="167"/>
      <c r="G49" s="148"/>
      <c r="H49" s="148"/>
      <c r="I49" s="148"/>
      <c r="J49" s="148"/>
      <c r="K49" s="148"/>
      <c r="M49" s="148"/>
      <c r="N49" s="148"/>
      <c r="O49" s="169"/>
      <c r="P49" s="159"/>
      <c r="Q49" s="159"/>
      <c r="R49" s="159"/>
      <c r="S49" s="129"/>
      <c r="T49" s="129"/>
      <c r="U49" s="129"/>
      <c r="V49" s="129"/>
      <c r="W49" s="169"/>
    </row>
    <row r="50" spans="1:29" ht="15.75" customHeight="1" x14ac:dyDescent="0.2">
      <c r="A50" s="465" t="s">
        <v>504</v>
      </c>
      <c r="B50" s="453" t="s">
        <v>505</v>
      </c>
      <c r="C50" s="453" t="s">
        <v>11</v>
      </c>
      <c r="D50" s="453" t="s">
        <v>12</v>
      </c>
      <c r="E50" s="453" t="s">
        <v>13</v>
      </c>
      <c r="F50" s="453" t="s">
        <v>14</v>
      </c>
      <c r="G50" s="453" t="s">
        <v>15</v>
      </c>
      <c r="H50" s="453" t="s">
        <v>16</v>
      </c>
      <c r="I50" s="453" t="s">
        <v>26</v>
      </c>
      <c r="J50" s="453" t="s">
        <v>27</v>
      </c>
      <c r="K50" s="453" t="s">
        <v>267</v>
      </c>
      <c r="L50" s="288" t="s">
        <v>62</v>
      </c>
      <c r="M50" s="288" t="s">
        <v>63</v>
      </c>
      <c r="N50" s="288" t="s">
        <v>64</v>
      </c>
      <c r="O50" s="149"/>
      <c r="P50" s="149"/>
      <c r="Q50" s="149"/>
      <c r="R50" s="149"/>
      <c r="S50" s="149"/>
      <c r="T50" s="149"/>
      <c r="U50" s="149"/>
      <c r="V50" s="149"/>
      <c r="W50" s="149"/>
      <c r="X50" s="453" t="s">
        <v>22</v>
      </c>
      <c r="Y50" s="453" t="s">
        <v>23</v>
      </c>
      <c r="Z50" s="453" t="s">
        <v>24</v>
      </c>
      <c r="AA50" s="538" t="s">
        <v>317</v>
      </c>
    </row>
    <row r="51" spans="1:29" ht="31.7" customHeight="1" x14ac:dyDescent="0.2">
      <c r="A51" s="466"/>
      <c r="B51" s="467"/>
      <c r="C51" s="467"/>
      <c r="D51" s="467"/>
      <c r="E51" s="467"/>
      <c r="F51" s="467"/>
      <c r="G51" s="451"/>
      <c r="H51" s="467"/>
      <c r="I51" s="467"/>
      <c r="J51" s="467"/>
      <c r="K51" s="467"/>
      <c r="L51" s="290" t="s">
        <v>65</v>
      </c>
      <c r="M51" s="290" t="s">
        <v>66</v>
      </c>
      <c r="N51" s="290" t="s">
        <v>67</v>
      </c>
      <c r="O51" s="151"/>
      <c r="P51" s="151"/>
      <c r="Q51" s="151"/>
      <c r="R51" s="151"/>
      <c r="S51" s="151"/>
      <c r="T51" s="151"/>
      <c r="U51" s="151"/>
      <c r="V51" s="151"/>
      <c r="W51" s="151"/>
      <c r="X51" s="467"/>
      <c r="Y51" s="467"/>
      <c r="Z51" s="467"/>
      <c r="AA51" s="539"/>
    </row>
    <row r="52" spans="1:29" s="159" customFormat="1" x14ac:dyDescent="0.2">
      <c r="A52" s="152" t="s">
        <v>1071</v>
      </c>
      <c r="B52" s="293"/>
      <c r="C52" s="244" t="s">
        <v>1074</v>
      </c>
      <c r="D52" s="244" t="s">
        <v>1078</v>
      </c>
      <c r="E52" s="244"/>
      <c r="F52" s="244" t="s">
        <v>51</v>
      </c>
      <c r="G52" s="156" t="s">
        <v>47</v>
      </c>
      <c r="H52" s="244" t="s">
        <v>1076</v>
      </c>
      <c r="I52" s="203"/>
      <c r="J52" s="203"/>
      <c r="K52" s="203">
        <v>3585</v>
      </c>
      <c r="L52" s="156" t="s">
        <v>55</v>
      </c>
      <c r="M52" s="156" t="s">
        <v>305</v>
      </c>
      <c r="N52" s="156" t="s">
        <v>55</v>
      </c>
      <c r="O52" s="156"/>
      <c r="P52" s="156"/>
      <c r="Q52" s="156"/>
      <c r="R52" s="156"/>
      <c r="S52" s="156"/>
      <c r="T52" s="156"/>
      <c r="U52" s="156"/>
      <c r="V52" s="156"/>
      <c r="W52" s="156"/>
      <c r="X52" s="318">
        <v>45474</v>
      </c>
      <c r="Y52" s="318">
        <v>45497</v>
      </c>
      <c r="Z52" s="156" t="s">
        <v>1077</v>
      </c>
      <c r="AA52" s="93" t="s">
        <v>294</v>
      </c>
    </row>
    <row r="53" spans="1:29" s="159" customFormat="1" x14ac:dyDescent="0.2">
      <c r="A53" s="152" t="s">
        <v>1072</v>
      </c>
      <c r="B53" s="244"/>
      <c r="C53" s="244" t="s">
        <v>1074</v>
      </c>
      <c r="D53" s="244" t="s">
        <v>1078</v>
      </c>
      <c r="E53" s="244"/>
      <c r="F53" s="244" t="s">
        <v>51</v>
      </c>
      <c r="G53" s="156" t="s">
        <v>47</v>
      </c>
      <c r="H53" s="244" t="s">
        <v>1076</v>
      </c>
      <c r="I53" s="203"/>
      <c r="J53" s="203"/>
      <c r="K53" s="203">
        <v>3585</v>
      </c>
      <c r="L53" s="156" t="s">
        <v>55</v>
      </c>
      <c r="M53" s="156" t="s">
        <v>305</v>
      </c>
      <c r="N53" s="156" t="s">
        <v>55</v>
      </c>
      <c r="O53" s="156"/>
      <c r="P53" s="156"/>
      <c r="Q53" s="156"/>
      <c r="R53" s="156"/>
      <c r="S53" s="156"/>
      <c r="T53" s="156"/>
      <c r="U53" s="156"/>
      <c r="V53" s="156"/>
      <c r="W53" s="156"/>
      <c r="X53" s="318">
        <v>45474</v>
      </c>
      <c r="Y53" s="318">
        <v>45497</v>
      </c>
      <c r="Z53" s="156" t="s">
        <v>1077</v>
      </c>
      <c r="AA53" s="93" t="s">
        <v>294</v>
      </c>
    </row>
    <row r="54" spans="1:29" s="159" customFormat="1" x14ac:dyDescent="0.2">
      <c r="A54" s="152" t="s">
        <v>1071</v>
      </c>
      <c r="B54" s="244"/>
      <c r="C54" s="244" t="s">
        <v>1075</v>
      </c>
      <c r="D54" s="244" t="s">
        <v>1078</v>
      </c>
      <c r="E54" s="244"/>
      <c r="F54" s="244" t="s">
        <v>51</v>
      </c>
      <c r="G54" s="156" t="s">
        <v>47</v>
      </c>
      <c r="H54" s="244" t="s">
        <v>1076</v>
      </c>
      <c r="I54" s="203"/>
      <c r="J54" s="203"/>
      <c r="K54" s="203">
        <v>3585</v>
      </c>
      <c r="L54" s="156" t="s">
        <v>55</v>
      </c>
      <c r="M54" s="156" t="s">
        <v>305</v>
      </c>
      <c r="N54" s="156" t="s">
        <v>55</v>
      </c>
      <c r="O54" s="156"/>
      <c r="P54" s="156"/>
      <c r="Q54" s="156"/>
      <c r="R54" s="156"/>
      <c r="S54" s="156"/>
      <c r="T54" s="156"/>
      <c r="U54" s="156"/>
      <c r="V54" s="156"/>
      <c r="W54" s="156"/>
      <c r="X54" s="318">
        <v>45474</v>
      </c>
      <c r="Y54" s="318">
        <v>45497</v>
      </c>
      <c r="Z54" s="156" t="s">
        <v>1077</v>
      </c>
      <c r="AA54" s="93" t="s">
        <v>294</v>
      </c>
    </row>
    <row r="55" spans="1:29" s="159" customFormat="1" x14ac:dyDescent="0.2">
      <c r="A55" s="152" t="s">
        <v>1072</v>
      </c>
      <c r="B55" s="293"/>
      <c r="C55" s="244" t="s">
        <v>1075</v>
      </c>
      <c r="D55" s="244" t="s">
        <v>1078</v>
      </c>
      <c r="E55" s="244"/>
      <c r="F55" s="244" t="s">
        <v>51</v>
      </c>
      <c r="G55" s="156" t="s">
        <v>47</v>
      </c>
      <c r="H55" s="244" t="s">
        <v>1076</v>
      </c>
      <c r="I55" s="203"/>
      <c r="J55" s="203"/>
      <c r="K55" s="203">
        <v>3585</v>
      </c>
      <c r="L55" s="156" t="s">
        <v>55</v>
      </c>
      <c r="M55" s="156" t="s">
        <v>305</v>
      </c>
      <c r="N55" s="156" t="s">
        <v>55</v>
      </c>
      <c r="O55" s="156"/>
      <c r="P55" s="156"/>
      <c r="Q55" s="156"/>
      <c r="R55" s="156"/>
      <c r="S55" s="156"/>
      <c r="T55" s="156"/>
      <c r="U55" s="156"/>
      <c r="V55" s="156"/>
      <c r="W55" s="156"/>
      <c r="X55" s="318">
        <v>45474</v>
      </c>
      <c r="Y55" s="318">
        <v>45497</v>
      </c>
      <c r="Z55" s="156" t="s">
        <v>1077</v>
      </c>
      <c r="AA55" s="93" t="s">
        <v>294</v>
      </c>
    </row>
    <row r="56" spans="1:29" s="159" customFormat="1" x14ac:dyDescent="0.2">
      <c r="A56" s="152" t="s">
        <v>1071</v>
      </c>
      <c r="B56" s="293"/>
      <c r="C56" s="244" t="s">
        <v>1074</v>
      </c>
      <c r="D56" s="244" t="s">
        <v>1078</v>
      </c>
      <c r="E56" s="244"/>
      <c r="F56" s="244" t="s">
        <v>51</v>
      </c>
      <c r="G56" s="156" t="s">
        <v>47</v>
      </c>
      <c r="H56" s="244" t="s">
        <v>1076</v>
      </c>
      <c r="I56" s="203"/>
      <c r="J56" s="203"/>
      <c r="K56" s="203">
        <v>5270</v>
      </c>
      <c r="L56" s="156" t="s">
        <v>55</v>
      </c>
      <c r="M56" s="156" t="s">
        <v>305</v>
      </c>
      <c r="N56" s="156" t="s">
        <v>55</v>
      </c>
      <c r="O56" s="156"/>
      <c r="P56" s="156"/>
      <c r="Q56" s="156"/>
      <c r="R56" s="156"/>
      <c r="S56" s="156"/>
      <c r="T56" s="156"/>
      <c r="U56" s="156"/>
      <c r="V56" s="156"/>
      <c r="W56" s="156"/>
      <c r="X56" s="318">
        <v>45498</v>
      </c>
      <c r="Y56" s="318">
        <v>45807</v>
      </c>
      <c r="Z56" s="156" t="s">
        <v>1077</v>
      </c>
      <c r="AA56" s="93" t="s">
        <v>294</v>
      </c>
    </row>
    <row r="57" spans="1:29" s="159" customFormat="1" x14ac:dyDescent="0.2">
      <c r="A57" s="152" t="s">
        <v>1072</v>
      </c>
      <c r="B57" s="244"/>
      <c r="C57" s="244" t="s">
        <v>1074</v>
      </c>
      <c r="D57" s="244" t="s">
        <v>1078</v>
      </c>
      <c r="E57" s="244"/>
      <c r="F57" s="244" t="s">
        <v>51</v>
      </c>
      <c r="G57" s="156" t="s">
        <v>47</v>
      </c>
      <c r="H57" s="244" t="s">
        <v>1076</v>
      </c>
      <c r="I57" s="203"/>
      <c r="J57" s="203"/>
      <c r="K57" s="203">
        <v>5270</v>
      </c>
      <c r="L57" s="156" t="s">
        <v>55</v>
      </c>
      <c r="M57" s="156" t="s">
        <v>305</v>
      </c>
      <c r="N57" s="156" t="s">
        <v>55</v>
      </c>
      <c r="O57" s="156"/>
      <c r="P57" s="156"/>
      <c r="Q57" s="156"/>
      <c r="R57" s="156"/>
      <c r="S57" s="156"/>
      <c r="T57" s="156"/>
      <c r="U57" s="156"/>
      <c r="V57" s="156"/>
      <c r="W57" s="156"/>
      <c r="X57" s="318">
        <v>45498</v>
      </c>
      <c r="Y57" s="318">
        <v>45807</v>
      </c>
      <c r="Z57" s="156" t="s">
        <v>1077</v>
      </c>
      <c r="AA57" s="93" t="s">
        <v>294</v>
      </c>
    </row>
    <row r="58" spans="1:29" s="159" customFormat="1" x14ac:dyDescent="0.2">
      <c r="A58" s="152" t="s">
        <v>1071</v>
      </c>
      <c r="B58" s="244"/>
      <c r="C58" s="244" t="s">
        <v>1075</v>
      </c>
      <c r="D58" s="244" t="s">
        <v>1078</v>
      </c>
      <c r="E58" s="244"/>
      <c r="F58" s="244" t="s">
        <v>51</v>
      </c>
      <c r="G58" s="156" t="s">
        <v>47</v>
      </c>
      <c r="H58" s="244" t="s">
        <v>1076</v>
      </c>
      <c r="I58" s="203"/>
      <c r="J58" s="203"/>
      <c r="K58" s="203">
        <v>5270</v>
      </c>
      <c r="L58" s="156" t="s">
        <v>55</v>
      </c>
      <c r="M58" s="156" t="s">
        <v>305</v>
      </c>
      <c r="N58" s="156" t="s">
        <v>55</v>
      </c>
      <c r="O58" s="156"/>
      <c r="P58" s="156"/>
      <c r="Q58" s="156"/>
      <c r="R58" s="156"/>
      <c r="S58" s="156"/>
      <c r="T58" s="156"/>
      <c r="U58" s="156"/>
      <c r="V58" s="156"/>
      <c r="W58" s="156"/>
      <c r="X58" s="318">
        <v>45498</v>
      </c>
      <c r="Y58" s="318">
        <v>45807</v>
      </c>
      <c r="Z58" s="156" t="s">
        <v>1077</v>
      </c>
      <c r="AA58" s="93" t="s">
        <v>294</v>
      </c>
    </row>
    <row r="59" spans="1:29" s="159" customFormat="1" x14ac:dyDescent="0.2">
      <c r="A59" s="152" t="s">
        <v>1072</v>
      </c>
      <c r="B59" s="293"/>
      <c r="C59" s="244" t="s">
        <v>1075</v>
      </c>
      <c r="D59" s="244" t="s">
        <v>1078</v>
      </c>
      <c r="E59" s="244"/>
      <c r="F59" s="244" t="s">
        <v>51</v>
      </c>
      <c r="G59" s="156" t="s">
        <v>47</v>
      </c>
      <c r="H59" s="244" t="s">
        <v>1076</v>
      </c>
      <c r="I59" s="203"/>
      <c r="J59" s="203"/>
      <c r="K59" s="203">
        <v>5270</v>
      </c>
      <c r="L59" s="156" t="s">
        <v>55</v>
      </c>
      <c r="M59" s="156" t="s">
        <v>305</v>
      </c>
      <c r="N59" s="156" t="s">
        <v>55</v>
      </c>
      <c r="O59" s="156"/>
      <c r="P59" s="156"/>
      <c r="Q59" s="156"/>
      <c r="R59" s="156"/>
      <c r="S59" s="156"/>
      <c r="T59" s="156"/>
      <c r="U59" s="156"/>
      <c r="V59" s="156"/>
      <c r="W59" s="156"/>
      <c r="X59" s="318">
        <v>45498</v>
      </c>
      <c r="Y59" s="318">
        <v>45807</v>
      </c>
      <c r="Z59" s="156" t="s">
        <v>1077</v>
      </c>
      <c r="AA59" s="93" t="s">
        <v>294</v>
      </c>
    </row>
    <row r="60" spans="1:29" s="159" customFormat="1" ht="13.5" thickBot="1" x14ac:dyDescent="0.25">
      <c r="A60" s="160"/>
      <c r="B60" s="161"/>
      <c r="C60" s="161"/>
      <c r="D60" s="161"/>
      <c r="E60" s="161"/>
      <c r="F60" s="161"/>
      <c r="G60" s="162"/>
      <c r="H60" s="161"/>
      <c r="I60" s="163"/>
      <c r="J60" s="163"/>
      <c r="K60" s="163"/>
      <c r="L60" s="162"/>
      <c r="M60" s="162"/>
      <c r="N60" s="162"/>
      <c r="O60" s="162"/>
      <c r="P60" s="162"/>
      <c r="Q60" s="162"/>
      <c r="R60" s="162"/>
      <c r="S60" s="162"/>
      <c r="T60" s="162"/>
      <c r="U60" s="162"/>
      <c r="V60" s="162"/>
      <c r="W60" s="162"/>
      <c r="X60" s="165"/>
      <c r="Y60" s="165"/>
      <c r="Z60" s="162"/>
      <c r="AA60" s="166"/>
    </row>
    <row r="61" spans="1:29" x14ac:dyDescent="0.2">
      <c r="A61" s="167"/>
      <c r="B61" s="167"/>
      <c r="C61" s="167"/>
      <c r="D61" s="167"/>
      <c r="E61" s="167"/>
      <c r="F61" s="167"/>
      <c r="G61" s="148"/>
      <c r="H61" s="148"/>
      <c r="I61" s="148"/>
      <c r="J61" s="148"/>
      <c r="K61" s="148"/>
      <c r="L61" s="148"/>
      <c r="M61" s="148"/>
      <c r="N61" s="148"/>
      <c r="O61" s="171"/>
      <c r="P61" s="169"/>
      <c r="Q61" s="169"/>
      <c r="R61" s="169"/>
      <c r="S61" s="159"/>
      <c r="T61" s="159"/>
      <c r="U61" s="159"/>
      <c r="V61" s="159"/>
      <c r="W61" s="159"/>
      <c r="X61" s="148"/>
    </row>
    <row r="62" spans="1:29" ht="13.5" thickBot="1" x14ac:dyDescent="0.25">
      <c r="A62" s="167"/>
      <c r="B62" s="167"/>
      <c r="C62" s="167"/>
      <c r="D62" s="167"/>
      <c r="E62" s="167"/>
      <c r="F62" s="167"/>
      <c r="G62" s="148"/>
      <c r="H62" s="148"/>
      <c r="I62" s="148"/>
      <c r="J62" s="148"/>
      <c r="K62" s="148"/>
      <c r="L62" s="148"/>
      <c r="M62" s="148"/>
      <c r="N62" s="148"/>
      <c r="O62" s="171"/>
      <c r="P62" s="169"/>
      <c r="Q62" s="169"/>
      <c r="R62" s="169"/>
      <c r="S62" s="159"/>
      <c r="T62" s="159"/>
      <c r="U62" s="159"/>
      <c r="V62" s="159"/>
      <c r="W62" s="159"/>
      <c r="X62" s="148"/>
    </row>
    <row r="63" spans="1:29" ht="13.5" thickBot="1" x14ac:dyDescent="0.25">
      <c r="A63" s="489" t="s">
        <v>279</v>
      </c>
      <c r="B63" s="535"/>
      <c r="C63" s="535"/>
      <c r="D63" s="536"/>
      <c r="E63" s="167"/>
      <c r="F63" s="167"/>
      <c r="G63" s="148"/>
      <c r="H63" s="148"/>
      <c r="I63" s="148"/>
      <c r="J63" s="148"/>
      <c r="K63" s="148"/>
      <c r="L63" s="148"/>
      <c r="M63" s="148"/>
      <c r="N63" s="148"/>
      <c r="O63" s="159"/>
      <c r="P63" s="169"/>
      <c r="Q63" s="169"/>
      <c r="R63" s="169"/>
      <c r="S63" s="129"/>
      <c r="T63" s="129"/>
      <c r="U63" s="129"/>
      <c r="V63" s="129"/>
      <c r="W63" s="169"/>
      <c r="X63" s="148"/>
      <c r="Y63" s="148"/>
    </row>
    <row r="64" spans="1:29" ht="15.75" customHeight="1" x14ac:dyDescent="0.2">
      <c r="A64" s="465" t="s">
        <v>504</v>
      </c>
      <c r="B64" s="453" t="s">
        <v>505</v>
      </c>
      <c r="C64" s="453" t="s">
        <v>11</v>
      </c>
      <c r="D64" s="453" t="s">
        <v>12</v>
      </c>
      <c r="E64" s="453" t="s">
        <v>13</v>
      </c>
      <c r="F64" s="453" t="s">
        <v>14</v>
      </c>
      <c r="G64" s="453" t="s">
        <v>15</v>
      </c>
      <c r="H64" s="453" t="s">
        <v>16</v>
      </c>
      <c r="I64" s="453">
        <v>20</v>
      </c>
      <c r="J64" s="453">
        <v>40</v>
      </c>
      <c r="K64" s="453" t="s">
        <v>19</v>
      </c>
      <c r="L64" s="538" t="s">
        <v>20</v>
      </c>
      <c r="M64" s="551" t="s">
        <v>28</v>
      </c>
      <c r="N64" s="172" t="s">
        <v>68</v>
      </c>
      <c r="O64" s="288" t="s">
        <v>63</v>
      </c>
      <c r="P64" s="299" t="s">
        <v>64</v>
      </c>
      <c r="Q64" s="149" t="s">
        <v>140</v>
      </c>
      <c r="R64" s="149" t="s">
        <v>70</v>
      </c>
      <c r="S64" s="149"/>
      <c r="T64" s="149"/>
      <c r="U64" s="149"/>
      <c r="V64" s="149"/>
      <c r="W64" s="149"/>
      <c r="X64" s="149"/>
      <c r="Y64" s="149"/>
      <c r="Z64" s="453" t="s">
        <v>22</v>
      </c>
      <c r="AA64" s="453" t="s">
        <v>23</v>
      </c>
      <c r="AB64" s="453" t="s">
        <v>24</v>
      </c>
      <c r="AC64" s="538" t="s">
        <v>317</v>
      </c>
    </row>
    <row r="65" spans="1:29" ht="39" thickBot="1" x14ac:dyDescent="0.25">
      <c r="A65" s="482"/>
      <c r="B65" s="468"/>
      <c r="C65" s="468"/>
      <c r="D65" s="468"/>
      <c r="E65" s="468"/>
      <c r="F65" s="468"/>
      <c r="G65" s="469"/>
      <c r="H65" s="468"/>
      <c r="I65" s="468"/>
      <c r="J65" s="468"/>
      <c r="K65" s="468"/>
      <c r="L65" s="541"/>
      <c r="M65" s="552"/>
      <c r="N65" s="173" t="s">
        <v>69</v>
      </c>
      <c r="O65" s="291" t="s">
        <v>66</v>
      </c>
      <c r="P65" s="300" t="s">
        <v>67</v>
      </c>
      <c r="Q65" s="174" t="s">
        <v>82</v>
      </c>
      <c r="R65" s="175" t="s">
        <v>82</v>
      </c>
      <c r="S65" s="175"/>
      <c r="T65" s="175"/>
      <c r="U65" s="175"/>
      <c r="V65" s="175"/>
      <c r="W65" s="175"/>
      <c r="X65" s="175"/>
      <c r="Y65" s="175"/>
      <c r="Z65" s="469"/>
      <c r="AA65" s="469"/>
      <c r="AB65" s="469"/>
      <c r="AC65" s="541"/>
    </row>
    <row r="66" spans="1:29" s="159" customFormat="1" x14ac:dyDescent="0.2">
      <c r="A66" s="324"/>
      <c r="B66" s="307"/>
      <c r="C66" s="307"/>
      <c r="D66" s="307"/>
      <c r="E66" s="307"/>
      <c r="F66" s="307"/>
      <c r="G66" s="305"/>
      <c r="H66" s="307"/>
      <c r="I66" s="321"/>
      <c r="J66" s="321"/>
      <c r="K66" s="321"/>
      <c r="L66" s="325"/>
      <c r="M66" s="326"/>
      <c r="N66" s="304"/>
      <c r="O66" s="305"/>
      <c r="P66" s="303"/>
      <c r="Q66" s="304"/>
      <c r="R66" s="305"/>
      <c r="S66" s="305"/>
      <c r="T66" s="305"/>
      <c r="U66" s="305"/>
      <c r="V66" s="305"/>
      <c r="W66" s="305"/>
      <c r="X66" s="305"/>
      <c r="Y66" s="305"/>
      <c r="Z66" s="315"/>
      <c r="AA66" s="315"/>
      <c r="AB66" s="305"/>
      <c r="AC66" s="303"/>
    </row>
    <row r="67" spans="1:29" s="159" customFormat="1" x14ac:dyDescent="0.2">
      <c r="A67" s="152"/>
      <c r="B67" s="153"/>
      <c r="C67" s="153"/>
      <c r="D67" s="153"/>
      <c r="E67" s="153"/>
      <c r="F67" s="153"/>
      <c r="G67" s="154"/>
      <c r="H67" s="153"/>
      <c r="I67" s="155"/>
      <c r="J67" s="155"/>
      <c r="K67" s="155"/>
      <c r="L67" s="176"/>
      <c r="M67" s="177"/>
      <c r="N67" s="178"/>
      <c r="O67" s="154"/>
      <c r="P67" s="158"/>
      <c r="Q67" s="91"/>
      <c r="R67" s="156"/>
      <c r="S67" s="156"/>
      <c r="T67" s="156"/>
      <c r="U67" s="156"/>
      <c r="V67" s="156"/>
      <c r="W67" s="154"/>
      <c r="X67" s="154"/>
      <c r="Y67" s="154"/>
      <c r="Z67" s="157"/>
      <c r="AA67" s="157"/>
      <c r="AB67" s="154"/>
      <c r="AC67" s="158"/>
    </row>
    <row r="68" spans="1:29" s="159" customFormat="1" x14ac:dyDescent="0.2">
      <c r="A68" s="152"/>
      <c r="B68" s="153"/>
      <c r="C68" s="153"/>
      <c r="D68" s="153"/>
      <c r="E68" s="153"/>
      <c r="F68" s="153"/>
      <c r="G68" s="154"/>
      <c r="H68" s="153"/>
      <c r="I68" s="155"/>
      <c r="J68" s="155"/>
      <c r="K68" s="155"/>
      <c r="L68" s="176"/>
      <c r="M68" s="177"/>
      <c r="N68" s="178"/>
      <c r="O68" s="154"/>
      <c r="P68" s="158"/>
      <c r="Q68" s="91"/>
      <c r="R68" s="156"/>
      <c r="S68" s="156"/>
      <c r="T68" s="156"/>
      <c r="U68" s="156"/>
      <c r="V68" s="156"/>
      <c r="W68" s="154"/>
      <c r="X68" s="154"/>
      <c r="Y68" s="154"/>
      <c r="Z68" s="157"/>
      <c r="AA68" s="157"/>
      <c r="AB68" s="154"/>
      <c r="AC68" s="158"/>
    </row>
    <row r="69" spans="1:29" s="159" customFormat="1" ht="13.5" thickBot="1" x14ac:dyDescent="0.25">
      <c r="A69" s="160"/>
      <c r="B69" s="161"/>
      <c r="C69" s="161"/>
      <c r="D69" s="161"/>
      <c r="E69" s="161"/>
      <c r="F69" s="161"/>
      <c r="G69" s="162"/>
      <c r="H69" s="161"/>
      <c r="I69" s="163"/>
      <c r="J69" s="163"/>
      <c r="K69" s="163"/>
      <c r="L69" s="179"/>
      <c r="M69" s="180"/>
      <c r="N69" s="181"/>
      <c r="O69" s="162"/>
      <c r="P69" s="166"/>
      <c r="Q69" s="181"/>
      <c r="R69" s="162"/>
      <c r="S69" s="162"/>
      <c r="T69" s="162"/>
      <c r="U69" s="162"/>
      <c r="V69" s="162"/>
      <c r="W69" s="162"/>
      <c r="X69" s="162"/>
      <c r="Y69" s="162"/>
      <c r="Z69" s="165"/>
      <c r="AA69" s="165"/>
      <c r="AB69" s="162"/>
      <c r="AC69" s="166"/>
    </row>
    <row r="70" spans="1:29" x14ac:dyDescent="0.2">
      <c r="A70" s="167"/>
      <c r="B70" s="167"/>
      <c r="C70" s="167"/>
      <c r="D70" s="167"/>
      <c r="E70" s="167"/>
      <c r="F70" s="167"/>
      <c r="G70" s="148"/>
      <c r="H70" s="148"/>
      <c r="I70" s="148"/>
      <c r="J70" s="148"/>
      <c r="K70" s="148"/>
      <c r="M70" s="148"/>
      <c r="V70" s="148"/>
      <c r="W70" s="148"/>
    </row>
    <row r="71" spans="1:29" x14ac:dyDescent="0.2">
      <c r="A71" s="167"/>
      <c r="B71" s="167"/>
      <c r="C71" s="167"/>
      <c r="D71" s="167"/>
      <c r="E71" s="167"/>
      <c r="F71" s="148"/>
      <c r="G71" s="148"/>
      <c r="H71" s="148"/>
      <c r="I71" s="148"/>
      <c r="J71" s="148"/>
      <c r="K71" s="168"/>
      <c r="L71" s="148"/>
      <c r="M71" s="148"/>
      <c r="N71" s="148"/>
      <c r="S71" s="148"/>
      <c r="T71" s="148"/>
      <c r="U71" s="148"/>
    </row>
    <row r="72" spans="1:29" ht="13.5" thickBot="1" x14ac:dyDescent="0.25">
      <c r="A72" s="167"/>
      <c r="B72" s="167"/>
      <c r="C72" s="167"/>
      <c r="D72" s="167"/>
      <c r="E72" s="148"/>
      <c r="F72" s="148"/>
      <c r="G72" s="148"/>
      <c r="H72" s="148"/>
      <c r="I72" s="148"/>
      <c r="J72" s="168"/>
      <c r="K72" s="168"/>
      <c r="L72" s="168"/>
      <c r="M72" s="168"/>
      <c r="R72" s="168"/>
    </row>
    <row r="73" spans="1:29" ht="13.5" thickBot="1" x14ac:dyDescent="0.25">
      <c r="A73" s="489" t="s">
        <v>29</v>
      </c>
      <c r="B73" s="535"/>
      <c r="C73" s="536"/>
      <c r="D73" s="167"/>
      <c r="E73" s="167"/>
      <c r="F73" s="148"/>
      <c r="G73" s="148"/>
      <c r="H73" s="148"/>
      <c r="I73" s="148"/>
      <c r="J73" s="148"/>
      <c r="K73" s="168"/>
      <c r="L73" s="168"/>
      <c r="M73" s="168"/>
      <c r="N73" s="168"/>
      <c r="S73" s="168"/>
      <c r="T73" s="168"/>
      <c r="U73" s="168"/>
    </row>
    <row r="74" spans="1:29" ht="13.5" thickBot="1" x14ac:dyDescent="0.25">
      <c r="A74" s="410" t="s">
        <v>502</v>
      </c>
      <c r="B74" s="411"/>
      <c r="C74" s="412"/>
      <c r="D74" s="167"/>
      <c r="E74" s="167"/>
      <c r="F74" s="167"/>
      <c r="G74" s="148"/>
      <c r="H74" s="148"/>
      <c r="I74" s="148"/>
      <c r="J74" s="148"/>
      <c r="K74" s="148"/>
      <c r="L74" s="168"/>
      <c r="N74" s="168"/>
      <c r="O74" s="168"/>
      <c r="V74" s="168"/>
    </row>
    <row r="75" spans="1:29" x14ac:dyDescent="0.2">
      <c r="A75" s="182" t="s">
        <v>30</v>
      </c>
      <c r="B75" s="183"/>
      <c r="C75" s="184" t="s">
        <v>148</v>
      </c>
      <c r="D75" s="185"/>
      <c r="E75" s="185"/>
      <c r="F75" s="186"/>
      <c r="G75" s="186"/>
      <c r="H75" s="185"/>
      <c r="I75" s="186"/>
      <c r="J75" s="185"/>
      <c r="K75" s="187"/>
      <c r="L75" s="188"/>
      <c r="N75" s="168"/>
      <c r="O75" s="168"/>
      <c r="P75" s="168"/>
    </row>
    <row r="76" spans="1:29" x14ac:dyDescent="0.2">
      <c r="A76" s="141" t="s">
        <v>503</v>
      </c>
      <c r="B76" s="189"/>
      <c r="C76" s="189"/>
      <c r="D76" s="190"/>
      <c r="E76" s="190"/>
      <c r="F76" s="191"/>
      <c r="G76" s="191"/>
      <c r="H76" s="190"/>
      <c r="I76" s="191"/>
      <c r="J76" s="190"/>
      <c r="K76" s="192"/>
      <c r="L76" s="193"/>
      <c r="N76" s="168"/>
      <c r="O76" s="168"/>
      <c r="P76" s="168"/>
    </row>
    <row r="77" spans="1:29" x14ac:dyDescent="0.2">
      <c r="A77" s="141" t="s">
        <v>164</v>
      </c>
      <c r="B77" s="189"/>
      <c r="C77" s="189"/>
      <c r="D77" s="190"/>
      <c r="E77" s="190"/>
      <c r="F77" s="191"/>
      <c r="G77" s="191"/>
      <c r="H77" s="190"/>
      <c r="I77" s="191"/>
      <c r="J77" s="190"/>
      <c r="K77" s="192"/>
      <c r="L77" s="193"/>
      <c r="N77" s="168"/>
      <c r="O77" s="168"/>
      <c r="P77" s="168"/>
    </row>
    <row r="78" spans="1:29" x14ac:dyDescent="0.2">
      <c r="A78" s="141" t="s">
        <v>793</v>
      </c>
      <c r="B78" s="189"/>
      <c r="C78" s="189"/>
      <c r="D78" s="190"/>
      <c r="E78" s="190"/>
      <c r="F78" s="191"/>
      <c r="G78" s="191"/>
      <c r="H78" s="190"/>
      <c r="I78" s="191"/>
      <c r="J78" s="190"/>
      <c r="K78" s="192"/>
      <c r="L78" s="193"/>
      <c r="N78" s="168"/>
      <c r="O78" s="168"/>
      <c r="P78" s="168"/>
    </row>
    <row r="79" spans="1:29" ht="13.5" thickBot="1" x14ac:dyDescent="0.25">
      <c r="A79" s="297" t="s">
        <v>794</v>
      </c>
      <c r="B79" s="194"/>
      <c r="C79" s="194"/>
      <c r="D79" s="195"/>
      <c r="E79" s="195"/>
      <c r="F79" s="196"/>
      <c r="G79" s="196"/>
      <c r="H79" s="195"/>
      <c r="I79" s="196"/>
      <c r="J79" s="195"/>
      <c r="K79" s="197"/>
      <c r="L79" s="198"/>
      <c r="N79" s="168"/>
      <c r="O79" s="168"/>
      <c r="P79" s="168"/>
    </row>
    <row r="80" spans="1:29" ht="13.5" thickBot="1" x14ac:dyDescent="0.25">
      <c r="A80" s="199"/>
      <c r="B80" s="110"/>
      <c r="C80" s="168"/>
      <c r="D80" s="167"/>
      <c r="E80" s="167"/>
      <c r="F80" s="167"/>
      <c r="G80" s="167"/>
      <c r="H80" s="148"/>
      <c r="I80" s="148"/>
      <c r="J80" s="148"/>
      <c r="K80" s="148"/>
      <c r="L80" s="148"/>
      <c r="M80" s="168"/>
      <c r="O80" s="168"/>
      <c r="P80" s="168"/>
      <c r="Q80" s="148"/>
    </row>
    <row r="81" spans="1:24" s="150" customFormat="1" ht="26.25" thickBot="1" x14ac:dyDescent="0.25">
      <c r="A81" s="200" t="s">
        <v>31</v>
      </c>
      <c r="B81" s="548" t="s">
        <v>505</v>
      </c>
      <c r="C81" s="548"/>
      <c r="D81" s="549"/>
      <c r="E81" s="302" t="s">
        <v>11</v>
      </c>
      <c r="F81" s="302" t="s">
        <v>14</v>
      </c>
      <c r="G81" s="302" t="s">
        <v>260</v>
      </c>
      <c r="H81" s="302" t="s">
        <v>32</v>
      </c>
      <c r="I81" s="302" t="s">
        <v>16</v>
      </c>
      <c r="J81" s="302" t="s">
        <v>17</v>
      </c>
      <c r="K81" s="302" t="s">
        <v>18</v>
      </c>
      <c r="L81" s="302" t="s">
        <v>19</v>
      </c>
      <c r="M81" s="302" t="s">
        <v>20</v>
      </c>
      <c r="N81" s="201" t="s">
        <v>116</v>
      </c>
      <c r="O81" s="302" t="s">
        <v>94</v>
      </c>
      <c r="P81" s="202" t="s">
        <v>671</v>
      </c>
    </row>
    <row r="82" spans="1:24" s="159" customFormat="1" x14ac:dyDescent="0.2">
      <c r="A82" s="304"/>
      <c r="B82" s="506"/>
      <c r="C82" s="506"/>
      <c r="D82" s="506"/>
      <c r="E82" s="305"/>
      <c r="F82" s="305"/>
      <c r="G82" s="305"/>
      <c r="H82" s="305"/>
      <c r="I82" s="305"/>
      <c r="J82" s="321"/>
      <c r="K82" s="321"/>
      <c r="L82" s="321"/>
      <c r="M82" s="323"/>
      <c r="N82" s="322"/>
      <c r="O82" s="305"/>
      <c r="P82" s="303"/>
      <c r="Q82" s="169"/>
      <c r="R82" s="169"/>
      <c r="S82" s="169"/>
      <c r="T82" s="169"/>
      <c r="U82" s="169"/>
      <c r="V82" s="171"/>
      <c r="W82" s="171"/>
      <c r="X82" s="171"/>
    </row>
    <row r="83" spans="1:24" s="159" customFormat="1" x14ac:dyDescent="0.2">
      <c r="A83" s="91"/>
      <c r="B83" s="418"/>
      <c r="C83" s="418"/>
      <c r="D83" s="418"/>
      <c r="E83" s="156"/>
      <c r="F83" s="156"/>
      <c r="G83" s="156"/>
      <c r="H83" s="156"/>
      <c r="I83" s="156"/>
      <c r="J83" s="203"/>
      <c r="K83" s="155"/>
      <c r="L83" s="155"/>
      <c r="M83" s="204"/>
      <c r="N83" s="293"/>
      <c r="O83" s="156"/>
      <c r="P83" s="93"/>
      <c r="Q83" s="169"/>
      <c r="R83" s="169"/>
      <c r="S83" s="169"/>
      <c r="T83" s="169"/>
      <c r="U83" s="169"/>
      <c r="V83" s="171"/>
      <c r="W83" s="171"/>
      <c r="X83" s="171"/>
    </row>
    <row r="84" spans="1:24" s="159" customFormat="1" x14ac:dyDescent="0.2">
      <c r="A84" s="91"/>
      <c r="B84" s="418"/>
      <c r="C84" s="418"/>
      <c r="D84" s="418"/>
      <c r="E84" s="156"/>
      <c r="F84" s="156"/>
      <c r="G84" s="156"/>
      <c r="H84" s="156"/>
      <c r="I84" s="156"/>
      <c r="J84" s="203"/>
      <c r="K84" s="155"/>
      <c r="L84" s="155"/>
      <c r="M84" s="204"/>
      <c r="N84" s="293"/>
      <c r="O84" s="156"/>
      <c r="P84" s="93"/>
      <c r="Q84" s="169"/>
      <c r="R84" s="169"/>
      <c r="S84" s="169"/>
      <c r="T84" s="169"/>
      <c r="U84" s="169"/>
      <c r="V84" s="171"/>
      <c r="W84" s="171"/>
      <c r="X84" s="171"/>
    </row>
    <row r="85" spans="1:24" s="159" customFormat="1" ht="13.5" thickBot="1" x14ac:dyDescent="0.25">
      <c r="A85" s="94"/>
      <c r="B85" s="547"/>
      <c r="C85" s="547"/>
      <c r="D85" s="547"/>
      <c r="E85" s="164"/>
      <c r="F85" s="164"/>
      <c r="G85" s="164"/>
      <c r="H85" s="164"/>
      <c r="I85" s="164"/>
      <c r="J85" s="205"/>
      <c r="K85" s="163"/>
      <c r="L85" s="163"/>
      <c r="M85" s="206"/>
      <c r="N85" s="292"/>
      <c r="O85" s="162"/>
      <c r="P85" s="166"/>
      <c r="Q85" s="169"/>
      <c r="R85" s="169"/>
      <c r="S85" s="169"/>
      <c r="T85" s="169"/>
      <c r="U85" s="169"/>
      <c r="V85" s="171"/>
      <c r="W85" s="171"/>
      <c r="X85" s="171"/>
    </row>
    <row r="86" spans="1:24" x14ac:dyDescent="0.2">
      <c r="A86" s="168"/>
      <c r="B86" s="168"/>
      <c r="E86" s="168"/>
      <c r="J86" s="168"/>
      <c r="K86" s="168"/>
      <c r="L86" s="168"/>
      <c r="M86" s="168"/>
      <c r="O86" s="148"/>
      <c r="P86" s="148"/>
      <c r="Q86" s="148"/>
      <c r="R86" s="148"/>
      <c r="S86" s="148"/>
      <c r="T86" s="148"/>
      <c r="U86" s="148"/>
      <c r="V86" s="168"/>
      <c r="W86" s="168"/>
      <c r="X86" s="168"/>
    </row>
    <row r="87" spans="1:24" ht="13.5" thickBot="1" x14ac:dyDescent="0.25">
      <c r="A87" s="167"/>
      <c r="B87" s="167"/>
      <c r="C87" s="167"/>
      <c r="D87" s="167"/>
      <c r="E87" s="167"/>
      <c r="F87" s="167"/>
      <c r="G87" s="167"/>
      <c r="H87" s="167"/>
      <c r="I87" s="148"/>
      <c r="J87" s="148"/>
      <c r="K87" s="148"/>
      <c r="L87" s="148"/>
      <c r="M87" s="148"/>
      <c r="N87" s="168"/>
      <c r="O87" s="168"/>
      <c r="P87" s="168"/>
      <c r="Q87" s="168"/>
      <c r="R87" s="168"/>
      <c r="S87" s="168"/>
      <c r="T87" s="168"/>
      <c r="U87" s="168"/>
      <c r="V87" s="168"/>
      <c r="W87" s="148"/>
    </row>
    <row r="88" spans="1:24" ht="13.5" thickBot="1" x14ac:dyDescent="0.25">
      <c r="A88" s="489" t="s">
        <v>34</v>
      </c>
      <c r="B88" s="535"/>
      <c r="C88" s="536"/>
      <c r="D88" s="207"/>
      <c r="E88" s="167"/>
      <c r="F88" s="167"/>
      <c r="G88" s="167"/>
      <c r="H88" s="167"/>
      <c r="I88" s="148"/>
      <c r="J88" s="148"/>
      <c r="K88" s="148"/>
      <c r="L88" s="148"/>
      <c r="M88" s="148"/>
      <c r="N88" s="168"/>
      <c r="O88" s="168"/>
      <c r="P88" s="168"/>
      <c r="Q88" s="168"/>
      <c r="R88" s="168"/>
      <c r="S88" s="168"/>
      <c r="T88" s="168"/>
      <c r="U88" s="168"/>
      <c r="V88" s="168"/>
      <c r="W88" s="148"/>
    </row>
    <row r="89" spans="1:24" ht="13.5" thickBot="1" x14ac:dyDescent="0.25">
      <c r="A89" s="410" t="s">
        <v>502</v>
      </c>
      <c r="B89" s="411"/>
      <c r="C89" s="412"/>
      <c r="D89" s="107"/>
      <c r="E89" s="107"/>
      <c r="F89" s="107"/>
      <c r="G89" s="107"/>
      <c r="H89" s="108"/>
      <c r="I89" s="108"/>
      <c r="J89" s="107"/>
      <c r="K89" s="108"/>
      <c r="L89" s="107"/>
      <c r="M89" s="148"/>
      <c r="N89" s="168"/>
      <c r="O89" s="168"/>
      <c r="P89" s="168"/>
      <c r="Q89" s="168"/>
      <c r="R89" s="168"/>
      <c r="S89" s="168"/>
      <c r="T89" s="168"/>
      <c r="U89" s="168"/>
      <c r="V89" s="168"/>
      <c r="W89" s="148"/>
    </row>
    <row r="90" spans="1:24" x14ac:dyDescent="0.2">
      <c r="A90" s="182" t="s">
        <v>30</v>
      </c>
      <c r="B90" s="134"/>
      <c r="C90" s="184" t="s">
        <v>148</v>
      </c>
      <c r="D90" s="184"/>
      <c r="E90" s="185"/>
      <c r="F90" s="185"/>
      <c r="G90" s="185"/>
      <c r="H90" s="186"/>
      <c r="I90" s="186"/>
      <c r="J90" s="185"/>
      <c r="K90" s="186"/>
      <c r="L90" s="208"/>
      <c r="M90" s="148"/>
      <c r="N90" s="168"/>
      <c r="O90" s="168"/>
      <c r="P90" s="168"/>
      <c r="Q90" s="168"/>
      <c r="R90" s="168"/>
      <c r="S90" s="168"/>
      <c r="T90" s="168"/>
      <c r="U90" s="168"/>
      <c r="V90" s="168"/>
      <c r="W90" s="148"/>
    </row>
    <row r="91" spans="1:24" x14ac:dyDescent="0.2">
      <c r="A91" s="141" t="s">
        <v>35</v>
      </c>
      <c r="B91" s="190"/>
      <c r="C91" s="190"/>
      <c r="D91" s="190"/>
      <c r="E91" s="190"/>
      <c r="F91" s="190"/>
      <c r="G91" s="190"/>
      <c r="H91" s="191"/>
      <c r="I91" s="191"/>
      <c r="J91" s="190"/>
      <c r="K91" s="191"/>
      <c r="L91" s="209"/>
      <c r="M91" s="148"/>
      <c r="N91" s="168"/>
      <c r="O91" s="168"/>
      <c r="P91" s="168"/>
      <c r="Q91" s="168"/>
      <c r="R91" s="168"/>
      <c r="S91" s="168"/>
      <c r="T91" s="168"/>
      <c r="U91" s="168"/>
      <c r="V91" s="168"/>
      <c r="W91" s="148"/>
    </row>
    <row r="92" spans="1:24" x14ac:dyDescent="0.2">
      <c r="A92" s="141" t="s">
        <v>165</v>
      </c>
      <c r="B92" s="190"/>
      <c r="C92" s="190"/>
      <c r="D92" s="190"/>
      <c r="E92" s="190"/>
      <c r="F92" s="190"/>
      <c r="G92" s="190"/>
      <c r="H92" s="191"/>
      <c r="I92" s="191"/>
      <c r="J92" s="190"/>
      <c r="K92" s="191"/>
      <c r="L92" s="209"/>
      <c r="M92" s="148"/>
      <c r="N92" s="168"/>
      <c r="O92" s="168"/>
      <c r="P92" s="168"/>
      <c r="Q92" s="168"/>
      <c r="R92" s="168"/>
      <c r="S92" s="168"/>
      <c r="T92" s="168"/>
      <c r="U92" s="168"/>
      <c r="V92" s="168"/>
      <c r="W92" s="148"/>
    </row>
    <row r="93" spans="1:24" x14ac:dyDescent="0.2">
      <c r="A93" s="141" t="s">
        <v>793</v>
      </c>
      <c r="B93" s="190"/>
      <c r="C93" s="190"/>
      <c r="D93" s="190"/>
      <c r="E93" s="190"/>
      <c r="F93" s="190"/>
      <c r="G93" s="190"/>
      <c r="H93" s="191"/>
      <c r="I93" s="191"/>
      <c r="J93" s="190"/>
      <c r="K93" s="191"/>
      <c r="L93" s="209"/>
      <c r="M93" s="148"/>
      <c r="N93" s="168"/>
      <c r="O93" s="168"/>
      <c r="P93" s="168"/>
      <c r="Q93" s="168"/>
      <c r="R93" s="168"/>
      <c r="S93" s="168"/>
      <c r="T93" s="168"/>
      <c r="U93" s="168"/>
      <c r="V93" s="168"/>
      <c r="W93" s="148"/>
    </row>
    <row r="94" spans="1:24" ht="13.5" thickBot="1" x14ac:dyDescent="0.25">
      <c r="A94" s="297" t="s">
        <v>794</v>
      </c>
      <c r="B94" s="195"/>
      <c r="C94" s="195"/>
      <c r="D94" s="195"/>
      <c r="E94" s="195"/>
      <c r="F94" s="195"/>
      <c r="G94" s="195"/>
      <c r="H94" s="196"/>
      <c r="I94" s="196"/>
      <c r="J94" s="195"/>
      <c r="K94" s="196"/>
      <c r="L94" s="210"/>
      <c r="M94" s="148"/>
      <c r="N94" s="168"/>
      <c r="O94" s="168"/>
      <c r="P94" s="168"/>
      <c r="Q94" s="168"/>
      <c r="R94" s="168"/>
      <c r="S94" s="168"/>
      <c r="T94" s="168"/>
      <c r="U94" s="168"/>
      <c r="V94" s="168"/>
      <c r="W94" s="148"/>
    </row>
    <row r="95" spans="1:24" ht="13.5" thickBot="1" x14ac:dyDescent="0.25">
      <c r="A95" s="211"/>
      <c r="E95" s="107"/>
      <c r="F95" s="107"/>
      <c r="G95" s="107"/>
      <c r="H95" s="108"/>
      <c r="I95" s="110"/>
      <c r="J95" s="107"/>
      <c r="K95" s="108"/>
      <c r="L95" s="107"/>
      <c r="M95" s="148"/>
      <c r="N95" s="168"/>
      <c r="O95" s="168"/>
      <c r="P95" s="168"/>
      <c r="Q95" s="168"/>
      <c r="R95" s="148"/>
      <c r="V95" s="212"/>
      <c r="W95" s="212"/>
    </row>
    <row r="96" spans="1:24" s="150" customFormat="1" ht="26.25" thickBot="1" x14ac:dyDescent="0.25">
      <c r="A96" s="200" t="s">
        <v>31</v>
      </c>
      <c r="B96" s="548" t="s">
        <v>13</v>
      </c>
      <c r="C96" s="548"/>
      <c r="D96" s="549"/>
      <c r="E96" s="302" t="s">
        <v>12</v>
      </c>
      <c r="F96" s="302" t="s">
        <v>14</v>
      </c>
      <c r="G96" s="302" t="s">
        <v>249</v>
      </c>
      <c r="H96" s="302" t="s">
        <v>32</v>
      </c>
      <c r="I96" s="302" t="s">
        <v>16</v>
      </c>
      <c r="J96" s="302" t="s">
        <v>17</v>
      </c>
      <c r="K96" s="302" t="s">
        <v>18</v>
      </c>
      <c r="L96" s="302" t="s">
        <v>19</v>
      </c>
      <c r="M96" s="302" t="s">
        <v>20</v>
      </c>
      <c r="N96" s="201" t="s">
        <v>116</v>
      </c>
      <c r="O96" s="302" t="s">
        <v>92</v>
      </c>
      <c r="P96" s="202" t="s">
        <v>669</v>
      </c>
      <c r="W96" s="213"/>
    </row>
    <row r="97" spans="1:23" s="159" customFormat="1" x14ac:dyDescent="0.2">
      <c r="A97" s="304"/>
      <c r="B97" s="506"/>
      <c r="C97" s="506"/>
      <c r="D97" s="506"/>
      <c r="E97" s="305"/>
      <c r="F97" s="305"/>
      <c r="G97" s="305"/>
      <c r="H97" s="305"/>
      <c r="I97" s="305"/>
      <c r="J97" s="321"/>
      <c r="K97" s="321"/>
      <c r="L97" s="321"/>
      <c r="M97" s="321"/>
      <c r="N97" s="322"/>
      <c r="O97" s="305"/>
      <c r="P97" s="303"/>
      <c r="Q97" s="171"/>
      <c r="R97" s="171"/>
      <c r="S97" s="171"/>
      <c r="T97" s="171"/>
      <c r="U97" s="171"/>
      <c r="V97" s="171"/>
      <c r="W97" s="169"/>
    </row>
    <row r="98" spans="1:23" s="159" customFormat="1" x14ac:dyDescent="0.2">
      <c r="A98" s="91"/>
      <c r="B98" s="418"/>
      <c r="C98" s="418"/>
      <c r="D98" s="418"/>
      <c r="E98" s="156"/>
      <c r="F98" s="156"/>
      <c r="G98" s="156"/>
      <c r="H98" s="156"/>
      <c r="I98" s="156"/>
      <c r="J98" s="155"/>
      <c r="K98" s="155"/>
      <c r="L98" s="155"/>
      <c r="M98" s="155"/>
      <c r="N98" s="293"/>
      <c r="O98" s="156"/>
      <c r="P98" s="93"/>
      <c r="Q98" s="171"/>
      <c r="R98" s="171"/>
      <c r="S98" s="171"/>
      <c r="T98" s="171"/>
      <c r="U98" s="171"/>
      <c r="V98" s="171"/>
      <c r="W98" s="169"/>
    </row>
    <row r="99" spans="1:23" s="159" customFormat="1" x14ac:dyDescent="0.2">
      <c r="A99" s="91"/>
      <c r="B99" s="418"/>
      <c r="C99" s="418"/>
      <c r="D99" s="418"/>
      <c r="E99" s="156"/>
      <c r="F99" s="156"/>
      <c r="G99" s="156"/>
      <c r="H99" s="156"/>
      <c r="I99" s="156"/>
      <c r="J99" s="155"/>
      <c r="K99" s="155"/>
      <c r="L99" s="155"/>
      <c r="M99" s="155"/>
      <c r="N99" s="293"/>
      <c r="O99" s="156"/>
      <c r="P99" s="93"/>
      <c r="Q99" s="171"/>
      <c r="R99" s="171"/>
      <c r="S99" s="171"/>
      <c r="T99" s="171"/>
      <c r="U99" s="171"/>
      <c r="V99" s="171"/>
      <c r="W99" s="169"/>
    </row>
    <row r="100" spans="1:23" s="159" customFormat="1" ht="13.5" thickBot="1" x14ac:dyDescent="0.25">
      <c r="A100" s="94"/>
      <c r="B100" s="547"/>
      <c r="C100" s="547"/>
      <c r="D100" s="547"/>
      <c r="E100" s="164"/>
      <c r="F100" s="164"/>
      <c r="G100" s="164"/>
      <c r="H100" s="164"/>
      <c r="I100" s="164"/>
      <c r="J100" s="163"/>
      <c r="K100" s="163"/>
      <c r="L100" s="163"/>
      <c r="M100" s="163"/>
      <c r="N100" s="292"/>
      <c r="O100" s="162"/>
      <c r="P100" s="166"/>
      <c r="Q100" s="171"/>
      <c r="R100" s="171"/>
      <c r="S100" s="171"/>
      <c r="T100" s="171"/>
      <c r="U100" s="171"/>
      <c r="V100" s="171"/>
      <c r="W100" s="169"/>
    </row>
    <row r="101" spans="1:23" ht="13.5" thickBot="1" x14ac:dyDescent="0.25">
      <c r="A101" s="167"/>
      <c r="B101" s="167"/>
      <c r="C101" s="167"/>
      <c r="D101" s="167"/>
      <c r="E101" s="167"/>
      <c r="F101" s="167"/>
      <c r="G101" s="167"/>
      <c r="H101" s="148"/>
      <c r="I101" s="148"/>
      <c r="J101" s="148"/>
      <c r="K101" s="148"/>
      <c r="L101" s="148"/>
      <c r="M101" s="168"/>
      <c r="N101" s="168"/>
      <c r="O101" s="168"/>
      <c r="P101" s="168"/>
      <c r="Q101" s="168"/>
      <c r="R101" s="168"/>
      <c r="S101" s="168"/>
      <c r="T101" s="168"/>
      <c r="U101" s="168"/>
      <c r="V101" s="148"/>
    </row>
    <row r="102" spans="1:23" ht="13.5" thickBot="1" x14ac:dyDescent="0.25">
      <c r="A102" s="489" t="s">
        <v>36</v>
      </c>
      <c r="B102" s="490"/>
      <c r="C102" s="490"/>
      <c r="D102" s="490"/>
      <c r="E102" s="490"/>
      <c r="F102" s="490"/>
      <c r="G102" s="490"/>
      <c r="H102" s="490"/>
      <c r="I102" s="491"/>
      <c r="K102" s="148"/>
      <c r="L102" s="168"/>
      <c r="M102" s="168"/>
      <c r="N102" s="168"/>
      <c r="O102" s="168"/>
      <c r="P102" s="168"/>
      <c r="Q102" s="168"/>
      <c r="R102" s="168"/>
      <c r="S102" s="148"/>
      <c r="T102" s="148"/>
      <c r="U102" s="148"/>
    </row>
    <row r="103" spans="1:23" ht="13.5" thickBot="1" x14ac:dyDescent="0.25">
      <c r="A103" s="503" t="s">
        <v>37</v>
      </c>
      <c r="B103" s="504"/>
      <c r="C103" s="504"/>
      <c r="D103" s="504"/>
      <c r="E103" s="504"/>
      <c r="F103" s="504"/>
      <c r="G103" s="504"/>
      <c r="H103" s="504"/>
      <c r="I103" s="505"/>
      <c r="J103" s="108"/>
      <c r="K103" s="148"/>
      <c r="L103" s="168"/>
      <c r="M103" s="168"/>
      <c r="N103" s="168"/>
      <c r="O103" s="168"/>
      <c r="P103" s="168"/>
      <c r="Q103" s="168"/>
      <c r="R103" s="168"/>
      <c r="S103" s="148"/>
      <c r="T103" s="148"/>
      <c r="U103" s="148"/>
    </row>
    <row r="104" spans="1:23" s="280" customFormat="1" ht="15.75" customHeight="1" thickBot="1" x14ac:dyDescent="0.25">
      <c r="A104" s="320" t="s">
        <v>268</v>
      </c>
      <c r="B104" s="405" t="s">
        <v>903</v>
      </c>
      <c r="C104" s="406"/>
      <c r="D104" s="406"/>
      <c r="E104" s="406"/>
      <c r="F104" s="406"/>
      <c r="G104" s="406"/>
      <c r="H104" s="406"/>
      <c r="I104" s="407"/>
      <c r="J104" s="310"/>
      <c r="K104" s="311"/>
      <c r="L104" s="21"/>
      <c r="M104" s="21"/>
      <c r="N104" s="21"/>
      <c r="O104" s="21"/>
      <c r="P104" s="21"/>
      <c r="Q104" s="21"/>
      <c r="R104" s="21"/>
      <c r="S104" s="311"/>
      <c r="T104" s="311"/>
      <c r="U104" s="311"/>
    </row>
    <row r="105" spans="1:23" s="280" customFormat="1" ht="15.75" customHeight="1" thickBot="1" x14ac:dyDescent="0.25">
      <c r="A105" s="320" t="s">
        <v>1041</v>
      </c>
      <c r="B105" s="405" t="s">
        <v>1042</v>
      </c>
      <c r="C105" s="406"/>
      <c r="D105" s="406"/>
      <c r="E105" s="406"/>
      <c r="F105" s="406"/>
      <c r="G105" s="406"/>
      <c r="H105" s="406"/>
      <c r="I105" s="407"/>
      <c r="J105" s="310"/>
      <c r="K105" s="311"/>
      <c r="L105" s="21"/>
      <c r="M105" s="21"/>
      <c r="N105" s="21"/>
      <c r="O105" s="21"/>
      <c r="P105" s="21"/>
      <c r="Q105" s="21"/>
      <c r="R105" s="21"/>
      <c r="S105" s="311"/>
      <c r="T105" s="311"/>
      <c r="U105" s="311"/>
    </row>
    <row r="106" spans="1:23" ht="13.5" thickBot="1" x14ac:dyDescent="0.25">
      <c r="A106" s="211"/>
      <c r="J106" s="168"/>
      <c r="K106" s="148"/>
      <c r="L106" s="168"/>
      <c r="M106" s="168"/>
      <c r="N106" s="168"/>
      <c r="O106" s="168"/>
      <c r="P106" s="168"/>
      <c r="Q106" s="148"/>
    </row>
    <row r="107" spans="1:23" ht="16.5" customHeight="1" thickBot="1" x14ac:dyDescent="0.25">
      <c r="A107" s="545" t="s">
        <v>191</v>
      </c>
      <c r="B107" s="546"/>
      <c r="C107" s="546"/>
      <c r="D107" s="546"/>
      <c r="E107" s="546"/>
      <c r="F107" s="546"/>
      <c r="G107" s="546"/>
      <c r="H107" s="470" t="s">
        <v>203</v>
      </c>
      <c r="I107" s="429" t="s">
        <v>504</v>
      </c>
      <c r="J107" s="429" t="s">
        <v>192</v>
      </c>
      <c r="K107" s="429" t="s">
        <v>23</v>
      </c>
      <c r="L107" s="429" t="s">
        <v>274</v>
      </c>
      <c r="M107" s="440" t="s">
        <v>81</v>
      </c>
      <c r="N107" s="168"/>
      <c r="O107" s="148"/>
      <c r="Q107" s="212"/>
      <c r="R107" s="212"/>
    </row>
    <row r="108" spans="1:23" s="109" customFormat="1" ht="13.5" thickBot="1" x14ac:dyDescent="0.25">
      <c r="A108" s="472" t="s">
        <v>1089</v>
      </c>
      <c r="B108" s="473"/>
      <c r="C108" s="473"/>
      <c r="D108" s="473"/>
      <c r="E108" s="473"/>
      <c r="F108" s="473"/>
      <c r="G108" s="474"/>
      <c r="H108" s="471"/>
      <c r="I108" s="502"/>
      <c r="J108" s="502"/>
      <c r="K108" s="502"/>
      <c r="L108" s="502"/>
      <c r="M108" s="550"/>
      <c r="N108" s="214"/>
      <c r="O108" s="214"/>
      <c r="P108" s="214"/>
      <c r="Q108" s="214"/>
      <c r="R108" s="214"/>
    </row>
    <row r="109" spans="1:23" s="109" customFormat="1" ht="15.75" customHeight="1" thickBot="1" x14ac:dyDescent="0.25">
      <c r="A109" s="542" t="s">
        <v>318</v>
      </c>
      <c r="B109" s="543"/>
      <c r="C109" s="543"/>
      <c r="D109" s="543"/>
      <c r="E109" s="543"/>
      <c r="F109" s="543"/>
      <c r="G109" s="544"/>
      <c r="H109" s="471"/>
      <c r="I109" s="502"/>
      <c r="J109" s="502"/>
      <c r="K109" s="502"/>
      <c r="L109" s="502"/>
      <c r="M109" s="550"/>
      <c r="N109" s="214"/>
      <c r="O109" s="214"/>
      <c r="P109" s="214"/>
      <c r="Q109" s="214"/>
      <c r="R109" s="214"/>
    </row>
    <row r="110" spans="1:23" s="159" customFormat="1" ht="15.75" customHeight="1" x14ac:dyDescent="0.2">
      <c r="A110" s="313" t="s">
        <v>87</v>
      </c>
      <c r="B110" s="506" t="str">
        <f>IF($A110="","",VLOOKUP($A110,Listes!$A$3:$C$206,2,FALSE))</f>
        <v>Origin THC / Origin Receiving Charge</v>
      </c>
      <c r="C110" s="506"/>
      <c r="D110" s="506"/>
      <c r="E110" s="507" t="s">
        <v>50</v>
      </c>
      <c r="F110" s="507"/>
      <c r="G110" s="507"/>
      <c r="H110" s="314"/>
      <c r="I110" s="315"/>
      <c r="J110" s="315"/>
      <c r="K110" s="315"/>
      <c r="L110" s="315"/>
      <c r="M110" s="316"/>
      <c r="N110" s="171"/>
      <c r="O110" s="171"/>
      <c r="P110" s="171"/>
      <c r="Q110" s="171"/>
      <c r="R110" s="169"/>
    </row>
    <row r="111" spans="1:23" s="159" customFormat="1" ht="15.75" customHeight="1" x14ac:dyDescent="0.2">
      <c r="A111" s="313" t="s">
        <v>715</v>
      </c>
      <c r="B111" s="418" t="str">
        <f>IF($A111="","",VLOOKUP($A111,Listes!$A$3:$C$206,2,FALSE))</f>
        <v>Export Documentation Fees - Carrier</v>
      </c>
      <c r="C111" s="418"/>
      <c r="D111" s="418"/>
      <c r="E111" s="419" t="s">
        <v>50</v>
      </c>
      <c r="F111" s="419"/>
      <c r="G111" s="419"/>
      <c r="H111" s="317"/>
      <c r="I111" s="318"/>
      <c r="J111" s="318"/>
      <c r="K111" s="318"/>
      <c r="L111" s="318"/>
      <c r="M111" s="319"/>
      <c r="N111" s="171"/>
      <c r="O111" s="171"/>
      <c r="P111" s="171"/>
      <c r="Q111" s="171"/>
      <c r="R111" s="169"/>
    </row>
    <row r="112" spans="1:23" s="159" customFormat="1" ht="15.75" customHeight="1" x14ac:dyDescent="0.2">
      <c r="A112" s="313" t="s">
        <v>295</v>
      </c>
      <c r="B112" s="418" t="str">
        <f>IF($A112="","",VLOOKUP($A112,Listes!$A$3:$C$206,2,FALSE))</f>
        <v>Diversion / Change of Destination Fee</v>
      </c>
      <c r="C112" s="418"/>
      <c r="D112" s="418"/>
      <c r="E112" s="419" t="s">
        <v>50</v>
      </c>
      <c r="F112" s="419"/>
      <c r="G112" s="419"/>
      <c r="H112" s="317"/>
      <c r="I112" s="318"/>
      <c r="J112" s="318"/>
      <c r="K112" s="318"/>
      <c r="L112" s="318"/>
      <c r="M112" s="319"/>
      <c r="N112" s="171"/>
      <c r="O112" s="171"/>
      <c r="P112" s="171"/>
      <c r="Q112" s="171"/>
      <c r="R112" s="169"/>
    </row>
    <row r="113" spans="1:21" s="159" customFormat="1" ht="15.75" customHeight="1" x14ac:dyDescent="0.2">
      <c r="A113" s="313" t="s">
        <v>91</v>
      </c>
      <c r="B113" s="418" t="str">
        <f>IF($A113="","",VLOOKUP($A113,Listes!$A$3:$C$206,2,FALSE))</f>
        <v>Garments on Hanger Additional</v>
      </c>
      <c r="C113" s="418"/>
      <c r="D113" s="418"/>
      <c r="E113" s="419" t="s">
        <v>50</v>
      </c>
      <c r="F113" s="419"/>
      <c r="G113" s="419"/>
      <c r="H113" s="317"/>
      <c r="I113" s="318"/>
      <c r="J113" s="318"/>
      <c r="K113" s="318"/>
      <c r="L113" s="318"/>
      <c r="M113" s="319"/>
      <c r="N113" s="171"/>
      <c r="O113" s="171"/>
      <c r="P113" s="171"/>
      <c r="Q113" s="171"/>
      <c r="R113" s="169"/>
    </row>
    <row r="114" spans="1:21" s="159" customFormat="1" ht="15.75" customHeight="1" x14ac:dyDescent="0.2">
      <c r="A114" s="313" t="s">
        <v>329</v>
      </c>
      <c r="B114" s="418" t="str">
        <f>IF($A114="","",VLOOKUP($A114,Listes!$A$3:$C$206,2,FALSE))</f>
        <v>Tri-Axle / Super Chassis Oncarriage Surcharge</v>
      </c>
      <c r="C114" s="418"/>
      <c r="D114" s="418"/>
      <c r="E114" s="419" t="s">
        <v>50</v>
      </c>
      <c r="F114" s="419"/>
      <c r="G114" s="419"/>
      <c r="H114" s="317"/>
      <c r="I114" s="318"/>
      <c r="J114" s="318"/>
      <c r="K114" s="318"/>
      <c r="L114" s="318"/>
      <c r="M114" s="319"/>
      <c r="N114" s="171"/>
      <c r="O114" s="171"/>
      <c r="P114" s="171"/>
      <c r="Q114" s="171"/>
      <c r="R114" s="169"/>
    </row>
    <row r="115" spans="1:21" s="159" customFormat="1" ht="15.75" customHeight="1" x14ac:dyDescent="0.2">
      <c r="A115" s="313" t="s">
        <v>209</v>
      </c>
      <c r="B115" s="418" t="str">
        <f>IF($A115="","",VLOOKUP($A115,Listes!$A$3:$C$206,2,FALSE))</f>
        <v>Bunker Adjustment Factor</v>
      </c>
      <c r="C115" s="418"/>
      <c r="D115" s="418"/>
      <c r="E115" s="419" t="s">
        <v>50</v>
      </c>
      <c r="F115" s="419"/>
      <c r="G115" s="419"/>
      <c r="H115" s="317"/>
      <c r="I115" s="318"/>
      <c r="J115" s="318"/>
      <c r="K115" s="318"/>
      <c r="L115" s="318"/>
      <c r="M115" s="319"/>
      <c r="N115" s="171"/>
      <c r="O115" s="171"/>
      <c r="P115" s="171"/>
      <c r="Q115" s="171"/>
      <c r="R115" s="169"/>
    </row>
    <row r="116" spans="1:21" s="159" customFormat="1" ht="15.75" customHeight="1" x14ac:dyDescent="0.2">
      <c r="A116" s="313" t="s">
        <v>975</v>
      </c>
      <c r="B116" s="418" t="str">
        <f>IF($A116="","",VLOOKUP($A116,Listes!$A$3:$C$206,2,FALSE))</f>
        <v>Drop Off Surcharge</v>
      </c>
      <c r="C116" s="418"/>
      <c r="D116" s="418"/>
      <c r="E116" s="419" t="s">
        <v>50</v>
      </c>
      <c r="F116" s="419"/>
      <c r="G116" s="419"/>
      <c r="H116" s="317"/>
      <c r="I116" s="318"/>
      <c r="J116" s="318"/>
      <c r="K116" s="318"/>
      <c r="L116" s="318"/>
      <c r="M116" s="319"/>
      <c r="N116" s="171"/>
      <c r="O116" s="171"/>
      <c r="P116" s="171"/>
      <c r="Q116" s="171"/>
      <c r="R116" s="169"/>
    </row>
    <row r="117" spans="1:21" s="159" customFormat="1" ht="15.75" customHeight="1" x14ac:dyDescent="0.2">
      <c r="A117" s="313" t="s">
        <v>973</v>
      </c>
      <c r="B117" s="418" t="str">
        <f>IF($A117="","",VLOOKUP($A117,Listes!$A$3:$C$206,2,FALSE))</f>
        <v>Export Seal Fee</v>
      </c>
      <c r="C117" s="418"/>
      <c r="D117" s="418"/>
      <c r="E117" s="419" t="s">
        <v>50</v>
      </c>
      <c r="F117" s="419"/>
      <c r="G117" s="419"/>
      <c r="H117" s="317"/>
      <c r="I117" s="318"/>
      <c r="J117" s="318"/>
      <c r="K117" s="318"/>
      <c r="L117" s="318"/>
      <c r="M117" s="319"/>
      <c r="N117" s="171"/>
      <c r="O117" s="171"/>
      <c r="P117" s="171"/>
      <c r="Q117" s="171"/>
      <c r="R117" s="169"/>
    </row>
    <row r="118" spans="1:21" s="159" customFormat="1" ht="15.75" customHeight="1" x14ac:dyDescent="0.2">
      <c r="A118" s="313" t="s">
        <v>734</v>
      </c>
      <c r="B118" s="418" t="str">
        <f>IF($A118="","",VLOOKUP($A118,Listes!$A$3:$C$206,2,FALSE))</f>
        <v>Terminal Fees, Not Otherwise Specified</v>
      </c>
      <c r="C118" s="418"/>
      <c r="D118" s="418"/>
      <c r="E118" s="419" t="s">
        <v>50</v>
      </c>
      <c r="F118" s="419"/>
      <c r="G118" s="419"/>
      <c r="H118" s="317"/>
      <c r="I118" s="318"/>
      <c r="J118" s="318"/>
      <c r="K118" s="318"/>
      <c r="L118" s="318"/>
      <c r="M118" s="319"/>
      <c r="N118" s="171"/>
      <c r="O118" s="171"/>
      <c r="P118" s="171"/>
      <c r="Q118" s="171"/>
      <c r="R118" s="169"/>
    </row>
    <row r="119" spans="1:21" s="159" customFormat="1" ht="15.75" customHeight="1" x14ac:dyDescent="0.2">
      <c r="A119" s="313" t="s">
        <v>80</v>
      </c>
      <c r="B119" s="418" t="str">
        <f>IF($A119="","",VLOOKUP($A119,Listes!$A$3:$C$206,2,FALSE))</f>
        <v>General Rate Increase</v>
      </c>
      <c r="C119" s="418"/>
      <c r="D119" s="418"/>
      <c r="E119" s="419" t="s">
        <v>52</v>
      </c>
      <c r="F119" s="419"/>
      <c r="G119" s="419"/>
      <c r="H119" s="317"/>
      <c r="I119" s="318"/>
      <c r="J119" s="318"/>
      <c r="K119" s="318"/>
      <c r="L119" s="318"/>
      <c r="M119" s="319"/>
      <c r="N119" s="171"/>
      <c r="O119" s="171"/>
      <c r="P119" s="171"/>
      <c r="Q119" s="171"/>
      <c r="R119" s="169"/>
    </row>
    <row r="120" spans="1:21" s="159" customFormat="1" ht="13.5" thickBot="1" x14ac:dyDescent="0.25">
      <c r="A120" s="215"/>
      <c r="B120" s="459" t="str">
        <f>IF($A120="","",VLOOKUP($A120,Listes!$A$3:$C$206,2,FALSE))</f>
        <v/>
      </c>
      <c r="C120" s="459"/>
      <c r="D120" s="459"/>
      <c r="E120" s="452"/>
      <c r="F120" s="452"/>
      <c r="G120" s="452"/>
      <c r="H120" s="287"/>
      <c r="I120" s="100"/>
      <c r="J120" s="100"/>
      <c r="K120" s="100"/>
      <c r="L120" s="100"/>
      <c r="M120" s="101"/>
      <c r="N120" s="171"/>
      <c r="O120" s="171"/>
      <c r="P120" s="171"/>
      <c r="Q120" s="171"/>
      <c r="R120" s="169"/>
    </row>
    <row r="121" spans="1:21" ht="13.5" thickBot="1" x14ac:dyDescent="0.25">
      <c r="A121" s="454" t="s">
        <v>193</v>
      </c>
      <c r="B121" s="455"/>
      <c r="C121" s="455"/>
      <c r="D121" s="455"/>
      <c r="E121" s="455"/>
      <c r="F121" s="455"/>
      <c r="G121" s="455"/>
      <c r="H121" s="455"/>
      <c r="I121" s="456"/>
      <c r="K121" s="148"/>
      <c r="L121" s="168"/>
      <c r="M121" s="168"/>
      <c r="N121" s="168"/>
      <c r="O121" s="168"/>
      <c r="P121" s="168"/>
      <c r="Q121" s="148"/>
    </row>
    <row r="122" spans="1:21" ht="13.5" thickBot="1" x14ac:dyDescent="0.25">
      <c r="A122" s="495" t="s">
        <v>479</v>
      </c>
      <c r="B122" s="487"/>
      <c r="C122" s="487"/>
      <c r="D122" s="487"/>
      <c r="E122" s="487"/>
      <c r="F122" s="487"/>
      <c r="G122" s="487"/>
      <c r="H122" s="487"/>
      <c r="I122" s="488"/>
      <c r="K122" s="168"/>
      <c r="L122" s="168"/>
      <c r="M122" s="168"/>
      <c r="N122" s="168"/>
      <c r="O122" s="148"/>
    </row>
    <row r="123" spans="1:21" ht="13.5" thickBot="1" x14ac:dyDescent="0.25">
      <c r="A123" s="110"/>
      <c r="B123" s="110"/>
      <c r="C123" s="216"/>
      <c r="D123" s="107"/>
      <c r="E123" s="108"/>
      <c r="F123" s="108"/>
      <c r="G123" s="108"/>
      <c r="H123" s="108"/>
      <c r="I123" s="108"/>
      <c r="J123" s="107"/>
      <c r="L123" s="148"/>
      <c r="M123" s="168"/>
      <c r="N123" s="168"/>
      <c r="O123" s="168"/>
      <c r="P123" s="168"/>
      <c r="Q123" s="168"/>
      <c r="R123" s="148"/>
    </row>
    <row r="124" spans="1:21" ht="15.6" customHeight="1" x14ac:dyDescent="0.2">
      <c r="A124" s="457" t="s">
        <v>449</v>
      </c>
      <c r="B124" s="458"/>
      <c r="C124" s="458"/>
      <c r="D124" s="458"/>
      <c r="E124" s="453" t="s">
        <v>261</v>
      </c>
      <c r="F124" s="453">
        <v>20</v>
      </c>
      <c r="G124" s="453">
        <v>40</v>
      </c>
      <c r="H124" s="453" t="s">
        <v>19</v>
      </c>
      <c r="I124" s="453" t="s">
        <v>20</v>
      </c>
      <c r="J124" s="450" t="s">
        <v>269</v>
      </c>
      <c r="K124" s="450" t="s">
        <v>33</v>
      </c>
      <c r="L124" s="448" t="s">
        <v>194</v>
      </c>
      <c r="M124" s="107"/>
      <c r="N124" s="168"/>
      <c r="O124" s="168"/>
      <c r="P124" s="168"/>
      <c r="Q124" s="168"/>
      <c r="R124" s="168"/>
      <c r="S124" s="168"/>
      <c r="T124" s="168"/>
      <c r="U124" s="168"/>
    </row>
    <row r="125" spans="1:21" x14ac:dyDescent="0.2">
      <c r="A125" s="289" t="s">
        <v>195</v>
      </c>
      <c r="B125" s="290" t="s">
        <v>11</v>
      </c>
      <c r="C125" s="290" t="s">
        <v>12</v>
      </c>
      <c r="D125" s="290" t="s">
        <v>196</v>
      </c>
      <c r="E125" s="451"/>
      <c r="F125" s="451"/>
      <c r="G125" s="451"/>
      <c r="H125" s="451"/>
      <c r="I125" s="451"/>
      <c r="J125" s="451"/>
      <c r="K125" s="451"/>
      <c r="L125" s="449"/>
      <c r="M125" s="107"/>
      <c r="N125" s="168"/>
      <c r="O125" s="168"/>
      <c r="P125" s="168"/>
      <c r="Q125" s="168"/>
      <c r="R125" s="168"/>
      <c r="S125" s="168"/>
      <c r="T125" s="168"/>
      <c r="U125" s="168"/>
    </row>
    <row r="126" spans="1:21" s="159" customFormat="1" x14ac:dyDescent="0.2">
      <c r="A126" s="217"/>
      <c r="B126" s="285"/>
      <c r="C126" s="285"/>
      <c r="D126" s="285"/>
      <c r="E126" s="285"/>
      <c r="F126" s="203"/>
      <c r="G126" s="203"/>
      <c r="H126" s="203"/>
      <c r="I126" s="203"/>
      <c r="J126" s="285"/>
      <c r="K126" s="293"/>
      <c r="L126" s="20"/>
      <c r="M126" s="312"/>
      <c r="N126" s="171"/>
      <c r="O126" s="171"/>
      <c r="P126" s="171"/>
      <c r="Q126" s="171"/>
      <c r="R126" s="171"/>
      <c r="S126" s="171"/>
      <c r="T126" s="171"/>
      <c r="U126" s="171"/>
    </row>
    <row r="127" spans="1:21" s="159" customFormat="1" x14ac:dyDescent="0.2">
      <c r="A127" s="217"/>
      <c r="B127" s="285"/>
      <c r="C127" s="285"/>
      <c r="D127" s="285"/>
      <c r="E127" s="285"/>
      <c r="F127" s="155"/>
      <c r="G127" s="155"/>
      <c r="H127" s="155"/>
      <c r="I127" s="155"/>
      <c r="J127" s="285"/>
      <c r="K127" s="293"/>
      <c r="L127" s="20"/>
      <c r="M127" s="171"/>
      <c r="N127" s="171"/>
      <c r="O127" s="171"/>
      <c r="P127" s="171"/>
      <c r="Q127" s="171"/>
      <c r="R127" s="171"/>
      <c r="S127" s="171"/>
      <c r="T127" s="171"/>
      <c r="U127" s="171"/>
    </row>
    <row r="128" spans="1:21" s="159" customFormat="1" x14ac:dyDescent="0.2">
      <c r="A128" s="217"/>
      <c r="B128" s="285"/>
      <c r="C128" s="285"/>
      <c r="D128" s="285"/>
      <c r="E128" s="285"/>
      <c r="F128" s="155"/>
      <c r="G128" s="155"/>
      <c r="H128" s="155"/>
      <c r="I128" s="155"/>
      <c r="J128" s="285"/>
      <c r="K128" s="293"/>
      <c r="L128" s="20"/>
      <c r="M128" s="171"/>
      <c r="N128" s="171"/>
      <c r="O128" s="171"/>
      <c r="P128" s="171"/>
      <c r="Q128" s="171"/>
      <c r="R128" s="171"/>
      <c r="S128" s="171"/>
      <c r="T128" s="171"/>
      <c r="U128" s="171"/>
    </row>
    <row r="129" spans="1:23" s="159" customFormat="1" ht="13.5" thickBot="1" x14ac:dyDescent="0.25">
      <c r="A129" s="218"/>
      <c r="B129" s="301"/>
      <c r="C129" s="301"/>
      <c r="D129" s="301"/>
      <c r="E129" s="301"/>
      <c r="F129" s="163"/>
      <c r="G129" s="163"/>
      <c r="H129" s="163"/>
      <c r="I129" s="163"/>
      <c r="J129" s="301"/>
      <c r="K129" s="292"/>
      <c r="L129" s="102"/>
      <c r="M129" s="171"/>
      <c r="N129" s="171"/>
      <c r="O129" s="171"/>
      <c r="P129" s="171"/>
      <c r="Q129" s="171"/>
      <c r="R129" s="171"/>
      <c r="S129" s="171"/>
      <c r="T129" s="171"/>
      <c r="U129" s="171"/>
    </row>
    <row r="130" spans="1:23" s="159" customFormat="1" x14ac:dyDescent="0.2">
      <c r="A130" s="21"/>
      <c r="B130" s="21"/>
      <c r="C130" s="21"/>
      <c r="D130" s="21"/>
      <c r="E130" s="21"/>
      <c r="F130" s="21"/>
      <c r="G130" s="21"/>
      <c r="H130" s="21"/>
      <c r="I130" s="21"/>
      <c r="J130" s="21"/>
      <c r="K130" s="21"/>
      <c r="L130" s="103"/>
      <c r="M130" s="171"/>
      <c r="N130" s="171"/>
      <c r="O130" s="171"/>
      <c r="P130" s="171"/>
      <c r="Q130" s="171"/>
      <c r="R130" s="171"/>
      <c r="S130" s="171"/>
      <c r="T130" s="171"/>
      <c r="U130" s="171"/>
    </row>
    <row r="131" spans="1:23" ht="15.6" customHeight="1" x14ac:dyDescent="0.2">
      <c r="A131" s="447" t="s">
        <v>478</v>
      </c>
      <c r="B131" s="447"/>
      <c r="C131" s="447"/>
      <c r="D131" s="447"/>
      <c r="E131" s="447" t="s">
        <v>261</v>
      </c>
      <c r="F131" s="447">
        <v>20</v>
      </c>
      <c r="G131" s="447">
        <v>40</v>
      </c>
      <c r="H131" s="447" t="s">
        <v>19</v>
      </c>
      <c r="I131" s="447" t="s">
        <v>20</v>
      </c>
      <c r="J131" s="460" t="s">
        <v>269</v>
      </c>
      <c r="K131" s="460" t="s">
        <v>33</v>
      </c>
      <c r="L131" s="447" t="s">
        <v>194</v>
      </c>
      <c r="M131" s="447" t="s">
        <v>23</v>
      </c>
      <c r="O131" s="148"/>
      <c r="P131" s="168"/>
      <c r="Q131" s="168"/>
      <c r="R131" s="168"/>
      <c r="S131" s="168"/>
      <c r="T131" s="168"/>
      <c r="U131" s="168"/>
      <c r="V131" s="168"/>
      <c r="W131" s="168"/>
    </row>
    <row r="132" spans="1:23" x14ac:dyDescent="0.2">
      <c r="A132" s="286" t="s">
        <v>195</v>
      </c>
      <c r="B132" s="286" t="s">
        <v>11</v>
      </c>
      <c r="C132" s="286" t="s">
        <v>12</v>
      </c>
      <c r="D132" s="286" t="s">
        <v>196</v>
      </c>
      <c r="E132" s="447"/>
      <c r="F132" s="447"/>
      <c r="G132" s="447"/>
      <c r="H132" s="447"/>
      <c r="I132" s="447"/>
      <c r="J132" s="447"/>
      <c r="K132" s="447"/>
      <c r="L132" s="447"/>
      <c r="M132" s="447"/>
      <c r="O132" s="148"/>
      <c r="P132" s="168"/>
      <c r="Q132" s="168"/>
      <c r="R132" s="168"/>
      <c r="S132" s="168"/>
      <c r="T132" s="168"/>
      <c r="U132" s="168"/>
      <c r="V132" s="168"/>
      <c r="W132" s="168"/>
    </row>
    <row r="133" spans="1:23" s="159" customFormat="1" x14ac:dyDescent="0.2">
      <c r="A133" s="22"/>
      <c r="B133" s="22"/>
      <c r="C133" s="22"/>
      <c r="D133" s="22"/>
      <c r="E133" s="22"/>
      <c r="F133" s="219"/>
      <c r="G133" s="219"/>
      <c r="H133" s="219"/>
      <c r="I133" s="219"/>
      <c r="J133" s="22"/>
      <c r="K133" s="220"/>
      <c r="L133" s="23"/>
      <c r="M133" s="23"/>
      <c r="O133" s="169"/>
      <c r="P133" s="171"/>
      <c r="Q133" s="171"/>
      <c r="R133" s="171"/>
      <c r="S133" s="171"/>
      <c r="T133" s="171"/>
      <c r="U133" s="171"/>
      <c r="V133" s="171"/>
      <c r="W133" s="171"/>
    </row>
    <row r="134" spans="1:23" s="159" customFormat="1" x14ac:dyDescent="0.2">
      <c r="A134" s="22"/>
      <c r="B134" s="22"/>
      <c r="C134" s="22"/>
      <c r="D134" s="22"/>
      <c r="E134" s="22"/>
      <c r="F134" s="219"/>
      <c r="G134" s="219"/>
      <c r="H134" s="219"/>
      <c r="I134" s="219"/>
      <c r="J134" s="22"/>
      <c r="K134" s="220"/>
      <c r="L134" s="23"/>
      <c r="M134" s="23"/>
      <c r="O134" s="169"/>
      <c r="P134" s="171"/>
      <c r="Q134" s="171"/>
      <c r="R134" s="171"/>
      <c r="S134" s="171"/>
      <c r="T134" s="171"/>
      <c r="U134" s="171"/>
      <c r="V134" s="171"/>
      <c r="W134" s="171"/>
    </row>
    <row r="135" spans="1:23" s="159" customFormat="1" x14ac:dyDescent="0.2">
      <c r="A135" s="22"/>
      <c r="B135" s="22"/>
      <c r="C135" s="22"/>
      <c r="D135" s="22"/>
      <c r="E135" s="22"/>
      <c r="F135" s="219"/>
      <c r="G135" s="219"/>
      <c r="H135" s="219"/>
      <c r="I135" s="219"/>
      <c r="J135" s="22"/>
      <c r="K135" s="220"/>
      <c r="L135" s="23"/>
      <c r="M135" s="23"/>
      <c r="O135" s="169"/>
      <c r="P135" s="171"/>
      <c r="Q135" s="171"/>
      <c r="R135" s="171"/>
      <c r="S135" s="171"/>
      <c r="T135" s="171"/>
      <c r="U135" s="171"/>
      <c r="V135" s="171"/>
      <c r="W135" s="171"/>
    </row>
    <row r="136" spans="1:23" s="159" customFormat="1" x14ac:dyDescent="0.2">
      <c r="A136" s="22"/>
      <c r="B136" s="22"/>
      <c r="C136" s="22"/>
      <c r="D136" s="22"/>
      <c r="E136" s="22"/>
      <c r="F136" s="219"/>
      <c r="G136" s="219"/>
      <c r="H136" s="219"/>
      <c r="I136" s="219"/>
      <c r="J136" s="22"/>
      <c r="K136" s="220"/>
      <c r="L136" s="23"/>
      <c r="M136" s="23"/>
      <c r="N136" s="171"/>
      <c r="O136" s="169"/>
      <c r="P136" s="171"/>
      <c r="Q136" s="171"/>
      <c r="R136" s="171"/>
      <c r="S136" s="171"/>
      <c r="T136" s="171"/>
      <c r="U136" s="171"/>
      <c r="V136" s="171"/>
      <c r="W136" s="171"/>
    </row>
    <row r="137" spans="1:23" x14ac:dyDescent="0.2">
      <c r="F137" s="108"/>
      <c r="G137" s="19"/>
      <c r="H137" s="150"/>
      <c r="I137" s="150"/>
      <c r="J137" s="168"/>
      <c r="K137" s="148"/>
      <c r="L137" s="168"/>
      <c r="M137" s="168"/>
      <c r="N137" s="168"/>
      <c r="O137" s="168"/>
      <c r="P137" s="168"/>
      <c r="Q137" s="168"/>
    </row>
    <row r="138" spans="1:23" ht="13.5" thickBot="1" x14ac:dyDescent="0.25">
      <c r="A138" s="211"/>
      <c r="B138" s="221"/>
      <c r="C138" s="222"/>
      <c r="D138" s="222"/>
      <c r="J138" s="108"/>
      <c r="K138" s="148"/>
      <c r="L138" s="168"/>
      <c r="M138" s="168"/>
      <c r="N138" s="168"/>
      <c r="O138" s="168"/>
      <c r="P138" s="168"/>
      <c r="Q138" s="168"/>
      <c r="R138" s="168"/>
      <c r="S138" s="148"/>
      <c r="T138" s="148"/>
      <c r="U138" s="148"/>
    </row>
    <row r="139" spans="1:23" ht="13.5" thickBot="1" x14ac:dyDescent="0.25">
      <c r="A139" s="489" t="s">
        <v>197</v>
      </c>
      <c r="B139" s="490"/>
      <c r="C139" s="490"/>
      <c r="D139" s="490"/>
      <c r="E139" s="491"/>
      <c r="J139" s="108"/>
      <c r="K139" s="148"/>
      <c r="L139" s="168"/>
      <c r="M139" s="168"/>
      <c r="N139" s="168"/>
      <c r="O139" s="168"/>
      <c r="P139" s="168"/>
      <c r="Q139" s="168"/>
      <c r="R139" s="168"/>
      <c r="S139" s="148"/>
      <c r="T139" s="148"/>
      <c r="U139" s="148"/>
    </row>
    <row r="140" spans="1:23" ht="13.5" thickBot="1" x14ac:dyDescent="0.25">
      <c r="A140" s="216"/>
      <c r="F140" s="108"/>
      <c r="G140" s="19"/>
      <c r="H140" s="107"/>
      <c r="I140" s="108"/>
      <c r="J140" s="108"/>
      <c r="K140" s="148"/>
      <c r="L140" s="168"/>
      <c r="M140" s="168"/>
      <c r="N140" s="168"/>
      <c r="O140" s="168"/>
      <c r="P140" s="168"/>
      <c r="Q140" s="168"/>
      <c r="R140" s="168"/>
      <c r="S140" s="148"/>
      <c r="T140" s="148"/>
      <c r="U140" s="148"/>
    </row>
    <row r="141" spans="1:23" ht="13.5" thickBot="1" x14ac:dyDescent="0.25">
      <c r="A141" s="423" t="s">
        <v>198</v>
      </c>
      <c r="B141" s="424"/>
      <c r="C141" s="424"/>
      <c r="D141" s="424"/>
      <c r="E141" s="424"/>
      <c r="F141" s="425"/>
      <c r="G141" s="19"/>
      <c r="H141" s="107"/>
      <c r="I141" s="108"/>
      <c r="J141" s="108"/>
      <c r="K141" s="148"/>
      <c r="L141" s="168"/>
      <c r="M141" s="168"/>
      <c r="N141" s="168"/>
      <c r="O141" s="168"/>
      <c r="P141" s="168"/>
      <c r="Q141" s="168"/>
      <c r="R141" s="168"/>
      <c r="S141" s="148"/>
      <c r="T141" s="148"/>
      <c r="U141" s="148"/>
    </row>
    <row r="142" spans="1:23" ht="16.5" customHeight="1" x14ac:dyDescent="0.2">
      <c r="A142" s="496" t="s">
        <v>199</v>
      </c>
      <c r="B142" s="497"/>
      <c r="C142" s="497"/>
      <c r="D142" s="497"/>
      <c r="E142" s="497"/>
      <c r="F142" s="498"/>
      <c r="G142" s="19"/>
      <c r="H142" s="223"/>
      <c r="I142" s="108"/>
      <c r="J142" s="108"/>
      <c r="K142" s="148"/>
      <c r="L142" s="168"/>
      <c r="M142" s="168"/>
      <c r="N142" s="168"/>
      <c r="O142" s="168"/>
      <c r="P142" s="168"/>
      <c r="Q142" s="168"/>
      <c r="R142" s="168"/>
      <c r="S142" s="148"/>
      <c r="T142" s="148"/>
      <c r="U142" s="148"/>
    </row>
    <row r="143" spans="1:23" ht="13.5" thickBot="1" x14ac:dyDescent="0.25">
      <c r="A143" s="486" t="s">
        <v>200</v>
      </c>
      <c r="B143" s="487"/>
      <c r="C143" s="487"/>
      <c r="D143" s="487"/>
      <c r="E143" s="487"/>
      <c r="F143" s="488"/>
    </row>
    <row r="144" spans="1:23" x14ac:dyDescent="0.2">
      <c r="A144" s="224" t="s">
        <v>201</v>
      </c>
      <c r="B144" s="114" t="s">
        <v>202</v>
      </c>
      <c r="C144" s="298" t="s">
        <v>203</v>
      </c>
      <c r="D144" s="225" t="s">
        <v>204</v>
      </c>
      <c r="E144" s="168"/>
      <c r="H144" s="19"/>
      <c r="I144" s="19"/>
    </row>
    <row r="145" spans="1:21" s="159" customFormat="1" x14ac:dyDescent="0.2">
      <c r="A145" s="226"/>
      <c r="B145" s="227"/>
      <c r="C145" s="279"/>
      <c r="D145" s="278"/>
      <c r="E145" s="171"/>
      <c r="F145" s="171"/>
      <c r="G145" s="171"/>
    </row>
    <row r="146" spans="1:21" s="159" customFormat="1" x14ac:dyDescent="0.2">
      <c r="A146" s="226"/>
      <c r="B146" s="227"/>
      <c r="C146" s="279"/>
      <c r="D146" s="228"/>
      <c r="E146" s="171"/>
      <c r="F146" s="171"/>
      <c r="G146" s="171"/>
    </row>
    <row r="147" spans="1:21" s="159" customFormat="1" ht="13.5" thickBot="1" x14ac:dyDescent="0.25">
      <c r="A147" s="229"/>
      <c r="B147" s="230"/>
      <c r="C147" s="231"/>
      <c r="D147" s="232"/>
      <c r="E147" s="171"/>
      <c r="F147" s="171"/>
      <c r="G147" s="171"/>
    </row>
    <row r="148" spans="1:21" ht="13.5" thickBot="1" x14ac:dyDescent="0.25"/>
    <row r="149" spans="1:21" ht="13.5" thickBot="1" x14ac:dyDescent="0.25">
      <c r="A149" s="489" t="s">
        <v>205</v>
      </c>
      <c r="B149" s="490"/>
      <c r="C149" s="490"/>
      <c r="D149" s="490"/>
      <c r="E149" s="490"/>
      <c r="F149" s="490"/>
      <c r="G149" s="490"/>
      <c r="H149" s="490"/>
      <c r="I149" s="491"/>
      <c r="K149" s="148"/>
      <c r="L149" s="168"/>
      <c r="M149" s="168"/>
      <c r="N149" s="168"/>
      <c r="O149" s="168"/>
      <c r="P149" s="168"/>
      <c r="Q149" s="168"/>
      <c r="R149" s="168"/>
      <c r="S149" s="148"/>
      <c r="T149" s="148"/>
      <c r="U149" s="148"/>
    </row>
    <row r="150" spans="1:21" ht="13.5" thickBot="1" x14ac:dyDescent="0.25">
      <c r="A150" s="233" t="s">
        <v>206</v>
      </c>
      <c r="B150" s="234"/>
      <c r="C150" s="104"/>
      <c r="D150" s="104"/>
      <c r="E150" s="104"/>
      <c r="F150" s="104"/>
      <c r="G150" s="191"/>
      <c r="H150" s="104"/>
      <c r="I150" s="235"/>
      <c r="J150" s="108"/>
      <c r="K150" s="148"/>
      <c r="L150" s="168"/>
      <c r="M150" s="168"/>
      <c r="N150" s="168"/>
      <c r="O150" s="168"/>
      <c r="P150" s="168"/>
      <c r="Q150" s="168"/>
      <c r="R150" s="168"/>
      <c r="S150" s="148"/>
      <c r="T150" s="148"/>
      <c r="U150" s="148"/>
    </row>
    <row r="151" spans="1:21" s="280" customFormat="1" ht="51.75" customHeight="1" x14ac:dyDescent="0.2">
      <c r="A151" s="309" t="s">
        <v>976</v>
      </c>
      <c r="B151" s="492" t="s">
        <v>1092</v>
      </c>
      <c r="C151" s="493"/>
      <c r="D151" s="493"/>
      <c r="E151" s="493"/>
      <c r="F151" s="493"/>
      <c r="G151" s="493"/>
      <c r="H151" s="493"/>
      <c r="I151" s="494"/>
      <c r="J151" s="310"/>
      <c r="K151" s="311"/>
      <c r="L151" s="21"/>
      <c r="M151" s="21"/>
      <c r="N151" s="21"/>
      <c r="O151" s="21"/>
      <c r="P151" s="21"/>
      <c r="Q151" s="21"/>
      <c r="R151" s="21"/>
      <c r="S151" s="311"/>
      <c r="T151" s="311"/>
      <c r="U151" s="311"/>
    </row>
    <row r="152" spans="1:21" s="159" customFormat="1" ht="42" customHeight="1" x14ac:dyDescent="0.2">
      <c r="A152" s="34" t="s">
        <v>977</v>
      </c>
      <c r="B152" s="420" t="s">
        <v>1093</v>
      </c>
      <c r="C152" s="421"/>
      <c r="D152" s="421"/>
      <c r="E152" s="421"/>
      <c r="F152" s="421"/>
      <c r="G152" s="421"/>
      <c r="H152" s="421"/>
      <c r="I152" s="422"/>
    </row>
    <row r="153" spans="1:21" s="159" customFormat="1" x14ac:dyDescent="0.2">
      <c r="A153" s="34"/>
      <c r="B153" s="483"/>
      <c r="C153" s="484"/>
      <c r="D153" s="484"/>
      <c r="E153" s="484"/>
      <c r="F153" s="484"/>
      <c r="G153" s="484"/>
      <c r="H153" s="484"/>
      <c r="I153" s="485"/>
    </row>
    <row r="154" spans="1:21" s="159" customFormat="1" ht="15.75" customHeight="1" x14ac:dyDescent="0.2">
      <c r="A154" s="34"/>
      <c r="B154" s="483"/>
      <c r="C154" s="484"/>
      <c r="D154" s="484"/>
      <c r="E154" s="484"/>
      <c r="F154" s="484"/>
      <c r="G154" s="484"/>
      <c r="H154" s="484"/>
      <c r="I154" s="485"/>
    </row>
    <row r="155" spans="1:21" s="159" customFormat="1" ht="15.75" customHeight="1" x14ac:dyDescent="0.2">
      <c r="A155" s="34"/>
      <c r="B155" s="483"/>
      <c r="C155" s="484"/>
      <c r="D155" s="484"/>
      <c r="E155" s="484"/>
      <c r="F155" s="484"/>
      <c r="G155" s="484"/>
      <c r="H155" s="484"/>
      <c r="I155" s="485"/>
    </row>
    <row r="156" spans="1:21" s="159" customFormat="1" x14ac:dyDescent="0.2">
      <c r="A156" s="236"/>
      <c r="B156" s="420"/>
      <c r="C156" s="421"/>
      <c r="D156" s="421"/>
      <c r="E156" s="421"/>
      <c r="F156" s="421"/>
      <c r="G156" s="421"/>
      <c r="H156" s="421"/>
      <c r="I156" s="422"/>
    </row>
    <row r="157" spans="1:21" s="159" customFormat="1" ht="13.5" thickBot="1" x14ac:dyDescent="0.25">
      <c r="A157" s="237"/>
      <c r="B157" s="426"/>
      <c r="C157" s="427"/>
      <c r="D157" s="427"/>
      <c r="E157" s="427"/>
      <c r="F157" s="427"/>
      <c r="G157" s="427"/>
      <c r="H157" s="427"/>
      <c r="I157" s="428"/>
    </row>
    <row r="159" spans="1:21" s="159" customFormat="1" x14ac:dyDescent="0.2">
      <c r="F159" s="171"/>
      <c r="G159" s="171"/>
      <c r="H159" s="171"/>
      <c r="I159" s="171"/>
    </row>
    <row r="160" spans="1:21" s="159" customFormat="1" ht="13.5" thickBot="1" x14ac:dyDescent="0.25">
      <c r="F160" s="171"/>
      <c r="G160" s="171"/>
      <c r="H160" s="171"/>
      <c r="I160" s="171"/>
    </row>
    <row r="161" spans="1:14" s="159" customFormat="1" ht="13.5" thickBot="1" x14ac:dyDescent="0.25">
      <c r="A161" s="423" t="s">
        <v>3</v>
      </c>
      <c r="B161" s="431"/>
      <c r="F161" s="171"/>
      <c r="G161" s="171"/>
      <c r="H161" s="171"/>
      <c r="I161" s="171"/>
    </row>
    <row r="162" spans="1:14" s="239" customFormat="1" ht="13.5" thickBot="1" x14ac:dyDescent="0.25">
      <c r="A162" s="238"/>
      <c r="B162" s="238"/>
      <c r="F162" s="240"/>
      <c r="G162" s="240"/>
      <c r="H162" s="240"/>
      <c r="I162" s="240"/>
    </row>
    <row r="163" spans="1:14" s="159" customFormat="1" ht="15.75" customHeight="1" thickBot="1" x14ac:dyDescent="0.25">
      <c r="A163" s="410" t="s">
        <v>2</v>
      </c>
      <c r="B163" s="411"/>
      <c r="C163" s="411"/>
      <c r="D163" s="411"/>
      <c r="E163" s="411"/>
      <c r="F163" s="411"/>
      <c r="G163" s="412"/>
      <c r="H163" s="171"/>
      <c r="I163" s="171"/>
    </row>
    <row r="164" spans="1:14" s="239" customFormat="1" ht="15.75" customHeight="1" thickBot="1" x14ac:dyDescent="0.25">
      <c r="A164" s="238"/>
      <c r="B164" s="238"/>
      <c r="C164" s="238"/>
      <c r="D164" s="238"/>
      <c r="E164" s="238"/>
      <c r="F164" s="238"/>
      <c r="G164" s="238"/>
      <c r="H164" s="240"/>
      <c r="I164" s="240"/>
    </row>
    <row r="165" spans="1:14" s="159" customFormat="1" ht="15.75" customHeight="1" thickBot="1" x14ac:dyDescent="0.25">
      <c r="A165" s="413" t="s">
        <v>1</v>
      </c>
      <c r="B165" s="414"/>
      <c r="C165" s="414"/>
      <c r="D165" s="414"/>
      <c r="E165" s="415"/>
      <c r="F165" s="241"/>
      <c r="G165" s="241"/>
      <c r="H165" s="171"/>
      <c r="I165" s="171"/>
    </row>
    <row r="166" spans="1:14" s="159" customFormat="1" x14ac:dyDescent="0.2">
      <c r="A166" s="416" t="s">
        <v>504</v>
      </c>
      <c r="B166" s="408" t="s">
        <v>1090</v>
      </c>
      <c r="C166" s="429" t="s">
        <v>0</v>
      </c>
      <c r="D166" s="429" t="s">
        <v>487</v>
      </c>
      <c r="E166" s="408" t="s">
        <v>1091</v>
      </c>
      <c r="F166" s="429" t="s">
        <v>395</v>
      </c>
      <c r="G166" s="429" t="s">
        <v>382</v>
      </c>
      <c r="H166" s="429" t="s">
        <v>505</v>
      </c>
      <c r="I166" s="429" t="s">
        <v>11</v>
      </c>
      <c r="J166" s="429" t="s">
        <v>12</v>
      </c>
      <c r="K166" s="429" t="s">
        <v>13</v>
      </c>
      <c r="L166" s="429" t="s">
        <v>407</v>
      </c>
      <c r="M166" s="429" t="s">
        <v>488</v>
      </c>
      <c r="N166" s="440"/>
    </row>
    <row r="167" spans="1:14" s="159" customFormat="1" ht="32.25" customHeight="1" thickBot="1" x14ac:dyDescent="0.25">
      <c r="A167" s="417"/>
      <c r="B167" s="409"/>
      <c r="C167" s="430"/>
      <c r="D167" s="430"/>
      <c r="E167" s="409"/>
      <c r="F167" s="430"/>
      <c r="G167" s="430"/>
      <c r="H167" s="430"/>
      <c r="I167" s="430"/>
      <c r="J167" s="430"/>
      <c r="K167" s="430"/>
      <c r="L167" s="430"/>
      <c r="M167" s="430"/>
      <c r="N167" s="441"/>
    </row>
    <row r="168" spans="1:14" s="159" customFormat="1" x14ac:dyDescent="0.2">
      <c r="A168" s="304" t="s">
        <v>4</v>
      </c>
      <c r="B168" s="305" t="s">
        <v>293</v>
      </c>
      <c r="C168" s="306" t="s">
        <v>6</v>
      </c>
      <c r="D168" s="305">
        <v>10</v>
      </c>
      <c r="E168" s="305" t="s">
        <v>385</v>
      </c>
      <c r="F168" s="305" t="s">
        <v>388</v>
      </c>
      <c r="G168" s="305"/>
      <c r="H168" s="305"/>
      <c r="I168" s="305"/>
      <c r="J168" s="305" t="s">
        <v>1078</v>
      </c>
      <c r="K168" s="305"/>
      <c r="L168" s="308" t="s">
        <v>1079</v>
      </c>
      <c r="M168" s="443"/>
      <c r="N168" s="444"/>
    </row>
    <row r="169" spans="1:14" s="159" customFormat="1" x14ac:dyDescent="0.2">
      <c r="A169" s="91"/>
      <c r="B169" s="156"/>
      <c r="C169" s="285"/>
      <c r="D169" s="156"/>
      <c r="E169" s="156"/>
      <c r="F169" s="156"/>
      <c r="G169" s="156"/>
      <c r="H169" s="156"/>
      <c r="I169" s="156"/>
      <c r="J169" s="156"/>
      <c r="K169" s="156"/>
      <c r="L169" s="242"/>
      <c r="M169" s="445"/>
      <c r="N169" s="446"/>
    </row>
    <row r="170" spans="1:14" s="159" customFormat="1" x14ac:dyDescent="0.2">
      <c r="A170" s="91"/>
      <c r="B170" s="156"/>
      <c r="C170" s="285"/>
      <c r="D170" s="156"/>
      <c r="E170" s="156"/>
      <c r="F170" s="156"/>
      <c r="G170" s="156"/>
      <c r="H170" s="156"/>
      <c r="I170" s="156"/>
      <c r="J170" s="156"/>
      <c r="K170" s="156"/>
      <c r="L170" s="242"/>
      <c r="M170" s="445"/>
      <c r="N170" s="446"/>
    </row>
    <row r="171" spans="1:14" s="159" customFormat="1" x14ac:dyDescent="0.2">
      <c r="A171" s="91"/>
      <c r="B171" s="156"/>
      <c r="C171" s="285"/>
      <c r="D171" s="156"/>
      <c r="E171" s="156"/>
      <c r="F171" s="156"/>
      <c r="G171" s="156"/>
      <c r="H171" s="156"/>
      <c r="I171" s="156"/>
      <c r="J171" s="156"/>
      <c r="K171" s="156"/>
      <c r="L171" s="242"/>
      <c r="M171" s="445"/>
      <c r="N171" s="446"/>
    </row>
    <row r="172" spans="1:14" s="159" customFormat="1" x14ac:dyDescent="0.2">
      <c r="A172" s="91"/>
      <c r="B172" s="156"/>
      <c r="C172" s="285"/>
      <c r="D172" s="156"/>
      <c r="E172" s="156"/>
      <c r="F172" s="156"/>
      <c r="G172" s="156"/>
      <c r="H172" s="156"/>
      <c r="I172" s="156"/>
      <c r="J172" s="156"/>
      <c r="K172" s="156"/>
      <c r="L172" s="242"/>
      <c r="M172" s="445"/>
      <c r="N172" s="446"/>
    </row>
    <row r="173" spans="1:14" s="159" customFormat="1" ht="13.5" thickBot="1" x14ac:dyDescent="0.25">
      <c r="A173" s="94"/>
      <c r="B173" s="164"/>
      <c r="C173" s="301"/>
      <c r="D173" s="164"/>
      <c r="E173" s="164"/>
      <c r="F173" s="164"/>
      <c r="G173" s="164"/>
      <c r="H173" s="164"/>
      <c r="I173" s="164"/>
      <c r="J173" s="164"/>
      <c r="K173" s="164"/>
      <c r="L173" s="243"/>
      <c r="M173" s="434"/>
      <c r="N173" s="435"/>
    </row>
    <row r="174" spans="1:14" s="159" customFormat="1" x14ac:dyDescent="0.2">
      <c r="F174" s="171"/>
      <c r="G174" s="171"/>
      <c r="H174" s="171"/>
      <c r="I174" s="171"/>
    </row>
    <row r="175" spans="1:14" s="159" customFormat="1" ht="13.5" thickBot="1" x14ac:dyDescent="0.25">
      <c r="F175" s="171"/>
      <c r="G175" s="171"/>
      <c r="H175" s="171"/>
      <c r="I175" s="171"/>
    </row>
    <row r="176" spans="1:14" s="159" customFormat="1" ht="13.5" thickBot="1" x14ac:dyDescent="0.25">
      <c r="A176" s="410" t="s">
        <v>656</v>
      </c>
      <c r="B176" s="411"/>
      <c r="C176" s="411"/>
      <c r="D176" s="411"/>
      <c r="E176" s="411"/>
      <c r="F176" s="411"/>
      <c r="G176" s="412"/>
      <c r="H176" s="171"/>
      <c r="I176" s="171"/>
    </row>
    <row r="177" spans="1:23" s="159" customFormat="1" ht="13.5" thickBot="1" x14ac:dyDescent="0.25">
      <c r="F177" s="171"/>
      <c r="G177" s="171"/>
      <c r="H177" s="171"/>
      <c r="I177" s="171"/>
    </row>
    <row r="178" spans="1:23" s="159" customFormat="1" ht="13.5" thickBot="1" x14ac:dyDescent="0.25">
      <c r="A178" s="413" t="s">
        <v>1</v>
      </c>
      <c r="B178" s="414"/>
      <c r="C178" s="414"/>
      <c r="D178" s="414"/>
      <c r="E178" s="414"/>
      <c r="F178" s="414"/>
      <c r="G178" s="414"/>
      <c r="H178" s="415"/>
      <c r="I178" s="171"/>
    </row>
    <row r="179" spans="1:23" s="159" customFormat="1" ht="16.5" customHeight="1" thickBot="1" x14ac:dyDescent="0.25">
      <c r="A179" s="416" t="s">
        <v>504</v>
      </c>
      <c r="B179" s="408" t="s">
        <v>1090</v>
      </c>
      <c r="C179" s="429" t="s">
        <v>0</v>
      </c>
      <c r="D179" s="429" t="s">
        <v>487</v>
      </c>
      <c r="E179" s="408" t="s">
        <v>1091</v>
      </c>
      <c r="F179" s="429" t="s">
        <v>41</v>
      </c>
      <c r="G179" s="442" t="s">
        <v>655</v>
      </c>
      <c r="H179" s="442"/>
      <c r="I179" s="442"/>
      <c r="J179" s="442"/>
      <c r="K179" s="442"/>
      <c r="L179" s="442"/>
      <c r="M179" s="442"/>
      <c r="N179" s="442"/>
      <c r="O179" s="429" t="s">
        <v>395</v>
      </c>
      <c r="P179" s="429" t="s">
        <v>382</v>
      </c>
      <c r="Q179" s="429" t="s">
        <v>505</v>
      </c>
      <c r="R179" s="429" t="s">
        <v>11</v>
      </c>
      <c r="S179" s="429" t="s">
        <v>12</v>
      </c>
      <c r="T179" s="429" t="s">
        <v>13</v>
      </c>
      <c r="U179" s="429" t="s">
        <v>407</v>
      </c>
      <c r="V179" s="429" t="s">
        <v>488</v>
      </c>
      <c r="W179" s="440"/>
    </row>
    <row r="180" spans="1:23" s="159" customFormat="1" ht="13.5" thickBot="1" x14ac:dyDescent="0.25">
      <c r="A180" s="417"/>
      <c r="B180" s="409"/>
      <c r="C180" s="430"/>
      <c r="D180" s="430"/>
      <c r="E180" s="409"/>
      <c r="F180" s="430"/>
      <c r="G180" s="302" t="s">
        <v>391</v>
      </c>
      <c r="H180" s="302" t="s">
        <v>42</v>
      </c>
      <c r="I180" s="302" t="s">
        <v>392</v>
      </c>
      <c r="J180" s="302" t="s">
        <v>43</v>
      </c>
      <c r="K180" s="302" t="s">
        <v>393</v>
      </c>
      <c r="L180" s="302" t="s">
        <v>44</v>
      </c>
      <c r="M180" s="302" t="s">
        <v>394</v>
      </c>
      <c r="N180" s="302" t="s">
        <v>45</v>
      </c>
      <c r="O180" s="430"/>
      <c r="P180" s="430"/>
      <c r="Q180" s="430"/>
      <c r="R180" s="430"/>
      <c r="S180" s="430"/>
      <c r="T180" s="430"/>
      <c r="U180" s="430"/>
      <c r="V180" s="430"/>
      <c r="W180" s="441"/>
    </row>
    <row r="181" spans="1:23" s="159" customFormat="1" x14ac:dyDescent="0.2">
      <c r="A181" s="304"/>
      <c r="B181" s="305"/>
      <c r="C181" s="306"/>
      <c r="D181" s="305"/>
      <c r="E181" s="305"/>
      <c r="F181" s="307"/>
      <c r="G181" s="305"/>
      <c r="H181" s="305"/>
      <c r="I181" s="305"/>
      <c r="J181" s="305"/>
      <c r="K181" s="305"/>
      <c r="L181" s="305"/>
      <c r="M181" s="305"/>
      <c r="N181" s="305"/>
      <c r="O181" s="305"/>
      <c r="P181" s="305"/>
      <c r="Q181" s="305"/>
      <c r="R181" s="305"/>
      <c r="S181" s="305"/>
      <c r="T181" s="305"/>
      <c r="U181" s="308"/>
      <c r="V181" s="436"/>
      <c r="W181" s="437"/>
    </row>
    <row r="182" spans="1:23" s="159" customFormat="1" x14ac:dyDescent="0.2">
      <c r="A182" s="91"/>
      <c r="B182" s="156"/>
      <c r="C182" s="285"/>
      <c r="D182" s="156"/>
      <c r="E182" s="156"/>
      <c r="F182" s="244"/>
      <c r="G182" s="156"/>
      <c r="H182" s="156"/>
      <c r="I182" s="156"/>
      <c r="J182" s="156"/>
      <c r="K182" s="156"/>
      <c r="L182" s="156"/>
      <c r="M182" s="156"/>
      <c r="N182" s="156"/>
      <c r="O182" s="156"/>
      <c r="P182" s="156"/>
      <c r="Q182" s="156"/>
      <c r="R182" s="156"/>
      <c r="S182" s="156"/>
      <c r="T182" s="156"/>
      <c r="U182" s="242"/>
      <c r="V182" s="438"/>
      <c r="W182" s="439"/>
    </row>
    <row r="183" spans="1:23" s="159" customFormat="1" x14ac:dyDescent="0.2">
      <c r="A183" s="91"/>
      <c r="B183" s="156"/>
      <c r="C183" s="285"/>
      <c r="D183" s="156"/>
      <c r="E183" s="156"/>
      <c r="F183" s="244"/>
      <c r="G183" s="156"/>
      <c r="H183" s="156"/>
      <c r="I183" s="156"/>
      <c r="J183" s="156"/>
      <c r="K183" s="156"/>
      <c r="L183" s="156"/>
      <c r="M183" s="156"/>
      <c r="N183" s="156"/>
      <c r="O183" s="156"/>
      <c r="P183" s="156"/>
      <c r="Q183" s="156"/>
      <c r="R183" s="156"/>
      <c r="S183" s="156"/>
      <c r="T183" s="156"/>
      <c r="U183" s="242"/>
      <c r="V183" s="438"/>
      <c r="W183" s="439"/>
    </row>
    <row r="184" spans="1:23" s="159" customFormat="1" x14ac:dyDescent="0.2">
      <c r="A184" s="91"/>
      <c r="B184" s="156"/>
      <c r="C184" s="285"/>
      <c r="D184" s="156"/>
      <c r="E184" s="156"/>
      <c r="F184" s="244"/>
      <c r="G184" s="156"/>
      <c r="H184" s="156"/>
      <c r="I184" s="156"/>
      <c r="J184" s="156"/>
      <c r="K184" s="156"/>
      <c r="L184" s="156"/>
      <c r="M184" s="156"/>
      <c r="N184" s="156"/>
      <c r="O184" s="156"/>
      <c r="P184" s="156"/>
      <c r="Q184" s="156"/>
      <c r="R184" s="156"/>
      <c r="S184" s="156"/>
      <c r="T184" s="156"/>
      <c r="U184" s="242"/>
      <c r="V184" s="438"/>
      <c r="W184" s="439"/>
    </row>
    <row r="185" spans="1:23" s="159" customFormat="1" x14ac:dyDescent="0.2">
      <c r="A185" s="91"/>
      <c r="B185" s="156"/>
      <c r="C185" s="285"/>
      <c r="D185" s="156"/>
      <c r="E185" s="156"/>
      <c r="F185" s="244"/>
      <c r="G185" s="156"/>
      <c r="H185" s="156"/>
      <c r="I185" s="156"/>
      <c r="J185" s="156"/>
      <c r="K185" s="156"/>
      <c r="L185" s="156"/>
      <c r="M185" s="156"/>
      <c r="N185" s="156"/>
      <c r="O185" s="156"/>
      <c r="P185" s="156"/>
      <c r="Q185" s="156"/>
      <c r="R185" s="156"/>
      <c r="S185" s="156"/>
      <c r="T185" s="156"/>
      <c r="U185" s="242"/>
      <c r="V185" s="438"/>
      <c r="W185" s="439"/>
    </row>
    <row r="186" spans="1:23" s="159" customFormat="1" ht="13.5" thickBot="1" x14ac:dyDescent="0.25">
      <c r="A186" s="94"/>
      <c r="B186" s="164"/>
      <c r="C186" s="301"/>
      <c r="D186" s="164"/>
      <c r="E186" s="164"/>
      <c r="F186" s="245"/>
      <c r="G186" s="164"/>
      <c r="H186" s="164"/>
      <c r="I186" s="164"/>
      <c r="J186" s="164"/>
      <c r="K186" s="164"/>
      <c r="L186" s="164"/>
      <c r="M186" s="164"/>
      <c r="N186" s="164"/>
      <c r="O186" s="164"/>
      <c r="P186" s="164"/>
      <c r="Q186" s="164"/>
      <c r="R186" s="164"/>
      <c r="S186" s="164"/>
      <c r="T186" s="164"/>
      <c r="U186" s="243"/>
      <c r="V186" s="432"/>
      <c r="W186" s="433"/>
    </row>
    <row r="187" spans="1:23" s="159" customFormat="1" x14ac:dyDescent="0.2">
      <c r="F187" s="171"/>
      <c r="G187" s="171"/>
      <c r="H187" s="171"/>
      <c r="I187" s="171"/>
    </row>
    <row r="188" spans="1:23" s="159" customFormat="1" x14ac:dyDescent="0.2">
      <c r="F188" s="171"/>
      <c r="G188" s="171"/>
      <c r="H188" s="171"/>
      <c r="I188" s="171"/>
    </row>
    <row r="189" spans="1:23" s="159" customFormat="1" ht="13.5" thickBot="1" x14ac:dyDescent="0.25">
      <c r="F189" s="171"/>
      <c r="G189" s="171"/>
      <c r="H189" s="171"/>
      <c r="I189" s="171"/>
    </row>
    <row r="190" spans="1:23" ht="13.5" thickBot="1" x14ac:dyDescent="0.25">
      <c r="A190" s="111" t="s">
        <v>411</v>
      </c>
      <c r="B190" s="246" t="s">
        <v>412</v>
      </c>
    </row>
    <row r="191" spans="1:23" x14ac:dyDescent="0.2">
      <c r="A191" s="114" t="s">
        <v>413</v>
      </c>
      <c r="B191" s="303" t="s">
        <v>50</v>
      </c>
    </row>
    <row r="192" spans="1:23" x14ac:dyDescent="0.2">
      <c r="A192" s="247" t="s">
        <v>64</v>
      </c>
      <c r="B192" s="93" t="s">
        <v>52</v>
      </c>
    </row>
    <row r="193" spans="1:9" x14ac:dyDescent="0.2">
      <c r="A193" s="247" t="s">
        <v>231</v>
      </c>
      <c r="B193" s="93" t="s">
        <v>52</v>
      </c>
    </row>
    <row r="194" spans="1:9" x14ac:dyDescent="0.2">
      <c r="A194" s="247" t="s">
        <v>232</v>
      </c>
      <c r="B194" s="93" t="s">
        <v>52</v>
      </c>
    </row>
    <row r="195" spans="1:9" x14ac:dyDescent="0.2">
      <c r="A195" s="247" t="s">
        <v>233</v>
      </c>
      <c r="B195" s="93" t="s">
        <v>52</v>
      </c>
    </row>
    <row r="196" spans="1:9" x14ac:dyDescent="0.2">
      <c r="A196" s="247" t="s">
        <v>254</v>
      </c>
      <c r="B196" s="93" t="s">
        <v>52</v>
      </c>
    </row>
    <row r="197" spans="1:9" x14ac:dyDescent="0.2">
      <c r="A197" s="248" t="s">
        <v>252</v>
      </c>
      <c r="B197" s="93" t="s">
        <v>52</v>
      </c>
    </row>
    <row r="198" spans="1:9" x14ac:dyDescent="0.2">
      <c r="A198" s="248" t="s">
        <v>414</v>
      </c>
      <c r="B198" s="93" t="s">
        <v>50</v>
      </c>
    </row>
    <row r="199" spans="1:9" ht="13.5" thickBot="1" x14ac:dyDescent="0.25">
      <c r="A199" s="249" t="s">
        <v>416</v>
      </c>
      <c r="B199" s="96" t="s">
        <v>52</v>
      </c>
      <c r="F199" s="19"/>
      <c r="G199" s="19"/>
      <c r="H199" s="19"/>
      <c r="I199" s="19"/>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17">
    <mergeCell ref="AC64:AC65"/>
    <mergeCell ref="AA64:AA65"/>
    <mergeCell ref="AB64:AB65"/>
    <mergeCell ref="A109:G109"/>
    <mergeCell ref="J107:J109"/>
    <mergeCell ref="A102:I102"/>
    <mergeCell ref="I107:I109"/>
    <mergeCell ref="A107:G107"/>
    <mergeCell ref="B84:D84"/>
    <mergeCell ref="B83:D83"/>
    <mergeCell ref="A89:C89"/>
    <mergeCell ref="B100:D100"/>
    <mergeCell ref="B85:D85"/>
    <mergeCell ref="B96:D96"/>
    <mergeCell ref="B97:D97"/>
    <mergeCell ref="M107:M109"/>
    <mergeCell ref="A88:C88"/>
    <mergeCell ref="B99:D99"/>
    <mergeCell ref="B82:D82"/>
    <mergeCell ref="Z64:Z65"/>
    <mergeCell ref="I64:I65"/>
    <mergeCell ref="B81:D81"/>
    <mergeCell ref="M64:M65"/>
    <mergeCell ref="L64:L65"/>
    <mergeCell ref="J34:J35"/>
    <mergeCell ref="K34:K35"/>
    <mergeCell ref="A50:A51"/>
    <mergeCell ref="H50:H51"/>
    <mergeCell ref="I50:I51"/>
    <mergeCell ref="F34:F35"/>
    <mergeCell ref="F50:F51"/>
    <mergeCell ref="J50:J51"/>
    <mergeCell ref="J16:K16"/>
    <mergeCell ref="B21:H21"/>
    <mergeCell ref="B25:H25"/>
    <mergeCell ref="B34:B35"/>
    <mergeCell ref="E50:E51"/>
    <mergeCell ref="C34:C35"/>
    <mergeCell ref="D34:D35"/>
    <mergeCell ref="L16:M16"/>
    <mergeCell ref="AA34:AA35"/>
    <mergeCell ref="AA50:AA51"/>
    <mergeCell ref="X34:X35"/>
    <mergeCell ref="Y34:Y35"/>
    <mergeCell ref="Z34:Z35"/>
    <mergeCell ref="Y50:Y51"/>
    <mergeCell ref="Z50:Z51"/>
    <mergeCell ref="K50:K51"/>
    <mergeCell ref="X50:X51"/>
    <mergeCell ref="L107:L109"/>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50:G51"/>
    <mergeCell ref="H64:H65"/>
    <mergeCell ref="B50:B51"/>
    <mergeCell ref="L13:M13"/>
    <mergeCell ref="A74:C74"/>
    <mergeCell ref="A73:C73"/>
    <mergeCell ref="A63:D63"/>
    <mergeCell ref="A12:J12"/>
    <mergeCell ref="E115:G115"/>
    <mergeCell ref="K107:K109"/>
    <mergeCell ref="A103:I103"/>
    <mergeCell ref="E111:G111"/>
    <mergeCell ref="B111:D111"/>
    <mergeCell ref="B110:D110"/>
    <mergeCell ref="E110:G110"/>
    <mergeCell ref="L14:M14"/>
    <mergeCell ref="L34:L35"/>
    <mergeCell ref="L17:M17"/>
    <mergeCell ref="J17:K17"/>
    <mergeCell ref="G34:G35"/>
    <mergeCell ref="H34:H35"/>
    <mergeCell ref="I34:I35"/>
    <mergeCell ref="E34:E35"/>
    <mergeCell ref="B23:H23"/>
    <mergeCell ref="B24:H24"/>
    <mergeCell ref="B27:H27"/>
    <mergeCell ref="B22:H22"/>
    <mergeCell ref="L15:M15"/>
    <mergeCell ref="B15:I15"/>
    <mergeCell ref="B20:H20"/>
    <mergeCell ref="B26:H26"/>
    <mergeCell ref="B155:I155"/>
    <mergeCell ref="A143:F143"/>
    <mergeCell ref="A149:I149"/>
    <mergeCell ref="B151:I151"/>
    <mergeCell ref="A122:I122"/>
    <mergeCell ref="B117:D117"/>
    <mergeCell ref="E117:G117"/>
    <mergeCell ref="B119:D119"/>
    <mergeCell ref="A139:E139"/>
    <mergeCell ref="B154:I154"/>
    <mergeCell ref="A142:F142"/>
    <mergeCell ref="B152:I152"/>
    <mergeCell ref="A131:D131"/>
    <mergeCell ref="E131:E132"/>
    <mergeCell ref="G131:G132"/>
    <mergeCell ref="H131:H132"/>
    <mergeCell ref="B153:I153"/>
    <mergeCell ref="E119:G119"/>
    <mergeCell ref="B13:I13"/>
    <mergeCell ref="J13:K13"/>
    <mergeCell ref="B17:I17"/>
    <mergeCell ref="B112:D112"/>
    <mergeCell ref="A34:A35"/>
    <mergeCell ref="C50:C51"/>
    <mergeCell ref="D64:D65"/>
    <mergeCell ref="C64:C65"/>
    <mergeCell ref="D50:D51"/>
    <mergeCell ref="J64:J65"/>
    <mergeCell ref="G64:G65"/>
    <mergeCell ref="B64:B65"/>
    <mergeCell ref="F64:F65"/>
    <mergeCell ref="H107:H109"/>
    <mergeCell ref="A108:G108"/>
    <mergeCell ref="B28:H28"/>
    <mergeCell ref="E64:E65"/>
    <mergeCell ref="K64:K65"/>
    <mergeCell ref="B98:D98"/>
    <mergeCell ref="B14:I14"/>
    <mergeCell ref="J15:K15"/>
    <mergeCell ref="J14:K14"/>
    <mergeCell ref="B16:I16"/>
    <mergeCell ref="A64:A65"/>
    <mergeCell ref="M131:M132"/>
    <mergeCell ref="E112:G112"/>
    <mergeCell ref="L124:L125"/>
    <mergeCell ref="J124:J125"/>
    <mergeCell ref="K124:K125"/>
    <mergeCell ref="E120:G120"/>
    <mergeCell ref="E124:E125"/>
    <mergeCell ref="I124:I125"/>
    <mergeCell ref="A121:I121"/>
    <mergeCell ref="A124:D124"/>
    <mergeCell ref="B120:D120"/>
    <mergeCell ref="J131:J132"/>
    <mergeCell ref="L131:L132"/>
    <mergeCell ref="K131:K132"/>
    <mergeCell ref="G124:G125"/>
    <mergeCell ref="F124:F125"/>
    <mergeCell ref="H124:H125"/>
    <mergeCell ref="B118:D118"/>
    <mergeCell ref="E118:G118"/>
    <mergeCell ref="F131:F132"/>
    <mergeCell ref="I131:I132"/>
    <mergeCell ref="B114:D114"/>
    <mergeCell ref="E114:G114"/>
    <mergeCell ref="B115:D115"/>
    <mergeCell ref="M168:N168"/>
    <mergeCell ref="M169:N169"/>
    <mergeCell ref="M170:N170"/>
    <mergeCell ref="M171:N171"/>
    <mergeCell ref="L166:L167"/>
    <mergeCell ref="M172:N172"/>
    <mergeCell ref="A165:E165"/>
    <mergeCell ref="I166:I167"/>
    <mergeCell ref="H166:H167"/>
    <mergeCell ref="M166:N167"/>
    <mergeCell ref="J166:J167"/>
    <mergeCell ref="K166:K167"/>
    <mergeCell ref="G166:G167"/>
    <mergeCell ref="F179:F180"/>
    <mergeCell ref="V186:W186"/>
    <mergeCell ref="M173:N173"/>
    <mergeCell ref="V181:W181"/>
    <mergeCell ref="V182:W182"/>
    <mergeCell ref="V183:W183"/>
    <mergeCell ref="Q179:Q180"/>
    <mergeCell ref="R179:R180"/>
    <mergeCell ref="S179:S180"/>
    <mergeCell ref="T179:T180"/>
    <mergeCell ref="V179:W180"/>
    <mergeCell ref="V184:W184"/>
    <mergeCell ref="V185:W185"/>
    <mergeCell ref="O179:O180"/>
    <mergeCell ref="P179:P180"/>
    <mergeCell ref="U179:U180"/>
    <mergeCell ref="G179:N179"/>
    <mergeCell ref="B105:I105"/>
    <mergeCell ref="E179:E180"/>
    <mergeCell ref="A176:G176"/>
    <mergeCell ref="A178:H178"/>
    <mergeCell ref="A179:A180"/>
    <mergeCell ref="B179:B180"/>
    <mergeCell ref="B104:I104"/>
    <mergeCell ref="B116:D116"/>
    <mergeCell ref="E116:G116"/>
    <mergeCell ref="B113:D113"/>
    <mergeCell ref="E113:G113"/>
    <mergeCell ref="B156:I156"/>
    <mergeCell ref="A141:F141"/>
    <mergeCell ref="B166:B167"/>
    <mergeCell ref="B157:I157"/>
    <mergeCell ref="C166:C167"/>
    <mergeCell ref="D166:D167"/>
    <mergeCell ref="E166:E167"/>
    <mergeCell ref="F166:F167"/>
    <mergeCell ref="A161:B161"/>
    <mergeCell ref="A163:G163"/>
    <mergeCell ref="A166:A167"/>
    <mergeCell ref="C179:C180"/>
    <mergeCell ref="D179:D180"/>
  </mergeCells>
  <phoneticPr fontId="3" type="noConversion"/>
  <dataValidations count="33">
    <dataValidation type="list" allowBlank="1" showInputMessage="1" showErrorMessage="1" sqref="B191:B199" xr:uid="{00000000-0002-0000-0500-000000000000}">
      <formula1>Autom</formula1>
    </dataValidation>
    <dataValidation type="list" showInputMessage="1" showErrorMessage="1" sqref="C168:C173 C181:C186" xr:uid="{00000000-0002-0000-0500-000001000000}">
      <formula1>IF($B168="I",DDTARIFFUS,DDTARIFF)</formula1>
    </dataValidation>
    <dataValidation type="list" allowBlank="1" showInputMessage="1" showErrorMessage="1" sqref="B181:B186 B168:B173" xr:uid="{00000000-0002-0000-0500-000002000000}">
      <formula1>EXPIMP</formula1>
    </dataValidation>
    <dataValidation type="list" allowBlank="1" showInputMessage="1" showErrorMessage="1" sqref="O181:O186 F168:F173" xr:uid="{00000000-0002-0000-0500-000003000000}">
      <formula1>EQTYPE</formula1>
    </dataValidation>
    <dataValidation type="list" allowBlank="1" showInputMessage="1" showErrorMessage="1" sqref="P181:P186 G168:G173" xr:uid="{00000000-0002-0000-0500-000004000000}">
      <formula1>OPREEFER</formula1>
    </dataValidation>
    <dataValidation type="list" allowBlank="1" showInputMessage="1" showErrorMessage="1" sqref="F181:F186" xr:uid="{00000000-0002-0000-0500-000005000000}">
      <formula1>CURRENCY</formula1>
    </dataValidation>
    <dataValidation type="whole" allowBlank="1" showInputMessage="1" showErrorMessage="1" error="Only whole numbers can be entered into this field" sqref="D181:D186 D168:D173" xr:uid="{00000000-0002-0000-0500-000006000000}">
      <formula1>1</formula1>
      <formula2>99</formula2>
    </dataValidation>
    <dataValidation type="list" showInputMessage="1" showErrorMessage="1" sqref="E181:E186 E168:E173" xr:uid="{00000000-0002-0000-0500-000007000000}">
      <formula1>DAYS</formula1>
    </dataValidation>
    <dataValidation type="whole" allowBlank="1" showInputMessage="1" showErrorMessage="1" error="Only whole numbers may be entered into this field_x000a_" sqref="G181:G186 M181:M186 K181:K186 I181:I186" xr:uid="{00000000-0002-0000-0500-000008000000}">
      <formula1>1</formula1>
      <formula2>99</formula2>
    </dataValidation>
    <dataValidation type="decimal" allowBlank="1" showInputMessage="1" showErrorMessage="1" error="Only numbers may be entered into this field" sqref="H181:H186 N181:N186 L181:L186 J181:J186" xr:uid="{00000000-0002-0000-0500-000009000000}">
      <formula1>1</formula1>
      <formula2>1000000000</formula2>
    </dataValidation>
    <dataValidation type="list" showInputMessage="1" showErrorMessage="1" sqref="K126:K129 K133:K136 N82:N85 A66:A69 N97:N100 A52:A60 A36:A46" xr:uid="{00000000-0002-0000-0500-00000A000000}">
      <formula1>$A$14:$A$18</formula1>
    </dataValidation>
    <dataValidation type="list" allowBlank="1" showInputMessage="1" showErrorMessage="1" sqref="J126:J129 J133:J136" xr:uid="{00000000-0002-0000-0500-00000B000000}">
      <formula1>GRIPSS</formula1>
    </dataValidation>
    <dataValidation type="decimal" allowBlank="1" showInputMessage="1" showErrorMessage="1" sqref="F133:I136 F126:I129 I66:L69 J97:M100 I52:K60 I36:L46" xr:uid="{00000000-0002-0000-0500-00000C000000}">
      <formula1>0</formula1>
      <formula2>999999999999999</formula2>
    </dataValidation>
    <dataValidation type="list" allowBlank="1" showInputMessage="1" showErrorMessage="1" sqref="E126:E129 E133:E136" xr:uid="{00000000-0002-0000-0500-00000D000000}">
      <formula1>GRIPSS_EQ</formula1>
    </dataValidation>
    <dataValidation type="list" showInputMessage="1" showErrorMessage="1" sqref="A168:A173 A181:A186" xr:uid="{00000000-0002-0000-0500-00000E000000}">
      <formula1>BULLET</formula1>
    </dataValidation>
    <dataValidation type="date" allowBlank="1" showInputMessage="1" showErrorMessage="1" sqref="J110:K120 Y52:Y59 X36:Y46" xr:uid="{00000000-0002-0000-0500-00000F000000}">
      <formula1>10101</formula1>
      <formula2>311299</formula2>
    </dataValidation>
    <dataValidation type="list" showDropDown="1" showErrorMessage="1" sqref="O81:P81 O96:P96" xr:uid="{00000000-0002-0000-0500-000010000000}">
      <formula1>Charges</formula1>
    </dataValidation>
    <dataValidation type="list" allowBlank="1" showInputMessage="1" showErrorMessage="1" sqref="O82:P85 O97:P100" xr:uid="{00000000-0002-0000-0500-000011000000}">
      <formula1 xml:space="preserve"> droppull</formula1>
    </dataValidation>
    <dataValidation type="list" allowBlank="1" showInputMessage="1" showErrorMessage="1" sqref="G82:G85 P66:P69 G97:G100 N52:N60 L52:L60" xr:uid="{00000000-0002-0000-0500-000012000000}">
      <formula1>YesNo</formula1>
    </dataValidation>
    <dataValidation type="list" allowBlank="1" showInputMessage="1" showErrorMessage="1" sqref="M66:M69" xr:uid="{00000000-0002-0000-0500-000013000000}">
      <formula1>Equip</formula1>
    </dataValidation>
    <dataValidation type="list" allowBlank="1" showInputMessage="1" showErrorMessage="1" sqref="F82:F85 F97:F100" xr:uid="{00000000-0002-0000-0500-000014000000}">
      <formula1>ArbMode</formula1>
    </dataValidation>
    <dataValidation type="list" allowBlank="1" showInputMessage="1" showErrorMessage="1" sqref="G66:G69 G52:G60 G36:G46" xr:uid="{00000000-0002-0000-0500-000015000000}">
      <formula1>SDD</formula1>
    </dataValidation>
    <dataValidation type="list" allowBlank="1" showInputMessage="1" showErrorMessage="1" sqref="Q65:Y65 M35:W35" xr:uid="{00000000-0002-0000-0500-000016000000}">
      <formula1>Container</formula1>
    </dataValidation>
    <dataValidation type="list" allowBlank="1" showInputMessage="1" showErrorMessage="1" sqref="O51:W51" xr:uid="{00000000-0002-0000-0500-000017000000}">
      <formula1>Reefer</formula1>
    </dataValidation>
    <dataValidation type="list" allowBlank="1" showInputMessage="1" showErrorMessage="1" sqref="F66:F69 F52:F60 F36:F46" xr:uid="{00000000-0002-0000-0500-000018000000}">
      <formula1>Mode</formula1>
    </dataValidation>
    <dataValidation type="list" allowBlank="1" showInputMessage="1" showErrorMessage="1" sqref="O66:O69 M52:M60" xr:uid="{00000000-0002-0000-0500-000019000000}">
      <formula1>ShipperOwn</formula1>
    </dataValidation>
    <dataValidation type="list" allowBlank="1" showInputMessage="1" showErrorMessage="1" sqref="N66:N69" xr:uid="{00000000-0002-0000-0500-00001A000000}">
      <formula1>OOG</formula1>
    </dataValidation>
    <dataValidation type="list" allowBlank="1" showErrorMessage="1" sqref="M34:W34 Q64:Y64 O50:W50" xr:uid="{00000000-0002-0000-0500-00001B000000}">
      <formula1>Exceptions</formula1>
    </dataValidation>
    <dataValidation type="list" allowBlank="1" showInputMessage="1" showErrorMessage="1" sqref="AC66:AC69 AA52:AA60 AA36:AA46" xr:uid="{00000000-0002-0000-0500-00001C000000}">
      <formula1>CST</formula1>
    </dataValidation>
    <dataValidation type="list" allowBlank="1" showInputMessage="1" showErrorMessage="1" sqref="I110:I120" xr:uid="{00000000-0002-0000-0500-00001D000000}">
      <formula1>$A$14:$A$18</formula1>
    </dataValidation>
    <dataValidation type="list" allowBlank="1" showErrorMessage="1" sqref="A110:A120"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10:G120" xr:uid="{00000000-0002-0000-0500-00001F000000}"/>
    <dataValidation type="list" allowBlank="1" showInputMessage="1" showErrorMessage="1" errorTitle="Pick up the list" promptTitle="Blank = ALL" sqref="H110:H120"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10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tabColor rgb="FFFF0000"/>
    <pageSetUpPr fitToPage="1"/>
  </sheetPr>
  <dimension ref="A1:I153"/>
  <sheetViews>
    <sheetView showGridLines="0" tabSelected="1" topLeftCell="A51" zoomScaleNormal="100" workbookViewId="0"/>
  </sheetViews>
  <sheetFormatPr defaultColWidth="9.140625" defaultRowHeight="12.75" x14ac:dyDescent="0.2"/>
  <cols>
    <col min="1" max="1" width="21.85546875" style="281" bestFit="1" customWidth="1"/>
    <col min="2" max="2" width="83" style="281" bestFit="1" customWidth="1"/>
    <col min="3" max="3" width="31.42578125" style="281" customWidth="1"/>
    <col min="4" max="4" width="20.85546875" style="281" customWidth="1"/>
    <col min="5" max="5" width="17.85546875" style="281" bestFit="1" customWidth="1"/>
    <col min="6" max="6" width="20.85546875" style="281" customWidth="1"/>
    <col min="7" max="7" width="23.42578125" style="281" bestFit="1" customWidth="1"/>
    <col min="8" max="8" width="10" style="281" customWidth="1"/>
    <col min="9" max="16384" width="9.140625" style="281"/>
  </cols>
  <sheetData>
    <row r="1" spans="1:9" x14ac:dyDescent="0.2">
      <c r="A1" s="295" t="s">
        <v>437</v>
      </c>
      <c r="B1" s="250" t="str">
        <f>Cover!B1</f>
        <v>24-6328</v>
      </c>
      <c r="I1" s="5">
        <v>21</v>
      </c>
    </row>
    <row r="2" spans="1:9" x14ac:dyDescent="0.2">
      <c r="A2" s="296" t="s">
        <v>914</v>
      </c>
      <c r="B2" s="251"/>
    </row>
    <row r="3" spans="1:9" x14ac:dyDescent="0.2">
      <c r="A3" s="296" t="s">
        <v>448</v>
      </c>
      <c r="B3" s="252">
        <f>Cover!B2</f>
        <v>4</v>
      </c>
    </row>
    <row r="4" spans="1:9" x14ac:dyDescent="0.2">
      <c r="A4" s="296" t="s">
        <v>908</v>
      </c>
      <c r="B4" s="253" t="str">
        <f>Cover!B7</f>
        <v>FASHION ACCESSORIES SHIPPERS ASSOCIATION INC DBA GEMINI SHIPPERS ASSOCIATION</v>
      </c>
    </row>
    <row r="5" spans="1:9" ht="13.5" thickBot="1" x14ac:dyDescent="0.25">
      <c r="A5" s="294" t="s">
        <v>452</v>
      </c>
      <c r="B5" s="254" t="str">
        <f>Cover!C36</f>
        <v>Affiliates</v>
      </c>
    </row>
    <row r="6" spans="1:9" ht="13.5" thickBot="1" x14ac:dyDescent="0.25">
      <c r="A6" s="106">
        <v>41</v>
      </c>
    </row>
    <row r="7" spans="1:9" ht="13.5" thickBot="1" x14ac:dyDescent="0.25">
      <c r="A7" s="553" t="s">
        <v>410</v>
      </c>
      <c r="B7" s="554"/>
      <c r="C7" s="554"/>
      <c r="D7" s="554"/>
      <c r="E7" s="554"/>
      <c r="F7" s="554"/>
      <c r="G7" s="555"/>
    </row>
    <row r="8" spans="1:9" ht="13.5" thickBot="1" x14ac:dyDescent="0.25">
      <c r="A8" s="410" t="s">
        <v>71</v>
      </c>
      <c r="B8" s="411"/>
      <c r="C8" s="411"/>
      <c r="D8" s="411"/>
      <c r="E8" s="411"/>
      <c r="F8" s="412"/>
      <c r="G8" s="255" t="s">
        <v>409</v>
      </c>
    </row>
    <row r="9" spans="1:9" ht="13.5" thickBot="1" x14ac:dyDescent="0.25">
      <c r="A9" s="256" t="s">
        <v>500</v>
      </c>
      <c r="B9" s="257" t="s">
        <v>72</v>
      </c>
      <c r="C9" s="257" t="s">
        <v>404</v>
      </c>
      <c r="D9" s="257" t="s">
        <v>405</v>
      </c>
      <c r="E9" s="257" t="s">
        <v>406</v>
      </c>
      <c r="F9" s="257" t="s">
        <v>407</v>
      </c>
      <c r="G9" s="258" t="s">
        <v>408</v>
      </c>
    </row>
    <row r="10" spans="1:9" s="24" customFormat="1" ht="15.75" customHeight="1" x14ac:dyDescent="0.2">
      <c r="A10" s="330" t="s">
        <v>1133</v>
      </c>
      <c r="B10" s="331" t="s">
        <v>1152</v>
      </c>
      <c r="C10" s="330" t="s">
        <v>1153</v>
      </c>
      <c r="D10" s="330" t="s">
        <v>1146</v>
      </c>
      <c r="E10" s="330" t="s">
        <v>1129</v>
      </c>
      <c r="F10" s="330" t="s">
        <v>1126</v>
      </c>
      <c r="G10" s="330"/>
    </row>
    <row r="11" spans="1:9" s="24" customFormat="1" ht="15.75" customHeight="1" x14ac:dyDescent="0.2">
      <c r="A11" s="332" t="s">
        <v>1094</v>
      </c>
      <c r="B11" s="333" t="s">
        <v>1154</v>
      </c>
      <c r="C11" s="332" t="s">
        <v>1155</v>
      </c>
      <c r="D11" s="332" t="s">
        <v>1156</v>
      </c>
      <c r="E11" s="332" t="s">
        <v>1157</v>
      </c>
      <c r="F11" s="332" t="s">
        <v>1126</v>
      </c>
      <c r="G11" s="332"/>
    </row>
    <row r="12" spans="1:9" s="24" customFormat="1" ht="15.75" customHeight="1" x14ac:dyDescent="0.2">
      <c r="A12" s="332" t="s">
        <v>1095</v>
      </c>
      <c r="B12" s="333" t="s">
        <v>1158</v>
      </c>
      <c r="C12" s="332" t="s">
        <v>1155</v>
      </c>
      <c r="D12" s="332" t="s">
        <v>1156</v>
      </c>
      <c r="E12" s="332" t="s">
        <v>1157</v>
      </c>
      <c r="F12" s="332" t="s">
        <v>1126</v>
      </c>
      <c r="G12" s="332"/>
    </row>
    <row r="13" spans="1:9" s="24" customFormat="1" ht="15.75" customHeight="1" x14ac:dyDescent="0.2">
      <c r="A13" s="332" t="s">
        <v>1097</v>
      </c>
      <c r="B13" s="333" t="s">
        <v>1159</v>
      </c>
      <c r="C13" s="332" t="s">
        <v>1155</v>
      </c>
      <c r="D13" s="332" t="s">
        <v>1156</v>
      </c>
      <c r="E13" s="332" t="s">
        <v>1157</v>
      </c>
      <c r="F13" s="332" t="s">
        <v>1126</v>
      </c>
      <c r="G13" s="332"/>
    </row>
    <row r="14" spans="1:9" s="24" customFormat="1" ht="15.75" customHeight="1" x14ac:dyDescent="0.2">
      <c r="A14" s="332" t="s">
        <v>1102</v>
      </c>
      <c r="B14" s="333" t="s">
        <v>1160</v>
      </c>
      <c r="C14" s="332" t="s">
        <v>1155</v>
      </c>
      <c r="D14" s="332" t="s">
        <v>1156</v>
      </c>
      <c r="E14" s="332" t="s">
        <v>1157</v>
      </c>
      <c r="F14" s="332" t="s">
        <v>1126</v>
      </c>
      <c r="G14" s="332"/>
    </row>
    <row r="15" spans="1:9" s="24" customFormat="1" ht="15.75" customHeight="1" x14ac:dyDescent="0.2">
      <c r="A15" s="332" t="s">
        <v>1104</v>
      </c>
      <c r="B15" s="333" t="s">
        <v>1161</v>
      </c>
      <c r="C15" s="332" t="s">
        <v>1155</v>
      </c>
      <c r="D15" s="332" t="s">
        <v>1156</v>
      </c>
      <c r="E15" s="332" t="s">
        <v>1157</v>
      </c>
      <c r="F15" s="332" t="s">
        <v>1126</v>
      </c>
      <c r="G15" s="332"/>
    </row>
    <row r="16" spans="1:9" s="24" customFormat="1" ht="15.75" customHeight="1" x14ac:dyDescent="0.2">
      <c r="A16" s="332" t="s">
        <v>1105</v>
      </c>
      <c r="B16" s="333" t="s">
        <v>1162</v>
      </c>
      <c r="C16" s="332" t="s">
        <v>1155</v>
      </c>
      <c r="D16" s="332" t="s">
        <v>1156</v>
      </c>
      <c r="E16" s="332" t="s">
        <v>1157</v>
      </c>
      <c r="F16" s="332" t="s">
        <v>1126</v>
      </c>
      <c r="G16" s="332"/>
    </row>
    <row r="17" spans="1:7" s="24" customFormat="1" ht="15.75" customHeight="1" x14ac:dyDescent="0.2">
      <c r="A17" s="332" t="s">
        <v>1108</v>
      </c>
      <c r="B17" s="333" t="s">
        <v>1163</v>
      </c>
      <c r="C17" s="332" t="s">
        <v>1155</v>
      </c>
      <c r="D17" s="332" t="s">
        <v>1156</v>
      </c>
      <c r="E17" s="332" t="s">
        <v>1157</v>
      </c>
      <c r="F17" s="332" t="s">
        <v>1126</v>
      </c>
      <c r="G17" s="332"/>
    </row>
    <row r="18" spans="1:7" s="24" customFormat="1" ht="15.75" customHeight="1" x14ac:dyDescent="0.2">
      <c r="A18" s="332" t="s">
        <v>1112</v>
      </c>
      <c r="B18" s="333" t="s">
        <v>1164</v>
      </c>
      <c r="C18" s="332" t="s">
        <v>1155</v>
      </c>
      <c r="D18" s="332" t="s">
        <v>1156</v>
      </c>
      <c r="E18" s="332" t="s">
        <v>1157</v>
      </c>
      <c r="F18" s="332" t="s">
        <v>1126</v>
      </c>
      <c r="G18" s="332"/>
    </row>
    <row r="19" spans="1:7" s="24" customFormat="1" ht="15.75" customHeight="1" x14ac:dyDescent="0.2">
      <c r="A19" s="332" t="s">
        <v>1117</v>
      </c>
      <c r="B19" s="333" t="s">
        <v>1165</v>
      </c>
      <c r="C19" s="332" t="s">
        <v>1155</v>
      </c>
      <c r="D19" s="332" t="s">
        <v>1156</v>
      </c>
      <c r="E19" s="332" t="s">
        <v>1157</v>
      </c>
      <c r="F19" s="332" t="s">
        <v>1126</v>
      </c>
      <c r="G19" s="332"/>
    </row>
    <row r="20" spans="1:7" s="24" customFormat="1" ht="15.75" customHeight="1" x14ac:dyDescent="0.2">
      <c r="A20" s="332" t="s">
        <v>1118</v>
      </c>
      <c r="B20" s="333" t="s">
        <v>1166</v>
      </c>
      <c r="C20" s="332" t="s">
        <v>1155</v>
      </c>
      <c r="D20" s="332" t="s">
        <v>1156</v>
      </c>
      <c r="E20" s="332" t="s">
        <v>1157</v>
      </c>
      <c r="F20" s="332" t="s">
        <v>1126</v>
      </c>
      <c r="G20" s="332"/>
    </row>
    <row r="21" spans="1:7" s="24" customFormat="1" ht="15.75" customHeight="1" x14ac:dyDescent="0.2">
      <c r="A21" s="332" t="s">
        <v>1119</v>
      </c>
      <c r="B21" s="333" t="s">
        <v>1167</v>
      </c>
      <c r="C21" s="332" t="s">
        <v>1155</v>
      </c>
      <c r="D21" s="332" t="s">
        <v>1156</v>
      </c>
      <c r="E21" s="332" t="s">
        <v>1157</v>
      </c>
      <c r="F21" s="332" t="s">
        <v>1126</v>
      </c>
      <c r="G21" s="332"/>
    </row>
    <row r="22" spans="1:7" s="24" customFormat="1" ht="15.75" customHeight="1" x14ac:dyDescent="0.2">
      <c r="A22" s="332" t="s">
        <v>1121</v>
      </c>
      <c r="B22" s="333" t="s">
        <v>1168</v>
      </c>
      <c r="C22" s="332" t="s">
        <v>1155</v>
      </c>
      <c r="D22" s="332" t="s">
        <v>1156</v>
      </c>
      <c r="E22" s="332" t="s">
        <v>1157</v>
      </c>
      <c r="F22" s="332" t="s">
        <v>1126</v>
      </c>
      <c r="G22" s="332"/>
    </row>
    <row r="23" spans="1:7" s="24" customFormat="1" ht="15.75" customHeight="1" x14ac:dyDescent="0.2">
      <c r="A23" s="332" t="s">
        <v>1096</v>
      </c>
      <c r="B23" s="333" t="s">
        <v>1169</v>
      </c>
      <c r="C23" s="332" t="s">
        <v>1170</v>
      </c>
      <c r="D23" s="332" t="s">
        <v>1171</v>
      </c>
      <c r="E23" s="332" t="s">
        <v>1172</v>
      </c>
      <c r="F23" s="332" t="s">
        <v>1126</v>
      </c>
      <c r="G23" s="332"/>
    </row>
    <row r="24" spans="1:7" s="24" customFormat="1" ht="15.75" customHeight="1" x14ac:dyDescent="0.2">
      <c r="A24" s="332" t="s">
        <v>1111</v>
      </c>
      <c r="B24" s="333" t="s">
        <v>1173</v>
      </c>
      <c r="C24" s="332" t="s">
        <v>1170</v>
      </c>
      <c r="D24" s="332" t="s">
        <v>1171</v>
      </c>
      <c r="E24" s="332" t="s">
        <v>1172</v>
      </c>
      <c r="F24" s="332" t="s">
        <v>1126</v>
      </c>
      <c r="G24" s="332"/>
    </row>
    <row r="25" spans="1:7" s="24" customFormat="1" ht="15.75" customHeight="1" x14ac:dyDescent="0.2">
      <c r="A25" s="332" t="s">
        <v>1130</v>
      </c>
      <c r="B25" s="333" t="s">
        <v>1174</v>
      </c>
      <c r="C25" s="332" t="s">
        <v>1175</v>
      </c>
      <c r="D25" s="332" t="s">
        <v>1176</v>
      </c>
      <c r="E25" s="332" t="s">
        <v>1177</v>
      </c>
      <c r="F25" s="332" t="s">
        <v>1126</v>
      </c>
      <c r="G25" s="332"/>
    </row>
    <row r="26" spans="1:7" s="24" customFormat="1" ht="15.75" customHeight="1" x14ac:dyDescent="0.2">
      <c r="A26" s="332" t="s">
        <v>1178</v>
      </c>
      <c r="B26" s="333" t="s">
        <v>1179</v>
      </c>
      <c r="C26" s="332" t="s">
        <v>1175</v>
      </c>
      <c r="D26" s="332" t="s">
        <v>1176</v>
      </c>
      <c r="E26" s="332" t="s">
        <v>1177</v>
      </c>
      <c r="F26" s="332" t="s">
        <v>1126</v>
      </c>
      <c r="G26" s="332"/>
    </row>
    <row r="27" spans="1:7" s="24" customFormat="1" ht="15.75" customHeight="1" x14ac:dyDescent="0.2">
      <c r="A27" s="332" t="s">
        <v>1099</v>
      </c>
      <c r="B27" s="333" t="s">
        <v>1180</v>
      </c>
      <c r="C27" s="332" t="s">
        <v>1181</v>
      </c>
      <c r="D27" s="332" t="s">
        <v>1182</v>
      </c>
      <c r="E27" s="332" t="s">
        <v>1183</v>
      </c>
      <c r="F27" s="332" t="s">
        <v>1126</v>
      </c>
      <c r="G27" s="332"/>
    </row>
    <row r="28" spans="1:7" s="24" customFormat="1" ht="15.75" customHeight="1" x14ac:dyDescent="0.2">
      <c r="A28" s="332" t="s">
        <v>1098</v>
      </c>
      <c r="B28" s="333" t="s">
        <v>1184</v>
      </c>
      <c r="C28" s="332" t="s">
        <v>1181</v>
      </c>
      <c r="D28" s="332" t="s">
        <v>1182</v>
      </c>
      <c r="E28" s="332" t="s">
        <v>1183</v>
      </c>
      <c r="F28" s="332" t="s">
        <v>1126</v>
      </c>
      <c r="G28" s="332"/>
    </row>
    <row r="29" spans="1:7" s="24" customFormat="1" ht="15.75" customHeight="1" x14ac:dyDescent="0.2">
      <c r="A29" s="332" t="s">
        <v>1100</v>
      </c>
      <c r="B29" s="333" t="s">
        <v>1185</v>
      </c>
      <c r="C29" s="332" t="s">
        <v>1181</v>
      </c>
      <c r="D29" s="332" t="s">
        <v>1182</v>
      </c>
      <c r="E29" s="332" t="s">
        <v>1183</v>
      </c>
      <c r="F29" s="332" t="s">
        <v>1126</v>
      </c>
      <c r="G29" s="332"/>
    </row>
    <row r="30" spans="1:7" s="24" customFormat="1" ht="15.75" customHeight="1" x14ac:dyDescent="0.2">
      <c r="A30" s="332" t="s">
        <v>1113</v>
      </c>
      <c r="B30" s="333" t="s">
        <v>1186</v>
      </c>
      <c r="C30" s="332" t="s">
        <v>1181</v>
      </c>
      <c r="D30" s="332" t="s">
        <v>1182</v>
      </c>
      <c r="E30" s="332" t="s">
        <v>1183</v>
      </c>
      <c r="F30" s="332" t="s">
        <v>1126</v>
      </c>
      <c r="G30" s="332"/>
    </row>
    <row r="31" spans="1:7" s="24" customFormat="1" ht="15.75" customHeight="1" x14ac:dyDescent="0.2">
      <c r="A31" s="332" t="s">
        <v>1125</v>
      </c>
      <c r="B31" s="333" t="s">
        <v>1187</v>
      </c>
      <c r="C31" s="332" t="s">
        <v>1181</v>
      </c>
      <c r="D31" s="332" t="s">
        <v>1182</v>
      </c>
      <c r="E31" s="332" t="s">
        <v>1183</v>
      </c>
      <c r="F31" s="332" t="s">
        <v>1126</v>
      </c>
      <c r="G31" s="332"/>
    </row>
    <row r="32" spans="1:7" s="24" customFormat="1" ht="15.75" customHeight="1" x14ac:dyDescent="0.2">
      <c r="A32" s="332" t="s">
        <v>1114</v>
      </c>
      <c r="B32" s="333" t="s">
        <v>1188</v>
      </c>
      <c r="C32" s="332" t="s">
        <v>1181</v>
      </c>
      <c r="D32" s="332" t="s">
        <v>1182</v>
      </c>
      <c r="E32" s="332" t="s">
        <v>1183</v>
      </c>
      <c r="F32" s="332" t="s">
        <v>1126</v>
      </c>
      <c r="G32" s="332"/>
    </row>
    <row r="33" spans="1:7" s="24" customFormat="1" ht="15.75" customHeight="1" x14ac:dyDescent="0.2">
      <c r="A33" s="332" t="s">
        <v>1115</v>
      </c>
      <c r="B33" s="333" t="s">
        <v>1189</v>
      </c>
      <c r="C33" s="332" t="s">
        <v>1181</v>
      </c>
      <c r="D33" s="332" t="s">
        <v>1182</v>
      </c>
      <c r="E33" s="332" t="s">
        <v>1183</v>
      </c>
      <c r="F33" s="332" t="s">
        <v>1126</v>
      </c>
      <c r="G33" s="332"/>
    </row>
    <row r="34" spans="1:7" s="24" customFormat="1" ht="15.75" customHeight="1" x14ac:dyDescent="0.2">
      <c r="A34" s="332" t="s">
        <v>1116</v>
      </c>
      <c r="B34" s="333" t="s">
        <v>1190</v>
      </c>
      <c r="C34" s="332" t="s">
        <v>1181</v>
      </c>
      <c r="D34" s="332" t="s">
        <v>1182</v>
      </c>
      <c r="E34" s="332" t="s">
        <v>1183</v>
      </c>
      <c r="F34" s="332" t="s">
        <v>1126</v>
      </c>
      <c r="G34" s="332"/>
    </row>
    <row r="35" spans="1:7" s="24" customFormat="1" ht="15.75" customHeight="1" x14ac:dyDescent="0.2">
      <c r="A35" s="332" t="s">
        <v>1120</v>
      </c>
      <c r="B35" s="333" t="s">
        <v>1191</v>
      </c>
      <c r="C35" s="332" t="s">
        <v>1181</v>
      </c>
      <c r="D35" s="332" t="s">
        <v>1182</v>
      </c>
      <c r="E35" s="332" t="s">
        <v>1183</v>
      </c>
      <c r="F35" s="332" t="s">
        <v>1126</v>
      </c>
      <c r="G35" s="332"/>
    </row>
    <row r="36" spans="1:7" s="24" customFormat="1" ht="15.75" customHeight="1" x14ac:dyDescent="0.2">
      <c r="A36" s="332" t="s">
        <v>1101</v>
      </c>
      <c r="B36" s="333" t="s">
        <v>1192</v>
      </c>
      <c r="C36" s="332" t="s">
        <v>1193</v>
      </c>
      <c r="D36" s="332" t="s">
        <v>1146</v>
      </c>
      <c r="E36" s="332" t="s">
        <v>1129</v>
      </c>
      <c r="F36" s="332" t="s">
        <v>1126</v>
      </c>
      <c r="G36" s="332"/>
    </row>
    <row r="37" spans="1:7" s="24" customFormat="1" ht="15.75" customHeight="1" x14ac:dyDescent="0.2">
      <c r="A37" s="332" t="s">
        <v>1109</v>
      </c>
      <c r="B37" s="333" t="s">
        <v>1194</v>
      </c>
      <c r="C37" s="332" t="s">
        <v>1193</v>
      </c>
      <c r="D37" s="332" t="s">
        <v>1146</v>
      </c>
      <c r="E37" s="332" t="s">
        <v>1129</v>
      </c>
      <c r="F37" s="332" t="s">
        <v>1126</v>
      </c>
      <c r="G37" s="332"/>
    </row>
    <row r="38" spans="1:7" s="24" customFormat="1" ht="15.75" customHeight="1" x14ac:dyDescent="0.2">
      <c r="A38" s="332" t="s">
        <v>1110</v>
      </c>
      <c r="B38" s="333" t="s">
        <v>1195</v>
      </c>
      <c r="C38" s="332" t="s">
        <v>1193</v>
      </c>
      <c r="D38" s="332" t="s">
        <v>1146</v>
      </c>
      <c r="E38" s="332" t="s">
        <v>1129</v>
      </c>
      <c r="F38" s="332" t="s">
        <v>1126</v>
      </c>
      <c r="G38" s="332"/>
    </row>
    <row r="39" spans="1:7" s="24" customFormat="1" ht="15.75" customHeight="1" x14ac:dyDescent="0.2">
      <c r="A39" s="332" t="s">
        <v>1122</v>
      </c>
      <c r="B39" s="333" t="s">
        <v>1196</v>
      </c>
      <c r="C39" s="332" t="s">
        <v>1123</v>
      </c>
      <c r="D39" s="332" t="s">
        <v>1146</v>
      </c>
      <c r="E39" s="332" t="s">
        <v>1124</v>
      </c>
      <c r="F39" s="332" t="s">
        <v>1126</v>
      </c>
      <c r="G39" s="332"/>
    </row>
    <row r="40" spans="1:7" s="24" customFormat="1" ht="15.75" customHeight="1" x14ac:dyDescent="0.2">
      <c r="A40" s="332" t="s">
        <v>1252</v>
      </c>
      <c r="B40" s="333" t="s">
        <v>1197</v>
      </c>
      <c r="C40" s="332" t="s">
        <v>1123</v>
      </c>
      <c r="D40" s="332" t="s">
        <v>1146</v>
      </c>
      <c r="E40" s="332" t="s">
        <v>1124</v>
      </c>
      <c r="F40" s="332" t="s">
        <v>1126</v>
      </c>
      <c r="G40" s="332"/>
    </row>
    <row r="41" spans="1:7" s="24" customFormat="1" ht="15.75" customHeight="1" x14ac:dyDescent="0.2">
      <c r="A41" s="332" t="s">
        <v>1103</v>
      </c>
      <c r="B41" s="333" t="s">
        <v>1198</v>
      </c>
      <c r="C41" s="332" t="s">
        <v>1199</v>
      </c>
      <c r="D41" s="332" t="s">
        <v>1200</v>
      </c>
      <c r="E41" s="332" t="s">
        <v>1201</v>
      </c>
      <c r="F41" s="332" t="s">
        <v>1126</v>
      </c>
      <c r="G41" s="332"/>
    </row>
    <row r="42" spans="1:7" s="24" customFormat="1" ht="15.75" customHeight="1" x14ac:dyDescent="0.2">
      <c r="A42" s="332" t="s">
        <v>1202</v>
      </c>
      <c r="B42" s="333" t="s">
        <v>1203</v>
      </c>
      <c r="C42" s="332" t="s">
        <v>1199</v>
      </c>
      <c r="D42" s="332" t="s">
        <v>1200</v>
      </c>
      <c r="E42" s="332" t="s">
        <v>1201</v>
      </c>
      <c r="F42" s="332" t="s">
        <v>1126</v>
      </c>
      <c r="G42" s="332"/>
    </row>
    <row r="43" spans="1:7" s="24" customFormat="1" ht="15.75" customHeight="1" x14ac:dyDescent="0.2">
      <c r="A43" s="332" t="s">
        <v>1107</v>
      </c>
      <c r="B43" s="333" t="s">
        <v>1204</v>
      </c>
      <c r="C43" s="332" t="s">
        <v>1205</v>
      </c>
      <c r="D43" s="332" t="s">
        <v>1146</v>
      </c>
      <c r="E43" s="332" t="s">
        <v>1129</v>
      </c>
      <c r="F43" s="332" t="s">
        <v>1126</v>
      </c>
      <c r="G43" s="332"/>
    </row>
    <row r="44" spans="1:7" s="24" customFormat="1" ht="15.75" customHeight="1" x14ac:dyDescent="0.2">
      <c r="A44" s="332" t="s">
        <v>1106</v>
      </c>
      <c r="B44" s="333" t="s">
        <v>1206</v>
      </c>
      <c r="C44" s="332" t="s">
        <v>1205</v>
      </c>
      <c r="D44" s="332" t="s">
        <v>1146</v>
      </c>
      <c r="E44" s="332" t="s">
        <v>1129</v>
      </c>
      <c r="F44" s="332" t="s">
        <v>1126</v>
      </c>
      <c r="G44" s="332"/>
    </row>
    <row r="45" spans="1:7" s="24" customFormat="1" ht="15.75" customHeight="1" x14ac:dyDescent="0.2">
      <c r="A45" s="332" t="s">
        <v>1253</v>
      </c>
      <c r="B45" s="333" t="s">
        <v>1207</v>
      </c>
      <c r="C45" s="332" t="s">
        <v>1208</v>
      </c>
      <c r="D45" s="332" t="s">
        <v>1209</v>
      </c>
      <c r="E45" s="332" t="s">
        <v>1210</v>
      </c>
      <c r="F45" s="332" t="s">
        <v>1126</v>
      </c>
      <c r="G45" s="332"/>
    </row>
    <row r="46" spans="1:7" s="24" customFormat="1" ht="15.75" customHeight="1" x14ac:dyDescent="0.2">
      <c r="A46" s="332" t="s">
        <v>1254</v>
      </c>
      <c r="B46" s="333" t="s">
        <v>1211</v>
      </c>
      <c r="C46" s="332" t="s">
        <v>1205</v>
      </c>
      <c r="D46" s="332" t="s">
        <v>1146</v>
      </c>
      <c r="E46" s="332" t="s">
        <v>1129</v>
      </c>
      <c r="F46" s="332" t="s">
        <v>1126</v>
      </c>
      <c r="G46" s="332"/>
    </row>
    <row r="47" spans="1:7" s="24" customFormat="1" ht="15.75" customHeight="1" x14ac:dyDescent="0.2">
      <c r="A47" s="332" t="s">
        <v>1149</v>
      </c>
      <c r="B47" s="333" t="s">
        <v>1212</v>
      </c>
      <c r="C47" s="332" t="s">
        <v>1150</v>
      </c>
      <c r="D47" s="332" t="s">
        <v>1146</v>
      </c>
      <c r="E47" s="332" t="s">
        <v>1129</v>
      </c>
      <c r="F47" s="332" t="s">
        <v>1126</v>
      </c>
      <c r="G47" s="332"/>
    </row>
    <row r="48" spans="1:7" s="24" customFormat="1" ht="15.75" customHeight="1" x14ac:dyDescent="0.2">
      <c r="A48" s="332" t="s">
        <v>1213</v>
      </c>
      <c r="B48" s="333" t="s">
        <v>1214</v>
      </c>
      <c r="C48" s="332" t="s">
        <v>1150</v>
      </c>
      <c r="D48" s="332" t="s">
        <v>1146</v>
      </c>
      <c r="E48" s="332" t="s">
        <v>1129</v>
      </c>
      <c r="F48" s="332" t="s">
        <v>1126</v>
      </c>
      <c r="G48" s="332"/>
    </row>
    <row r="49" spans="1:7" s="24" customFormat="1" ht="15.75" customHeight="1" x14ac:dyDescent="0.2">
      <c r="A49" s="332" t="s">
        <v>1147</v>
      </c>
      <c r="B49" s="333" t="s">
        <v>1215</v>
      </c>
      <c r="C49" s="332" t="s">
        <v>1148</v>
      </c>
      <c r="D49" s="332" t="s">
        <v>1146</v>
      </c>
      <c r="E49" s="332" t="s">
        <v>1129</v>
      </c>
      <c r="F49" s="332" t="s">
        <v>1126</v>
      </c>
      <c r="G49" s="332"/>
    </row>
    <row r="50" spans="1:7" s="24" customFormat="1" ht="15.75" customHeight="1" x14ac:dyDescent="0.2">
      <c r="A50" s="332" t="s">
        <v>1134</v>
      </c>
      <c r="B50" s="333" t="s">
        <v>1216</v>
      </c>
      <c r="C50" s="332" t="s">
        <v>1135</v>
      </c>
      <c r="D50" s="332" t="s">
        <v>1136</v>
      </c>
      <c r="E50" s="332" t="s">
        <v>1137</v>
      </c>
      <c r="F50" s="332" t="s">
        <v>1126</v>
      </c>
      <c r="G50" s="332"/>
    </row>
    <row r="51" spans="1:7" s="24" customFormat="1" ht="15.75" customHeight="1" x14ac:dyDescent="0.2">
      <c r="A51" s="332" t="s">
        <v>1138</v>
      </c>
      <c r="B51" s="333" t="s">
        <v>1139</v>
      </c>
      <c r="C51" s="332" t="s">
        <v>1140</v>
      </c>
      <c r="D51" s="332" t="s">
        <v>1141</v>
      </c>
      <c r="E51" s="332" t="s">
        <v>1142</v>
      </c>
      <c r="F51" s="332" t="s">
        <v>1126</v>
      </c>
      <c r="G51" s="332"/>
    </row>
    <row r="52" spans="1:7" s="24" customFormat="1" ht="15.75" customHeight="1" x14ac:dyDescent="0.2">
      <c r="A52" s="332" t="s">
        <v>1127</v>
      </c>
      <c r="B52" s="333" t="s">
        <v>1217</v>
      </c>
      <c r="C52" s="332" t="s">
        <v>1218</v>
      </c>
      <c r="D52" s="332" t="s">
        <v>1219</v>
      </c>
      <c r="E52" s="332" t="s">
        <v>1128</v>
      </c>
      <c r="F52" s="332" t="s">
        <v>1126</v>
      </c>
      <c r="G52" s="332"/>
    </row>
    <row r="53" spans="1:7" s="24" customFormat="1" ht="15.75" customHeight="1" x14ac:dyDescent="0.2">
      <c r="A53" s="332" t="s">
        <v>1220</v>
      </c>
      <c r="B53" s="333" t="s">
        <v>1221</v>
      </c>
      <c r="C53" s="332" t="s">
        <v>1222</v>
      </c>
      <c r="D53" s="332" t="s">
        <v>1146</v>
      </c>
      <c r="E53" s="332" t="s">
        <v>1223</v>
      </c>
      <c r="F53" s="332" t="s">
        <v>1126</v>
      </c>
      <c r="G53" s="332"/>
    </row>
    <row r="54" spans="1:7" s="24" customFormat="1" ht="15.75" customHeight="1" x14ac:dyDescent="0.2">
      <c r="A54" s="332" t="s">
        <v>1145</v>
      </c>
      <c r="B54" s="333" t="s">
        <v>1224</v>
      </c>
      <c r="C54" s="332" t="s">
        <v>1222</v>
      </c>
      <c r="D54" s="332" t="s">
        <v>1146</v>
      </c>
      <c r="E54" s="332" t="s">
        <v>1223</v>
      </c>
      <c r="F54" s="332" t="s">
        <v>1126</v>
      </c>
      <c r="G54" s="332"/>
    </row>
    <row r="55" spans="1:7" s="24" customFormat="1" ht="15.75" customHeight="1" x14ac:dyDescent="0.2">
      <c r="A55" s="332" t="s">
        <v>1225</v>
      </c>
      <c r="B55" s="333" t="s">
        <v>1226</v>
      </c>
      <c r="C55" s="332" t="s">
        <v>1227</v>
      </c>
      <c r="D55" s="332" t="s">
        <v>1228</v>
      </c>
      <c r="E55" s="332" t="s">
        <v>1229</v>
      </c>
      <c r="F55" s="332" t="s">
        <v>1126</v>
      </c>
      <c r="G55" s="332"/>
    </row>
    <row r="56" spans="1:7" s="24" customFormat="1" ht="15.75" customHeight="1" x14ac:dyDescent="0.2">
      <c r="A56" s="332" t="s">
        <v>1230</v>
      </c>
      <c r="B56" s="333" t="s">
        <v>1231</v>
      </c>
      <c r="C56" s="332" t="s">
        <v>1227</v>
      </c>
      <c r="D56" s="332" t="s">
        <v>1228</v>
      </c>
      <c r="E56" s="332" t="s">
        <v>1229</v>
      </c>
      <c r="F56" s="332" t="s">
        <v>1126</v>
      </c>
      <c r="G56" s="332"/>
    </row>
    <row r="57" spans="1:7" s="24" customFormat="1" ht="15.75" customHeight="1" x14ac:dyDescent="0.2">
      <c r="A57" s="332" t="s">
        <v>1232</v>
      </c>
      <c r="B57" s="333" t="s">
        <v>1233</v>
      </c>
      <c r="C57" s="332" t="s">
        <v>1227</v>
      </c>
      <c r="D57" s="332" t="s">
        <v>1228</v>
      </c>
      <c r="E57" s="332" t="s">
        <v>1229</v>
      </c>
      <c r="F57" s="332" t="s">
        <v>1126</v>
      </c>
      <c r="G57" s="332"/>
    </row>
    <row r="58" spans="1:7" s="24" customFormat="1" ht="15.75" customHeight="1" x14ac:dyDescent="0.2">
      <c r="A58" s="332" t="s">
        <v>1234</v>
      </c>
      <c r="B58" s="333" t="s">
        <v>1235</v>
      </c>
      <c r="C58" s="332" t="s">
        <v>1227</v>
      </c>
      <c r="D58" s="332" t="s">
        <v>1228</v>
      </c>
      <c r="E58" s="332" t="s">
        <v>1229</v>
      </c>
      <c r="F58" s="332" t="s">
        <v>1126</v>
      </c>
      <c r="G58" s="332"/>
    </row>
    <row r="59" spans="1:7" s="24" customFormat="1" ht="15.75" customHeight="1" x14ac:dyDescent="0.2">
      <c r="A59" s="332" t="s">
        <v>1131</v>
      </c>
      <c r="B59" s="333" t="s">
        <v>1132</v>
      </c>
      <c r="C59" s="332" t="s">
        <v>1236</v>
      </c>
      <c r="D59" s="332" t="s">
        <v>1146</v>
      </c>
      <c r="E59" s="332" t="s">
        <v>1129</v>
      </c>
      <c r="F59" s="332" t="s">
        <v>1126</v>
      </c>
      <c r="G59" s="332"/>
    </row>
    <row r="60" spans="1:7" s="24" customFormat="1" ht="15.75" customHeight="1" x14ac:dyDescent="0.2">
      <c r="A60" s="332" t="s">
        <v>1143</v>
      </c>
      <c r="B60" s="333" t="s">
        <v>1144</v>
      </c>
      <c r="C60" s="332" t="s">
        <v>1237</v>
      </c>
      <c r="D60" s="332" t="s">
        <v>1238</v>
      </c>
      <c r="E60" s="332" t="s">
        <v>1239</v>
      </c>
      <c r="F60" s="332" t="s">
        <v>1126</v>
      </c>
      <c r="G60" s="332"/>
    </row>
    <row r="61" spans="1:7" s="24" customFormat="1" ht="15.75" customHeight="1" x14ac:dyDescent="0.2">
      <c r="A61" s="332" t="s">
        <v>1255</v>
      </c>
      <c r="B61" s="333" t="s">
        <v>1240</v>
      </c>
      <c r="C61" s="332" t="s">
        <v>1241</v>
      </c>
      <c r="D61" s="332" t="s">
        <v>1136</v>
      </c>
      <c r="E61" s="332" t="s">
        <v>1242</v>
      </c>
      <c r="F61" s="332" t="s">
        <v>1126</v>
      </c>
      <c r="G61" s="332"/>
    </row>
    <row r="62" spans="1:7" s="24" customFormat="1" ht="15.75" customHeight="1" x14ac:dyDescent="0.2">
      <c r="A62" s="332" t="s">
        <v>1243</v>
      </c>
      <c r="B62" s="333" t="s">
        <v>1244</v>
      </c>
      <c r="C62" s="332" t="s">
        <v>1245</v>
      </c>
      <c r="D62" s="332" t="s">
        <v>1146</v>
      </c>
      <c r="E62" s="332" t="s">
        <v>1246</v>
      </c>
      <c r="F62" s="332" t="s">
        <v>1126</v>
      </c>
      <c r="G62" s="332"/>
    </row>
    <row r="63" spans="1:7" s="24" customFormat="1" ht="15.75" customHeight="1" x14ac:dyDescent="0.2">
      <c r="A63" s="332" t="s">
        <v>1247</v>
      </c>
      <c r="B63" s="333" t="s">
        <v>1248</v>
      </c>
      <c r="C63" s="332" t="s">
        <v>1249</v>
      </c>
      <c r="D63" s="332" t="s">
        <v>1250</v>
      </c>
      <c r="E63" s="332" t="s">
        <v>1251</v>
      </c>
      <c r="F63" s="332" t="s">
        <v>1126</v>
      </c>
      <c r="G63" s="332"/>
    </row>
    <row r="64" spans="1:7" s="337" customFormat="1" ht="15.75" customHeight="1" x14ac:dyDescent="0.2">
      <c r="A64" s="335" t="s">
        <v>1258</v>
      </c>
      <c r="B64" s="336" t="s">
        <v>1259</v>
      </c>
      <c r="C64" s="335" t="s">
        <v>1262</v>
      </c>
      <c r="D64" s="335" t="s">
        <v>1261</v>
      </c>
      <c r="E64" s="335" t="s">
        <v>1260</v>
      </c>
      <c r="F64" s="335" t="s">
        <v>1126</v>
      </c>
      <c r="G64" s="335"/>
    </row>
    <row r="65" spans="1:7" s="24" customFormat="1" ht="15.75" customHeight="1" x14ac:dyDescent="0.2">
      <c r="A65" s="332"/>
      <c r="B65" s="333"/>
      <c r="C65" s="332"/>
      <c r="D65" s="332"/>
      <c r="E65" s="332"/>
      <c r="F65" s="332"/>
      <c r="G65" s="332"/>
    </row>
    <row r="66" spans="1:7" s="24" customFormat="1" ht="15.75" customHeight="1" x14ac:dyDescent="0.2">
      <c r="A66" s="332"/>
      <c r="B66" s="333"/>
      <c r="C66" s="332"/>
      <c r="D66" s="332"/>
      <c r="E66" s="332"/>
      <c r="F66" s="332"/>
      <c r="G66" s="332"/>
    </row>
    <row r="67" spans="1:7" s="24" customFormat="1" ht="15.75" customHeight="1" x14ac:dyDescent="0.2">
      <c r="A67" s="332"/>
      <c r="B67" s="333"/>
      <c r="C67" s="332"/>
      <c r="D67" s="332"/>
      <c r="E67" s="332"/>
      <c r="F67" s="332"/>
      <c r="G67" s="332"/>
    </row>
    <row r="68" spans="1:7" s="24" customFormat="1" ht="15.75" customHeight="1" x14ac:dyDescent="0.2">
      <c r="A68" s="332"/>
      <c r="B68" s="333"/>
      <c r="C68" s="332"/>
      <c r="D68" s="332"/>
      <c r="E68" s="332"/>
      <c r="F68" s="332"/>
      <c r="G68" s="332"/>
    </row>
    <row r="69" spans="1:7" s="24" customFormat="1" ht="15.75" customHeight="1" x14ac:dyDescent="0.2">
      <c r="A69" s="332"/>
      <c r="B69" s="333"/>
      <c r="C69" s="332"/>
      <c r="D69" s="332"/>
      <c r="E69" s="332"/>
      <c r="F69" s="332"/>
      <c r="G69" s="332"/>
    </row>
    <row r="70" spans="1:7" s="24" customFormat="1" ht="15.75" customHeight="1" x14ac:dyDescent="0.2">
      <c r="A70" s="332"/>
      <c r="B70" s="333"/>
      <c r="C70" s="332"/>
      <c r="D70" s="332"/>
      <c r="E70" s="332"/>
      <c r="F70" s="332"/>
      <c r="G70" s="332"/>
    </row>
    <row r="71" spans="1:7" s="24" customFormat="1" ht="15.75" customHeight="1" x14ac:dyDescent="0.2">
      <c r="A71" s="332"/>
      <c r="B71" s="333"/>
      <c r="C71" s="332"/>
      <c r="D71" s="332"/>
      <c r="E71" s="332"/>
      <c r="F71" s="332"/>
      <c r="G71" s="332"/>
    </row>
    <row r="72" spans="1:7" s="24" customFormat="1" ht="15.75" customHeight="1" x14ac:dyDescent="0.2">
      <c r="A72" s="332"/>
      <c r="B72" s="333"/>
      <c r="C72" s="332"/>
      <c r="D72" s="332"/>
      <c r="E72" s="332"/>
      <c r="F72" s="332"/>
      <c r="G72" s="332"/>
    </row>
    <row r="73" spans="1:7" s="24" customFormat="1" ht="15.75" customHeight="1" x14ac:dyDescent="0.2">
      <c r="A73" s="332"/>
      <c r="B73" s="333"/>
      <c r="C73" s="332"/>
      <c r="D73" s="332"/>
      <c r="E73" s="332"/>
      <c r="F73" s="332"/>
      <c r="G73" s="332"/>
    </row>
    <row r="74" spans="1:7" s="24" customFormat="1" ht="15.75" customHeight="1" x14ac:dyDescent="0.2">
      <c r="A74" s="332"/>
      <c r="B74" s="333"/>
      <c r="C74" s="332"/>
      <c r="D74" s="332"/>
      <c r="E74" s="332"/>
      <c r="F74" s="332"/>
      <c r="G74" s="332"/>
    </row>
    <row r="75" spans="1:7" s="24" customFormat="1" ht="15.75" customHeight="1" x14ac:dyDescent="0.2">
      <c r="A75" s="332"/>
      <c r="B75" s="333"/>
      <c r="C75" s="332"/>
      <c r="D75" s="332"/>
      <c r="E75" s="332"/>
      <c r="F75" s="332"/>
      <c r="G75" s="332"/>
    </row>
    <row r="76" spans="1:7" s="24" customFormat="1" ht="15.75" customHeight="1" x14ac:dyDescent="0.2">
      <c r="A76" s="332"/>
      <c r="B76" s="333"/>
      <c r="C76" s="332"/>
      <c r="D76" s="332"/>
      <c r="E76" s="332"/>
      <c r="F76" s="332"/>
      <c r="G76" s="332"/>
    </row>
    <row r="77" spans="1:7" s="24" customFormat="1" ht="15.75" customHeight="1" x14ac:dyDescent="0.2">
      <c r="A77" s="332"/>
      <c r="B77" s="333"/>
      <c r="C77" s="332"/>
      <c r="D77" s="332"/>
      <c r="E77" s="332"/>
      <c r="F77" s="332"/>
      <c r="G77" s="332"/>
    </row>
    <row r="78" spans="1:7" s="24" customFormat="1" ht="15.75" customHeight="1" x14ac:dyDescent="0.2">
      <c r="A78" s="332"/>
      <c r="B78" s="333"/>
      <c r="C78" s="332"/>
      <c r="D78" s="332"/>
      <c r="E78" s="332"/>
      <c r="F78" s="332"/>
      <c r="G78" s="332"/>
    </row>
    <row r="79" spans="1:7" s="24" customFormat="1" ht="15.75" customHeight="1" x14ac:dyDescent="0.2">
      <c r="A79" s="332"/>
      <c r="B79" s="333"/>
      <c r="C79" s="332"/>
      <c r="D79" s="332"/>
      <c r="E79" s="332"/>
      <c r="F79" s="332"/>
      <c r="G79" s="332"/>
    </row>
    <row r="80" spans="1:7" s="24" customFormat="1" ht="15.75" customHeight="1" x14ac:dyDescent="0.2">
      <c r="A80" s="332"/>
      <c r="B80" s="333"/>
      <c r="C80" s="332"/>
      <c r="D80" s="332"/>
      <c r="E80" s="332"/>
      <c r="F80" s="332"/>
      <c r="G80" s="332"/>
    </row>
    <row r="81" spans="1:7" s="24" customFormat="1" ht="15.75" customHeight="1" x14ac:dyDescent="0.2">
      <c r="A81" s="332"/>
      <c r="B81" s="333"/>
      <c r="C81" s="332"/>
      <c r="D81" s="332"/>
      <c r="E81" s="332"/>
      <c r="F81" s="332"/>
      <c r="G81" s="332"/>
    </row>
    <row r="82" spans="1:7" s="24" customFormat="1" ht="15.75" customHeight="1" x14ac:dyDescent="0.2">
      <c r="A82" s="332"/>
      <c r="B82" s="333"/>
      <c r="C82" s="332"/>
      <c r="D82" s="332"/>
      <c r="E82" s="332"/>
      <c r="F82" s="332"/>
      <c r="G82" s="332"/>
    </row>
    <row r="83" spans="1:7" s="24" customFormat="1" ht="15.75" customHeight="1" x14ac:dyDescent="0.2">
      <c r="A83" s="332"/>
      <c r="B83" s="333"/>
      <c r="C83" s="332"/>
      <c r="D83" s="332"/>
      <c r="E83" s="332"/>
      <c r="F83" s="332"/>
      <c r="G83" s="332"/>
    </row>
    <row r="84" spans="1:7" s="24" customFormat="1" ht="15.75" customHeight="1" x14ac:dyDescent="0.2">
      <c r="A84" s="332"/>
      <c r="B84" s="333"/>
      <c r="C84" s="332"/>
      <c r="D84" s="332"/>
      <c r="E84" s="332"/>
      <c r="F84" s="332"/>
      <c r="G84" s="332"/>
    </row>
    <row r="85" spans="1:7" s="24" customFormat="1" ht="15.75" customHeight="1" x14ac:dyDescent="0.2">
      <c r="A85" s="332"/>
      <c r="B85" s="333"/>
      <c r="C85" s="332"/>
      <c r="D85" s="332"/>
      <c r="E85" s="332"/>
      <c r="F85" s="332"/>
      <c r="G85" s="332"/>
    </row>
    <row r="86" spans="1:7" s="24" customFormat="1" ht="15.75" customHeight="1" x14ac:dyDescent="0.2">
      <c r="A86" s="332"/>
      <c r="B86" s="333"/>
      <c r="C86" s="332"/>
      <c r="D86" s="332"/>
      <c r="E86" s="332"/>
      <c r="F86" s="332"/>
      <c r="G86" s="332"/>
    </row>
    <row r="87" spans="1:7" s="24" customFormat="1" ht="15.75" customHeight="1" x14ac:dyDescent="0.2">
      <c r="A87" s="332"/>
      <c r="B87" s="333"/>
      <c r="C87" s="332"/>
      <c r="D87" s="332"/>
      <c r="E87" s="332"/>
      <c r="F87" s="332"/>
      <c r="G87" s="332"/>
    </row>
    <row r="88" spans="1:7" s="24" customFormat="1" ht="15.75" customHeight="1" x14ac:dyDescent="0.2">
      <c r="A88" s="332"/>
      <c r="B88" s="333"/>
      <c r="C88" s="332"/>
      <c r="D88" s="332"/>
      <c r="E88" s="332"/>
      <c r="F88" s="332"/>
      <c r="G88" s="332"/>
    </row>
    <row r="89" spans="1:7" s="24" customFormat="1" ht="15.75" customHeight="1" x14ac:dyDescent="0.2">
      <c r="A89" s="332"/>
      <c r="B89" s="333"/>
      <c r="C89" s="332"/>
      <c r="D89" s="332"/>
      <c r="E89" s="332"/>
      <c r="F89" s="332"/>
      <c r="G89" s="332"/>
    </row>
    <row r="90" spans="1:7" s="24" customFormat="1" ht="15.75" customHeight="1" x14ac:dyDescent="0.2">
      <c r="A90" s="332"/>
      <c r="B90" s="333"/>
      <c r="C90" s="332"/>
      <c r="D90" s="332"/>
      <c r="E90" s="332"/>
      <c r="F90" s="332"/>
      <c r="G90" s="332"/>
    </row>
    <row r="91" spans="1:7" s="24" customFormat="1" ht="15.75" customHeight="1" x14ac:dyDescent="0.2">
      <c r="A91" s="332"/>
      <c r="B91" s="333"/>
      <c r="C91" s="332"/>
      <c r="D91" s="332"/>
      <c r="E91" s="332"/>
      <c r="F91" s="332"/>
      <c r="G91" s="332"/>
    </row>
    <row r="92" spans="1:7" s="24" customFormat="1" ht="15.75" customHeight="1" x14ac:dyDescent="0.2">
      <c r="A92" s="332"/>
      <c r="B92" s="333"/>
      <c r="C92" s="332"/>
      <c r="D92" s="332"/>
      <c r="E92" s="332"/>
      <c r="F92" s="332"/>
      <c r="G92" s="332"/>
    </row>
    <row r="93" spans="1:7" s="24" customFormat="1" ht="15.75" customHeight="1" x14ac:dyDescent="0.2">
      <c r="A93" s="332"/>
      <c r="B93" s="333"/>
      <c r="C93" s="332"/>
      <c r="D93" s="332"/>
      <c r="E93" s="332"/>
      <c r="F93" s="332"/>
      <c r="G93" s="332"/>
    </row>
    <row r="94" spans="1:7" s="24" customFormat="1" ht="15.75" customHeight="1" x14ac:dyDescent="0.2">
      <c r="A94" s="332"/>
      <c r="B94" s="333"/>
      <c r="C94" s="332"/>
      <c r="D94" s="332"/>
      <c r="E94" s="332"/>
      <c r="F94" s="332"/>
      <c r="G94" s="332"/>
    </row>
    <row r="95" spans="1:7" s="24" customFormat="1" ht="15.75" customHeight="1" x14ac:dyDescent="0.2">
      <c r="A95" s="332"/>
      <c r="B95" s="333"/>
      <c r="C95" s="332"/>
      <c r="D95" s="332"/>
      <c r="E95" s="332"/>
      <c r="F95" s="332"/>
      <c r="G95" s="332"/>
    </row>
    <row r="96" spans="1:7" s="24" customFormat="1" ht="15.75" customHeight="1" x14ac:dyDescent="0.2">
      <c r="A96" s="332"/>
      <c r="B96" s="333"/>
      <c r="C96" s="332"/>
      <c r="D96" s="332"/>
      <c r="E96" s="332"/>
      <c r="F96" s="332"/>
      <c r="G96" s="332"/>
    </row>
    <row r="97" spans="1:7" s="24" customFormat="1" ht="15.75" customHeight="1" x14ac:dyDescent="0.2">
      <c r="A97" s="332"/>
      <c r="B97" s="333"/>
      <c r="C97" s="332"/>
      <c r="D97" s="332"/>
      <c r="E97" s="332"/>
      <c r="F97" s="332"/>
      <c r="G97" s="332"/>
    </row>
    <row r="98" spans="1:7" s="24" customFormat="1" ht="15.75" customHeight="1" x14ac:dyDescent="0.2">
      <c r="A98" s="332"/>
      <c r="B98" s="333"/>
      <c r="C98" s="332"/>
      <c r="D98" s="332"/>
      <c r="E98" s="332"/>
      <c r="F98" s="332"/>
      <c r="G98" s="332"/>
    </row>
    <row r="99" spans="1:7" s="24" customFormat="1" ht="15.75" customHeight="1" x14ac:dyDescent="0.2">
      <c r="A99" s="332"/>
      <c r="B99" s="333"/>
      <c r="C99" s="332"/>
      <c r="D99" s="332"/>
      <c r="E99" s="332"/>
      <c r="F99" s="332"/>
      <c r="G99" s="332"/>
    </row>
    <row r="100" spans="1:7" s="24" customFormat="1" ht="15.75" customHeight="1" x14ac:dyDescent="0.2">
      <c r="A100" s="332"/>
      <c r="B100" s="333"/>
      <c r="C100" s="332"/>
      <c r="D100" s="332"/>
      <c r="E100" s="332"/>
      <c r="F100" s="332"/>
      <c r="G100" s="332"/>
    </row>
    <row r="101" spans="1:7" s="24" customFormat="1" ht="15.75" customHeight="1" x14ac:dyDescent="0.2">
      <c r="A101" s="332"/>
      <c r="B101" s="333"/>
      <c r="C101" s="332"/>
      <c r="D101" s="332"/>
      <c r="E101" s="332"/>
      <c r="F101" s="332"/>
      <c r="G101" s="332"/>
    </row>
    <row r="102" spans="1:7" s="24" customFormat="1" ht="15.75" customHeight="1" x14ac:dyDescent="0.2">
      <c r="A102" s="332"/>
      <c r="B102" s="333"/>
      <c r="C102" s="332"/>
      <c r="D102" s="332"/>
      <c r="E102" s="332"/>
      <c r="F102" s="332"/>
      <c r="G102" s="332"/>
    </row>
    <row r="103" spans="1:7" s="24" customFormat="1" ht="15.75" customHeight="1" x14ac:dyDescent="0.2">
      <c r="A103" s="332"/>
      <c r="B103" s="333"/>
      <c r="C103" s="332"/>
      <c r="D103" s="332"/>
      <c r="E103" s="332"/>
      <c r="F103" s="332"/>
      <c r="G103" s="332"/>
    </row>
    <row r="104" spans="1:7" s="24" customFormat="1" ht="15.75" customHeight="1" x14ac:dyDescent="0.2">
      <c r="A104" s="332"/>
      <c r="B104" s="333"/>
      <c r="C104" s="332"/>
      <c r="D104" s="332"/>
      <c r="E104" s="332"/>
      <c r="F104" s="332"/>
      <c r="G104" s="332"/>
    </row>
    <row r="105" spans="1:7" s="24" customFormat="1" ht="15.75" customHeight="1" x14ac:dyDescent="0.2">
      <c r="A105" s="332"/>
      <c r="B105" s="333"/>
      <c r="C105" s="332"/>
      <c r="D105" s="332"/>
      <c r="E105" s="332"/>
      <c r="F105" s="332"/>
      <c r="G105" s="332"/>
    </row>
    <row r="106" spans="1:7" s="24" customFormat="1" ht="15.75" customHeight="1" x14ac:dyDescent="0.2">
      <c r="A106" s="332"/>
      <c r="B106" s="333"/>
      <c r="C106" s="332"/>
      <c r="D106" s="332"/>
      <c r="E106" s="332"/>
      <c r="F106" s="332"/>
      <c r="G106" s="332"/>
    </row>
    <row r="107" spans="1:7" s="24" customFormat="1" ht="15.75" customHeight="1" x14ac:dyDescent="0.2">
      <c r="A107" s="332"/>
      <c r="B107" s="333"/>
      <c r="C107" s="332"/>
      <c r="D107" s="332"/>
      <c r="E107" s="332"/>
      <c r="F107" s="332"/>
      <c r="G107" s="332"/>
    </row>
    <row r="108" spans="1:7" s="24" customFormat="1" ht="15.75" customHeight="1" x14ac:dyDescent="0.2">
      <c r="A108" s="332"/>
      <c r="B108" s="333"/>
      <c r="C108" s="332"/>
      <c r="D108" s="332"/>
      <c r="E108" s="332"/>
      <c r="F108" s="332"/>
      <c r="G108" s="332"/>
    </row>
    <row r="109" spans="1:7" s="24" customFormat="1" ht="15.75" customHeight="1" x14ac:dyDescent="0.2">
      <c r="A109" s="332"/>
      <c r="B109" s="333"/>
      <c r="C109" s="332"/>
      <c r="D109" s="332"/>
      <c r="E109" s="332"/>
      <c r="F109" s="332"/>
      <c r="G109" s="332"/>
    </row>
    <row r="110" spans="1:7" s="24" customFormat="1" ht="15.75" customHeight="1" x14ac:dyDescent="0.2">
      <c r="A110" s="332"/>
      <c r="B110" s="333"/>
      <c r="C110" s="332"/>
      <c r="D110" s="332"/>
      <c r="E110" s="332"/>
      <c r="F110" s="332"/>
      <c r="G110" s="332"/>
    </row>
    <row r="111" spans="1:7" s="24" customFormat="1" ht="15.75" customHeight="1" x14ac:dyDescent="0.2">
      <c r="A111" s="332"/>
      <c r="B111" s="333"/>
      <c r="C111" s="332"/>
      <c r="D111" s="332"/>
      <c r="E111" s="332"/>
      <c r="F111" s="332"/>
      <c r="G111" s="332"/>
    </row>
    <row r="112" spans="1:7" s="24" customFormat="1" ht="15.75" customHeight="1" x14ac:dyDescent="0.2">
      <c r="A112" s="332"/>
      <c r="B112" s="333"/>
      <c r="C112" s="332"/>
      <c r="D112" s="332"/>
      <c r="E112" s="332"/>
      <c r="F112" s="332"/>
      <c r="G112" s="332"/>
    </row>
    <row r="113" spans="1:7" s="24" customFormat="1" ht="15.75" customHeight="1" x14ac:dyDescent="0.2">
      <c r="A113" s="332"/>
      <c r="B113" s="333"/>
      <c r="C113" s="332"/>
      <c r="D113" s="332"/>
      <c r="E113" s="332"/>
      <c r="F113" s="332"/>
      <c r="G113" s="332"/>
    </row>
    <row r="114" spans="1:7" s="24" customFormat="1" ht="15.75" customHeight="1" x14ac:dyDescent="0.2">
      <c r="A114" s="332"/>
      <c r="B114" s="333"/>
      <c r="C114" s="332"/>
      <c r="D114" s="332"/>
      <c r="E114" s="332"/>
      <c r="F114" s="332"/>
      <c r="G114" s="332"/>
    </row>
    <row r="115" spans="1:7" s="24" customFormat="1" ht="15.75" customHeight="1" x14ac:dyDescent="0.2">
      <c r="A115" s="332"/>
      <c r="B115" s="333"/>
      <c r="C115" s="332"/>
      <c r="D115" s="332"/>
      <c r="E115" s="332"/>
      <c r="F115" s="332"/>
      <c r="G115" s="332"/>
    </row>
    <row r="116" spans="1:7" s="24" customFormat="1" ht="15.75" customHeight="1" x14ac:dyDescent="0.2">
      <c r="A116" s="332"/>
      <c r="B116" s="333"/>
      <c r="C116" s="332"/>
      <c r="D116" s="332"/>
      <c r="E116" s="332"/>
      <c r="F116" s="332"/>
      <c r="G116" s="332"/>
    </row>
    <row r="117" spans="1:7" s="24" customFormat="1" ht="15.75" customHeight="1" x14ac:dyDescent="0.2">
      <c r="A117" s="332"/>
      <c r="B117" s="333"/>
      <c r="C117" s="332"/>
      <c r="D117" s="332"/>
      <c r="E117" s="332"/>
      <c r="F117" s="332"/>
      <c r="G117" s="332"/>
    </row>
    <row r="118" spans="1:7" s="24" customFormat="1" ht="15.75" customHeight="1" x14ac:dyDescent="0.2">
      <c r="A118" s="332"/>
      <c r="B118" s="333"/>
      <c r="C118" s="332"/>
      <c r="D118" s="332"/>
      <c r="E118" s="332"/>
      <c r="F118" s="332"/>
      <c r="G118" s="332"/>
    </row>
    <row r="119" spans="1:7" s="24" customFormat="1" ht="15.75" customHeight="1" x14ac:dyDescent="0.2">
      <c r="A119" s="332"/>
      <c r="B119" s="333"/>
      <c r="C119" s="332"/>
      <c r="D119" s="332"/>
      <c r="E119" s="332"/>
      <c r="F119" s="332"/>
      <c r="G119" s="332"/>
    </row>
    <row r="120" spans="1:7" s="24" customFormat="1" ht="15.75" customHeight="1" x14ac:dyDescent="0.2">
      <c r="A120" s="332"/>
      <c r="B120" s="333"/>
      <c r="C120" s="332"/>
      <c r="D120" s="332"/>
      <c r="E120" s="332"/>
      <c r="F120" s="332"/>
      <c r="G120" s="332"/>
    </row>
    <row r="121" spans="1:7" s="24" customFormat="1" ht="15.75" customHeight="1" x14ac:dyDescent="0.2">
      <c r="A121" s="332"/>
      <c r="B121" s="333"/>
      <c r="C121" s="332"/>
      <c r="D121" s="332"/>
      <c r="E121" s="332"/>
      <c r="F121" s="332"/>
      <c r="G121" s="332"/>
    </row>
    <row r="122" spans="1:7" s="24" customFormat="1" ht="15.75" customHeight="1" x14ac:dyDescent="0.2">
      <c r="A122" s="332"/>
      <c r="B122" s="333"/>
      <c r="C122" s="332"/>
      <c r="D122" s="332"/>
      <c r="E122" s="332"/>
      <c r="F122" s="332"/>
      <c r="G122" s="332"/>
    </row>
    <row r="123" spans="1:7" s="24" customFormat="1" ht="15.75" customHeight="1" x14ac:dyDescent="0.2">
      <c r="A123" s="332"/>
      <c r="B123" s="333"/>
      <c r="C123" s="332"/>
      <c r="D123" s="332"/>
      <c r="E123" s="332"/>
      <c r="F123" s="332"/>
      <c r="G123" s="332"/>
    </row>
    <row r="124" spans="1:7" s="24" customFormat="1" ht="15.75" customHeight="1" x14ac:dyDescent="0.2">
      <c r="A124" s="332"/>
      <c r="B124" s="333"/>
      <c r="C124" s="332"/>
      <c r="D124" s="332"/>
      <c r="E124" s="332"/>
      <c r="F124" s="332"/>
      <c r="G124" s="332"/>
    </row>
    <row r="125" spans="1:7" s="24" customFormat="1" ht="15.75" customHeight="1" x14ac:dyDescent="0.2">
      <c r="A125" s="332"/>
      <c r="B125" s="333"/>
      <c r="C125" s="332"/>
      <c r="D125" s="332"/>
      <c r="E125" s="332"/>
      <c r="F125" s="332"/>
      <c r="G125" s="332"/>
    </row>
    <row r="126" spans="1:7" s="24" customFormat="1" ht="15.75" customHeight="1" x14ac:dyDescent="0.2">
      <c r="A126" s="332"/>
      <c r="B126" s="333"/>
      <c r="C126" s="332"/>
      <c r="D126" s="332"/>
      <c r="E126" s="332"/>
      <c r="F126" s="332"/>
      <c r="G126" s="332"/>
    </row>
    <row r="127" spans="1:7" s="24" customFormat="1" ht="15.75" customHeight="1" x14ac:dyDescent="0.2">
      <c r="A127" s="332"/>
      <c r="B127" s="333"/>
      <c r="C127" s="332"/>
      <c r="D127" s="332"/>
      <c r="E127" s="332"/>
      <c r="F127" s="332"/>
      <c r="G127" s="332"/>
    </row>
    <row r="128" spans="1:7" s="24" customFormat="1" ht="15.75" customHeight="1" x14ac:dyDescent="0.2">
      <c r="A128" s="332"/>
      <c r="B128" s="333"/>
      <c r="C128" s="332"/>
      <c r="D128" s="332"/>
      <c r="E128" s="332"/>
      <c r="F128" s="332"/>
      <c r="G128" s="332"/>
    </row>
    <row r="129" spans="1:7" s="24" customFormat="1" ht="15.75" customHeight="1" x14ac:dyDescent="0.2">
      <c r="A129" s="332"/>
      <c r="B129" s="332"/>
      <c r="C129" s="332"/>
      <c r="D129" s="332"/>
      <c r="E129" s="332"/>
      <c r="F129" s="332"/>
      <c r="G129" s="332"/>
    </row>
    <row r="130" spans="1:7" s="24" customFormat="1" ht="15.75" customHeight="1" x14ac:dyDescent="0.2">
      <c r="A130" s="332"/>
      <c r="B130" s="333"/>
      <c r="C130" s="332"/>
      <c r="D130" s="332"/>
      <c r="E130" s="332"/>
      <c r="F130" s="332"/>
      <c r="G130" s="332"/>
    </row>
    <row r="131" spans="1:7" s="24" customFormat="1" ht="15.75" customHeight="1" x14ac:dyDescent="0.2">
      <c r="A131" s="332"/>
      <c r="B131" s="332"/>
      <c r="C131" s="332"/>
      <c r="D131" s="332"/>
      <c r="E131" s="332"/>
      <c r="F131" s="332"/>
      <c r="G131" s="332"/>
    </row>
    <row r="132" spans="1:7" s="24" customFormat="1" ht="15.75" customHeight="1" x14ac:dyDescent="0.2">
      <c r="A132" s="332"/>
      <c r="B132" s="333"/>
      <c r="C132" s="333"/>
      <c r="D132" s="333"/>
      <c r="E132" s="333"/>
      <c r="F132" s="332"/>
      <c r="G132" s="332"/>
    </row>
    <row r="133" spans="1:7" s="24" customFormat="1" ht="15.75" customHeight="1" x14ac:dyDescent="0.2">
      <c r="A133" s="332"/>
      <c r="B133" s="333"/>
      <c r="C133" s="333"/>
      <c r="D133" s="333"/>
      <c r="E133" s="333"/>
      <c r="F133" s="332"/>
      <c r="G133" s="332"/>
    </row>
    <row r="134" spans="1:7" s="24" customFormat="1" ht="15.75" customHeight="1" x14ac:dyDescent="0.2">
      <c r="A134" s="332"/>
      <c r="B134" s="333"/>
      <c r="C134" s="333"/>
      <c r="D134" s="333"/>
      <c r="E134" s="333"/>
      <c r="F134" s="332"/>
      <c r="G134" s="332"/>
    </row>
    <row r="135" spans="1:7" s="24" customFormat="1" ht="15.75" customHeight="1" x14ac:dyDescent="0.2">
      <c r="A135" s="332"/>
      <c r="B135" s="332"/>
      <c r="C135" s="332"/>
      <c r="D135" s="332"/>
      <c r="E135" s="332"/>
      <c r="F135" s="332"/>
      <c r="G135" s="332"/>
    </row>
    <row r="136" spans="1:7" s="24" customFormat="1" ht="15.75" customHeight="1" x14ac:dyDescent="0.2">
      <c r="A136" s="332"/>
      <c r="B136" s="332"/>
      <c r="C136" s="332"/>
      <c r="D136" s="332"/>
      <c r="E136" s="332"/>
      <c r="F136" s="332"/>
      <c r="G136" s="332"/>
    </row>
    <row r="137" spans="1:7" s="24" customFormat="1" ht="15.75" customHeight="1" x14ac:dyDescent="0.2">
      <c r="A137" s="332"/>
      <c r="B137" s="332"/>
      <c r="C137" s="332"/>
      <c r="D137" s="332"/>
      <c r="E137" s="332"/>
      <c r="F137" s="332"/>
      <c r="G137" s="332"/>
    </row>
    <row r="138" spans="1:7" s="24" customFormat="1" ht="15.75" customHeight="1" x14ac:dyDescent="0.2">
      <c r="A138" s="332"/>
      <c r="B138" s="332"/>
      <c r="C138" s="332"/>
      <c r="D138" s="332"/>
      <c r="E138" s="332"/>
      <c r="F138" s="332"/>
      <c r="G138" s="332"/>
    </row>
    <row r="139" spans="1:7" s="24" customFormat="1" ht="15.75" customHeight="1" x14ac:dyDescent="0.2">
      <c r="A139" s="332"/>
      <c r="B139" s="332"/>
      <c r="C139" s="332"/>
      <c r="D139" s="281"/>
      <c r="E139" s="332"/>
      <c r="F139" s="332"/>
      <c r="G139" s="332"/>
    </row>
    <row r="140" spans="1:7" s="24" customFormat="1" ht="15.75" customHeight="1" x14ac:dyDescent="0.2">
      <c r="A140" s="332"/>
      <c r="B140" s="332"/>
      <c r="C140" s="332"/>
      <c r="D140" s="332"/>
      <c r="E140" s="332"/>
      <c r="F140" s="332"/>
      <c r="G140" s="332"/>
    </row>
    <row r="141" spans="1:7" s="24" customFormat="1" ht="15.75" customHeight="1" x14ac:dyDescent="0.2">
      <c r="A141" s="332"/>
      <c r="B141" s="332"/>
      <c r="C141" s="332"/>
      <c r="D141" s="332"/>
      <c r="E141" s="332"/>
      <c r="F141" s="332"/>
      <c r="G141" s="332"/>
    </row>
    <row r="142" spans="1:7" s="24" customFormat="1" ht="15.75" customHeight="1" x14ac:dyDescent="0.2">
      <c r="A142" s="332"/>
      <c r="B142" s="332"/>
      <c r="C142" s="332"/>
      <c r="D142" s="332"/>
      <c r="E142" s="332"/>
      <c r="F142" s="332"/>
      <c r="G142" s="332"/>
    </row>
    <row r="143" spans="1:7" s="24" customFormat="1" ht="15.75" customHeight="1" x14ac:dyDescent="0.2">
      <c r="A143" s="332"/>
      <c r="B143" s="332"/>
      <c r="C143" s="332"/>
      <c r="D143" s="332"/>
      <c r="E143" s="332"/>
      <c r="F143" s="332"/>
      <c r="G143" s="332"/>
    </row>
    <row r="144" spans="1:7" s="24" customFormat="1" ht="15.75" customHeight="1" x14ac:dyDescent="0.2">
      <c r="A144" s="332"/>
      <c r="B144" s="332"/>
      <c r="C144" s="332"/>
      <c r="D144" s="332"/>
      <c r="E144" s="332"/>
      <c r="F144" s="332"/>
      <c r="G144" s="332"/>
    </row>
    <row r="145" spans="1:7" s="24" customFormat="1" ht="15.75" customHeight="1" x14ac:dyDescent="0.2">
      <c r="A145" s="332"/>
      <c r="B145" s="332"/>
      <c r="C145" s="332"/>
      <c r="D145" s="332"/>
      <c r="E145" s="332"/>
      <c r="F145" s="332"/>
      <c r="G145" s="332"/>
    </row>
    <row r="146" spans="1:7" s="24" customFormat="1" ht="15.75" customHeight="1" x14ac:dyDescent="0.2">
      <c r="A146" s="332"/>
      <c r="B146" s="332"/>
      <c r="C146" s="332"/>
      <c r="D146" s="332"/>
      <c r="E146" s="332"/>
      <c r="F146" s="332"/>
      <c r="G146" s="332"/>
    </row>
    <row r="147" spans="1:7" s="24" customFormat="1" ht="15.75" customHeight="1" x14ac:dyDescent="0.2">
      <c r="A147" s="332"/>
      <c r="B147" s="332"/>
      <c r="C147" s="332"/>
      <c r="D147" s="332"/>
      <c r="E147" s="332"/>
      <c r="F147" s="332"/>
      <c r="G147" s="332"/>
    </row>
    <row r="148" spans="1:7" s="24" customFormat="1" ht="15.75" customHeight="1" x14ac:dyDescent="0.2">
      <c r="A148" s="332"/>
      <c r="B148" s="332"/>
      <c r="C148" s="332"/>
      <c r="D148" s="332"/>
      <c r="E148" s="332"/>
      <c r="F148" s="332"/>
      <c r="G148" s="332"/>
    </row>
    <row r="149" spans="1:7" s="24" customFormat="1" ht="15.75" customHeight="1" x14ac:dyDescent="0.2">
      <c r="A149" s="332"/>
      <c r="B149" s="332"/>
      <c r="C149" s="332"/>
      <c r="D149" s="332"/>
      <c r="E149" s="332"/>
      <c r="F149" s="332"/>
      <c r="G149" s="332"/>
    </row>
    <row r="150" spans="1:7" s="24" customFormat="1" ht="15.75" customHeight="1" x14ac:dyDescent="0.2">
      <c r="A150" s="332"/>
      <c r="B150" s="332"/>
      <c r="C150" s="332"/>
      <c r="D150" s="332"/>
      <c r="E150" s="332"/>
      <c r="F150" s="332"/>
      <c r="G150" s="332"/>
    </row>
    <row r="151" spans="1:7" s="24" customFormat="1" ht="15.75" customHeight="1" x14ac:dyDescent="0.2">
      <c r="A151" s="332"/>
      <c r="B151" s="332"/>
      <c r="C151" s="332"/>
      <c r="D151" s="332"/>
      <c r="E151" s="332"/>
      <c r="F151" s="332"/>
      <c r="G151" s="332"/>
    </row>
    <row r="152" spans="1:7" s="24" customFormat="1" ht="15.75" customHeight="1" x14ac:dyDescent="0.2">
      <c r="A152" s="332"/>
      <c r="B152" s="332"/>
      <c r="C152" s="332"/>
      <c r="D152" s="332"/>
      <c r="E152" s="332"/>
      <c r="F152" s="332"/>
      <c r="G152" s="332"/>
    </row>
    <row r="153" spans="1:7" s="24" customFormat="1" ht="15.75" customHeight="1" thickBot="1" x14ac:dyDescent="0.25">
      <c r="A153" s="334"/>
      <c r="B153" s="334"/>
      <c r="C153" s="334"/>
      <c r="D153" s="334"/>
      <c r="E153" s="334"/>
      <c r="F153" s="334"/>
      <c r="G153" s="334"/>
    </row>
  </sheetData>
  <sheetProtection formatCells="0" formatColumns="0" formatRows="0" insertColumns="0" insertRows="0" deleteColumns="0" deleteRows="0" sort="0" autoFilter="0"/>
  <mergeCells count="2">
    <mergeCell ref="A7:G7"/>
    <mergeCell ref="A8:F8"/>
  </mergeCells>
  <phoneticPr fontId="3" type="noConversion"/>
  <pageMargins left="0.25" right="0.25" top="0.25" bottom="0.25" header="0.5" footer="0.5"/>
  <pageSetup scale="43" fitToHeight="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92"/>
  <sheetViews>
    <sheetView zoomScaleNormal="100" zoomScaleSheetLayoutView="100" workbookViewId="0"/>
  </sheetViews>
  <sheetFormatPr defaultColWidth="11.42578125" defaultRowHeight="12.75" x14ac:dyDescent="0.2"/>
  <cols>
    <col min="1" max="1" width="31.42578125" style="281" customWidth="1"/>
    <col min="2" max="2" width="50.140625" style="281" customWidth="1"/>
    <col min="3" max="3" width="11.42578125" style="281" customWidth="1"/>
    <col min="4" max="4" width="14.140625" style="281" bestFit="1" customWidth="1"/>
    <col min="5" max="5" width="14.140625" style="281" customWidth="1"/>
    <col min="6" max="6" width="11.42578125" style="281" customWidth="1"/>
    <col min="7" max="7" width="5.140625" style="281" customWidth="1"/>
    <col min="8" max="8" width="24.5703125" style="281" customWidth="1"/>
    <col min="9" max="16384" width="11.42578125" style="281"/>
  </cols>
  <sheetData>
    <row r="1" spans="1:8" ht="13.5" thickBot="1" x14ac:dyDescent="0.25">
      <c r="A1" s="281" t="s">
        <v>275</v>
      </c>
      <c r="B1" s="281" t="s">
        <v>1049</v>
      </c>
    </row>
    <row r="2" spans="1:8" ht="13.5" thickBot="1" x14ac:dyDescent="0.25">
      <c r="A2" s="556" t="s">
        <v>77</v>
      </c>
      <c r="B2" s="557"/>
      <c r="C2" s="558"/>
      <c r="D2" s="259" t="s">
        <v>270</v>
      </c>
      <c r="E2" s="260" t="s">
        <v>300</v>
      </c>
      <c r="F2" s="261" t="s">
        <v>288</v>
      </c>
      <c r="H2" s="4" t="s">
        <v>179</v>
      </c>
    </row>
    <row r="3" spans="1:8" x14ac:dyDescent="0.2">
      <c r="A3" s="8" t="s">
        <v>750</v>
      </c>
      <c r="B3" s="9" t="s">
        <v>101</v>
      </c>
      <c r="C3" s="10" t="s">
        <v>100</v>
      </c>
      <c r="D3" s="12" t="s">
        <v>272</v>
      </c>
      <c r="E3" s="13" t="s">
        <v>299</v>
      </c>
      <c r="F3" s="14" t="s">
        <v>289</v>
      </c>
      <c r="H3" s="27" t="s">
        <v>750</v>
      </c>
    </row>
    <row r="4" spans="1:8" x14ac:dyDescent="0.2">
      <c r="A4" s="8" t="s">
        <v>99</v>
      </c>
      <c r="B4" s="9" t="s">
        <v>98</v>
      </c>
      <c r="C4" s="10" t="s">
        <v>227</v>
      </c>
      <c r="D4" s="12" t="s">
        <v>272</v>
      </c>
      <c r="E4" s="13" t="s">
        <v>299</v>
      </c>
      <c r="F4" s="14" t="s">
        <v>289</v>
      </c>
      <c r="H4" s="27" t="s">
        <v>99</v>
      </c>
    </row>
    <row r="5" spans="1:8" s="15" customFormat="1" ht="25.5" x14ac:dyDescent="0.2">
      <c r="A5" s="8" t="s">
        <v>167</v>
      </c>
      <c r="B5" s="9" t="s">
        <v>168</v>
      </c>
      <c r="C5" s="10" t="s">
        <v>171</v>
      </c>
      <c r="D5" s="12" t="s">
        <v>273</v>
      </c>
      <c r="E5" s="13" t="s">
        <v>299</v>
      </c>
      <c r="F5" s="14" t="s">
        <v>289</v>
      </c>
      <c r="G5" s="281"/>
      <c r="H5" s="25" t="s">
        <v>167</v>
      </c>
    </row>
    <row r="6" spans="1:8" ht="12" customHeight="1" x14ac:dyDescent="0.2">
      <c r="A6" s="8" t="s">
        <v>166</v>
      </c>
      <c r="B6" s="9" t="s">
        <v>170</v>
      </c>
      <c r="C6" s="10" t="s">
        <v>172</v>
      </c>
      <c r="D6" s="12" t="s">
        <v>272</v>
      </c>
      <c r="E6" s="13" t="s">
        <v>299</v>
      </c>
      <c r="F6" s="14" t="s">
        <v>289</v>
      </c>
      <c r="H6" s="25" t="s">
        <v>166</v>
      </c>
    </row>
    <row r="7" spans="1:8" x14ac:dyDescent="0.2">
      <c r="A7" s="8" t="s">
        <v>418</v>
      </c>
      <c r="B7" s="9" t="s">
        <v>419</v>
      </c>
      <c r="C7" s="10" t="s">
        <v>420</v>
      </c>
      <c r="D7" s="12" t="s">
        <v>272</v>
      </c>
      <c r="E7" s="13" t="s">
        <v>299</v>
      </c>
      <c r="F7" s="14" t="s">
        <v>289</v>
      </c>
      <c r="H7" s="25" t="s">
        <v>418</v>
      </c>
    </row>
    <row r="8" spans="1:8" x14ac:dyDescent="0.2">
      <c r="A8" s="8" t="s">
        <v>209</v>
      </c>
      <c r="B8" s="9" t="s">
        <v>210</v>
      </c>
      <c r="C8" s="10" t="s">
        <v>211</v>
      </c>
      <c r="D8" s="12" t="s">
        <v>272</v>
      </c>
      <c r="E8" s="13" t="s">
        <v>299</v>
      </c>
      <c r="F8" s="14" t="s">
        <v>289</v>
      </c>
      <c r="H8" s="25" t="s">
        <v>209</v>
      </c>
    </row>
    <row r="9" spans="1:8" x14ac:dyDescent="0.2">
      <c r="A9" s="8" t="s">
        <v>995</v>
      </c>
      <c r="B9" s="9" t="s">
        <v>995</v>
      </c>
      <c r="C9" s="10" t="s">
        <v>996</v>
      </c>
      <c r="D9" s="12" t="s">
        <v>272</v>
      </c>
      <c r="E9" s="13" t="s">
        <v>299</v>
      </c>
      <c r="F9" s="14" t="s">
        <v>289</v>
      </c>
      <c r="H9" s="25" t="s">
        <v>995</v>
      </c>
    </row>
    <row r="10" spans="1:8" x14ac:dyDescent="0.2">
      <c r="A10" s="8" t="s">
        <v>319</v>
      </c>
      <c r="B10" s="9" t="s">
        <v>320</v>
      </c>
      <c r="C10" s="10" t="s">
        <v>322</v>
      </c>
      <c r="D10" s="12" t="s">
        <v>272</v>
      </c>
      <c r="E10" s="13" t="s">
        <v>299</v>
      </c>
      <c r="F10" s="14" t="s">
        <v>289</v>
      </c>
      <c r="H10" s="25" t="s">
        <v>319</v>
      </c>
    </row>
    <row r="11" spans="1:8" x14ac:dyDescent="0.2">
      <c r="A11" s="8" t="s">
        <v>937</v>
      </c>
      <c r="B11" s="9" t="s">
        <v>938</v>
      </c>
      <c r="C11" s="10" t="s">
        <v>939</v>
      </c>
      <c r="D11" s="12" t="s">
        <v>272</v>
      </c>
      <c r="E11" s="13" t="s">
        <v>299</v>
      </c>
      <c r="F11" s="14" t="s">
        <v>289</v>
      </c>
      <c r="H11" s="25" t="s">
        <v>937</v>
      </c>
    </row>
    <row r="12" spans="1:8" x14ac:dyDescent="0.2">
      <c r="A12" s="8" t="s">
        <v>940</v>
      </c>
      <c r="B12" s="9" t="s">
        <v>941</v>
      </c>
      <c r="C12" s="10" t="s">
        <v>424</v>
      </c>
      <c r="D12" s="12" t="s">
        <v>272</v>
      </c>
      <c r="E12" s="13" t="s">
        <v>299</v>
      </c>
      <c r="F12" s="14" t="s">
        <v>289</v>
      </c>
      <c r="H12" s="25" t="s">
        <v>940</v>
      </c>
    </row>
    <row r="13" spans="1:8" s="15" customFormat="1" x14ac:dyDescent="0.2">
      <c r="A13" s="8" t="s">
        <v>997</v>
      </c>
      <c r="B13" s="9" t="s">
        <v>997</v>
      </c>
      <c r="C13" s="10" t="s">
        <v>964</v>
      </c>
      <c r="D13" s="12" t="s">
        <v>272</v>
      </c>
      <c r="E13" s="13" t="s">
        <v>299</v>
      </c>
      <c r="F13" s="14" t="s">
        <v>289</v>
      </c>
      <c r="G13" s="281"/>
      <c r="H13" s="25" t="s">
        <v>997</v>
      </c>
    </row>
    <row r="14" spans="1:8" s="15" customFormat="1" x14ac:dyDescent="0.2">
      <c r="A14" s="8" t="s">
        <v>978</v>
      </c>
      <c r="B14" s="9" t="s">
        <v>748</v>
      </c>
      <c r="C14" s="10" t="s">
        <v>714</v>
      </c>
      <c r="D14" s="12" t="s">
        <v>272</v>
      </c>
      <c r="E14" s="13" t="s">
        <v>299</v>
      </c>
      <c r="F14" s="14" t="s">
        <v>290</v>
      </c>
      <c r="G14" s="281"/>
      <c r="H14" s="25" t="s">
        <v>978</v>
      </c>
    </row>
    <row r="15" spans="1:8" x14ac:dyDescent="0.2">
      <c r="A15" s="8" t="s">
        <v>979</v>
      </c>
      <c r="B15" s="9" t="s">
        <v>980</v>
      </c>
      <c r="C15" s="10" t="s">
        <v>719</v>
      </c>
      <c r="D15" s="12" t="s">
        <v>272</v>
      </c>
      <c r="E15" s="13" t="s">
        <v>299</v>
      </c>
      <c r="F15" s="14" t="s">
        <v>290</v>
      </c>
      <c r="H15" s="25" t="s">
        <v>979</v>
      </c>
    </row>
    <row r="16" spans="1:8" x14ac:dyDescent="0.2">
      <c r="A16" s="8" t="s">
        <v>837</v>
      </c>
      <c r="B16" s="9" t="s">
        <v>837</v>
      </c>
      <c r="C16" s="10" t="s">
        <v>212</v>
      </c>
      <c r="D16" s="12" t="s">
        <v>272</v>
      </c>
      <c r="E16" s="13" t="s">
        <v>299</v>
      </c>
      <c r="F16" s="14" t="s">
        <v>289</v>
      </c>
      <c r="H16" s="25" t="s">
        <v>837</v>
      </c>
    </row>
    <row r="17" spans="1:8" x14ac:dyDescent="0.2">
      <c r="A17" s="8" t="s">
        <v>84</v>
      </c>
      <c r="B17" s="9" t="s">
        <v>749</v>
      </c>
      <c r="C17" s="10" t="s">
        <v>86</v>
      </c>
      <c r="D17" s="12" t="s">
        <v>272</v>
      </c>
      <c r="E17" s="13" t="s">
        <v>299</v>
      </c>
      <c r="F17" s="14" t="s">
        <v>289</v>
      </c>
      <c r="H17" s="25" t="s">
        <v>84</v>
      </c>
    </row>
    <row r="18" spans="1:8" x14ac:dyDescent="0.2">
      <c r="A18" s="8" t="s">
        <v>1000</v>
      </c>
      <c r="B18" s="9" t="s">
        <v>1000</v>
      </c>
      <c r="C18" s="10" t="s">
        <v>967</v>
      </c>
      <c r="D18" s="12" t="s">
        <v>272</v>
      </c>
      <c r="E18" s="13" t="s">
        <v>299</v>
      </c>
      <c r="F18" s="14" t="s">
        <v>289</v>
      </c>
      <c r="H18" s="25" t="s">
        <v>1000</v>
      </c>
    </row>
    <row r="19" spans="1:8" x14ac:dyDescent="0.2">
      <c r="A19" s="8" t="s">
        <v>901</v>
      </c>
      <c r="B19" s="11" t="s">
        <v>901</v>
      </c>
      <c r="C19" s="10" t="s">
        <v>902</v>
      </c>
      <c r="D19" s="12" t="s">
        <v>272</v>
      </c>
      <c r="E19" s="13" t="s">
        <v>299</v>
      </c>
      <c r="F19" s="14" t="s">
        <v>289</v>
      </c>
      <c r="H19" s="25" t="s">
        <v>901</v>
      </c>
    </row>
    <row r="20" spans="1:8" x14ac:dyDescent="0.2">
      <c r="A20" s="8" t="s">
        <v>472</v>
      </c>
      <c r="B20" s="9" t="s">
        <v>473</v>
      </c>
      <c r="C20" s="10" t="s">
        <v>474</v>
      </c>
      <c r="D20" s="12" t="s">
        <v>272</v>
      </c>
      <c r="E20" s="13" t="s">
        <v>299</v>
      </c>
      <c r="F20" s="14" t="s">
        <v>289</v>
      </c>
      <c r="H20" s="25" t="s">
        <v>472</v>
      </c>
    </row>
    <row r="21" spans="1:8" x14ac:dyDescent="0.2">
      <c r="A21" s="8" t="s">
        <v>883</v>
      </c>
      <c r="B21" s="9" t="s">
        <v>885</v>
      </c>
      <c r="C21" s="10" t="s">
        <v>884</v>
      </c>
      <c r="D21" s="12" t="s">
        <v>273</v>
      </c>
      <c r="E21" s="13" t="s">
        <v>299</v>
      </c>
      <c r="F21" s="14" t="s">
        <v>289</v>
      </c>
      <c r="H21" s="25" t="s">
        <v>883</v>
      </c>
    </row>
    <row r="22" spans="1:8" x14ac:dyDescent="0.2">
      <c r="A22" s="8" t="s">
        <v>221</v>
      </c>
      <c r="B22" s="9" t="s">
        <v>222</v>
      </c>
      <c r="C22" s="10" t="s">
        <v>223</v>
      </c>
      <c r="D22" s="12" t="s">
        <v>272</v>
      </c>
      <c r="E22" s="13" t="s">
        <v>299</v>
      </c>
      <c r="F22" s="14" t="s">
        <v>289</v>
      </c>
      <c r="H22" s="25" t="s">
        <v>221</v>
      </c>
    </row>
    <row r="23" spans="1:8" ht="11.25" customHeight="1" x14ac:dyDescent="0.2">
      <c r="A23" s="8" t="s">
        <v>1010</v>
      </c>
      <c r="B23" s="9" t="s">
        <v>1011</v>
      </c>
      <c r="C23" s="10" t="s">
        <v>682</v>
      </c>
      <c r="D23" s="12" t="s">
        <v>272</v>
      </c>
      <c r="E23" s="13" t="s">
        <v>299</v>
      </c>
      <c r="F23" s="14" t="s">
        <v>289</v>
      </c>
      <c r="H23" s="25" t="s">
        <v>1010</v>
      </c>
    </row>
    <row r="24" spans="1:8" x14ac:dyDescent="0.2">
      <c r="A24" s="8" t="s">
        <v>1012</v>
      </c>
      <c r="B24" s="9" t="s">
        <v>1013</v>
      </c>
      <c r="C24" s="10" t="s">
        <v>1014</v>
      </c>
      <c r="D24" s="12" t="s">
        <v>272</v>
      </c>
      <c r="E24" s="13" t="s">
        <v>299</v>
      </c>
      <c r="F24" s="14" t="s">
        <v>289</v>
      </c>
      <c r="H24" s="25" t="s">
        <v>1012</v>
      </c>
    </row>
    <row r="25" spans="1:8" x14ac:dyDescent="0.2">
      <c r="A25" s="8" t="s">
        <v>1015</v>
      </c>
      <c r="B25" s="9" t="s">
        <v>1015</v>
      </c>
      <c r="C25" s="10" t="s">
        <v>1016</v>
      </c>
      <c r="D25" s="12" t="s">
        <v>272</v>
      </c>
      <c r="E25" s="13" t="s">
        <v>299</v>
      </c>
      <c r="F25" s="14" t="s">
        <v>289</v>
      </c>
      <c r="H25" s="25" t="s">
        <v>1015</v>
      </c>
    </row>
    <row r="26" spans="1:8" x14ac:dyDescent="0.2">
      <c r="A26" s="8" t="s">
        <v>180</v>
      </c>
      <c r="B26" s="9" t="s">
        <v>741</v>
      </c>
      <c r="C26" s="10" t="s">
        <v>181</v>
      </c>
      <c r="D26" s="12" t="s">
        <v>273</v>
      </c>
      <c r="E26" s="13" t="s">
        <v>299</v>
      </c>
      <c r="F26" s="14" t="s">
        <v>289</v>
      </c>
      <c r="H26" s="25" t="s">
        <v>180</v>
      </c>
    </row>
    <row r="27" spans="1:8" x14ac:dyDescent="0.2">
      <c r="A27" s="8" t="s">
        <v>9</v>
      </c>
      <c r="B27" s="9" t="s">
        <v>9</v>
      </c>
      <c r="C27" s="10" t="s">
        <v>10</v>
      </c>
      <c r="D27" s="12" t="s">
        <v>273</v>
      </c>
      <c r="E27" s="13" t="s">
        <v>299</v>
      </c>
      <c r="F27" s="14" t="s">
        <v>289</v>
      </c>
      <c r="H27" s="25" t="s">
        <v>9</v>
      </c>
    </row>
    <row r="28" spans="1:8" x14ac:dyDescent="0.2">
      <c r="A28" s="35" t="s">
        <v>612</v>
      </c>
      <c r="B28" s="9" t="s">
        <v>613</v>
      </c>
      <c r="C28" s="10" t="s">
        <v>614</v>
      </c>
      <c r="D28" s="12" t="s">
        <v>272</v>
      </c>
      <c r="E28" s="13" t="s">
        <v>299</v>
      </c>
      <c r="F28" s="14" t="s">
        <v>289</v>
      </c>
      <c r="H28" s="25" t="s">
        <v>612</v>
      </c>
    </row>
    <row r="29" spans="1:8" x14ac:dyDescent="0.2">
      <c r="A29" s="35" t="s">
        <v>1033</v>
      </c>
      <c r="B29" s="9" t="s">
        <v>1033</v>
      </c>
      <c r="C29" s="10" t="s">
        <v>1034</v>
      </c>
      <c r="D29" s="12" t="s">
        <v>272</v>
      </c>
      <c r="E29" s="13" t="s">
        <v>299</v>
      </c>
      <c r="F29" s="14" t="s">
        <v>289</v>
      </c>
      <c r="H29" s="25" t="s">
        <v>1033</v>
      </c>
    </row>
    <row r="30" spans="1:8" s="15" customFormat="1" x14ac:dyDescent="0.2">
      <c r="A30" s="8" t="s">
        <v>466</v>
      </c>
      <c r="B30" s="9" t="s">
        <v>467</v>
      </c>
      <c r="C30" s="10" t="s">
        <v>468</v>
      </c>
      <c r="D30" s="12" t="s">
        <v>272</v>
      </c>
      <c r="E30" s="13" t="s">
        <v>299</v>
      </c>
      <c r="F30" s="14" t="s">
        <v>289</v>
      </c>
      <c r="G30" s="281"/>
      <c r="H30" s="25" t="s">
        <v>466</v>
      </c>
    </row>
    <row r="31" spans="1:8" x14ac:dyDescent="0.2">
      <c r="A31" s="8" t="s">
        <v>236</v>
      </c>
      <c r="B31" s="9" t="s">
        <v>237</v>
      </c>
      <c r="C31" s="10" t="s">
        <v>238</v>
      </c>
      <c r="D31" s="12" t="s">
        <v>272</v>
      </c>
      <c r="E31" s="13" t="s">
        <v>299</v>
      </c>
      <c r="F31" s="14" t="s">
        <v>289</v>
      </c>
      <c r="H31" s="25" t="s">
        <v>236</v>
      </c>
    </row>
    <row r="32" spans="1:8" x14ac:dyDescent="0.2">
      <c r="A32" s="8" t="s">
        <v>927</v>
      </c>
      <c r="B32" s="9" t="s">
        <v>928</v>
      </c>
      <c r="C32" s="10" t="s">
        <v>736</v>
      </c>
      <c r="D32" s="12" t="s">
        <v>273</v>
      </c>
      <c r="E32" s="13" t="s">
        <v>299</v>
      </c>
      <c r="F32" s="14" t="s">
        <v>289</v>
      </c>
      <c r="H32" s="25" t="s">
        <v>927</v>
      </c>
    </row>
    <row r="33" spans="1:8" s="15" customFormat="1" x14ac:dyDescent="0.2">
      <c r="A33" s="8" t="s">
        <v>931</v>
      </c>
      <c r="B33" s="9" t="s">
        <v>930</v>
      </c>
      <c r="C33" s="10" t="s">
        <v>929</v>
      </c>
      <c r="D33" s="12" t="s">
        <v>273</v>
      </c>
      <c r="E33" s="13" t="s">
        <v>299</v>
      </c>
      <c r="F33" s="14" t="s">
        <v>289</v>
      </c>
      <c r="G33" s="281"/>
      <c r="H33" s="25" t="s">
        <v>931</v>
      </c>
    </row>
    <row r="34" spans="1:8" s="15" customFormat="1" x14ac:dyDescent="0.2">
      <c r="A34" s="8" t="s">
        <v>283</v>
      </c>
      <c r="B34" s="9" t="s">
        <v>102</v>
      </c>
      <c r="C34" s="10" t="s">
        <v>226</v>
      </c>
      <c r="D34" s="12" t="s">
        <v>272</v>
      </c>
      <c r="E34" s="13" t="s">
        <v>299</v>
      </c>
      <c r="F34" s="14" t="s">
        <v>289</v>
      </c>
      <c r="G34" s="281"/>
      <c r="H34" s="25" t="s">
        <v>283</v>
      </c>
    </row>
    <row r="35" spans="1:8" x14ac:dyDescent="0.2">
      <c r="A35" s="8" t="s">
        <v>284</v>
      </c>
      <c r="B35" s="9" t="s">
        <v>286</v>
      </c>
      <c r="C35" s="10" t="s">
        <v>285</v>
      </c>
      <c r="D35" s="12" t="s">
        <v>272</v>
      </c>
      <c r="E35" s="13" t="s">
        <v>299</v>
      </c>
      <c r="F35" s="14" t="s">
        <v>289</v>
      </c>
      <c r="H35" s="25" t="s">
        <v>284</v>
      </c>
    </row>
    <row r="36" spans="1:8" x14ac:dyDescent="0.2">
      <c r="A36" s="8" t="s">
        <v>808</v>
      </c>
      <c r="B36" s="9" t="s">
        <v>808</v>
      </c>
      <c r="C36" s="10" t="s">
        <v>804</v>
      </c>
      <c r="D36" s="12" t="s">
        <v>273</v>
      </c>
      <c r="E36" s="13" t="s">
        <v>299</v>
      </c>
      <c r="F36" s="14" t="s">
        <v>289</v>
      </c>
      <c r="H36" s="25" t="s">
        <v>801</v>
      </c>
    </row>
    <row r="37" spans="1:8" x14ac:dyDescent="0.2">
      <c r="A37" s="8" t="s">
        <v>802</v>
      </c>
      <c r="B37" s="9" t="s">
        <v>802</v>
      </c>
      <c r="C37" s="10" t="s">
        <v>805</v>
      </c>
      <c r="D37" s="12" t="s">
        <v>272</v>
      </c>
      <c r="E37" s="13" t="s">
        <v>299</v>
      </c>
      <c r="F37" s="14" t="s">
        <v>289</v>
      </c>
      <c r="H37" s="25" t="s">
        <v>802</v>
      </c>
    </row>
    <row r="38" spans="1:8" x14ac:dyDescent="0.2">
      <c r="A38" s="8" t="s">
        <v>846</v>
      </c>
      <c r="B38" s="9" t="s">
        <v>847</v>
      </c>
      <c r="C38" s="10" t="s">
        <v>848</v>
      </c>
      <c r="D38" s="12" t="s">
        <v>272</v>
      </c>
      <c r="E38" s="13" t="s">
        <v>299</v>
      </c>
      <c r="F38" s="14" t="s">
        <v>289</v>
      </c>
      <c r="H38" s="25" t="s">
        <v>846</v>
      </c>
    </row>
    <row r="39" spans="1:8" x14ac:dyDescent="0.2">
      <c r="A39" s="8" t="s">
        <v>943</v>
      </c>
      <c r="B39" s="9" t="s">
        <v>947</v>
      </c>
      <c r="C39" s="10" t="s">
        <v>848</v>
      </c>
      <c r="D39" s="12" t="s">
        <v>272</v>
      </c>
      <c r="E39" s="13" t="s">
        <v>299</v>
      </c>
      <c r="F39" s="14" t="s">
        <v>289</v>
      </c>
      <c r="H39" s="25" t="s">
        <v>943</v>
      </c>
    </row>
    <row r="40" spans="1:8" x14ac:dyDescent="0.2">
      <c r="A40" s="8" t="s">
        <v>849</v>
      </c>
      <c r="B40" s="9" t="s">
        <v>852</v>
      </c>
      <c r="C40" s="10" t="s">
        <v>855</v>
      </c>
      <c r="D40" s="12" t="s">
        <v>272</v>
      </c>
      <c r="E40" s="13" t="s">
        <v>299</v>
      </c>
      <c r="F40" s="14" t="s">
        <v>289</v>
      </c>
      <c r="H40" s="25" t="s">
        <v>849</v>
      </c>
    </row>
    <row r="41" spans="1:8" x14ac:dyDescent="0.2">
      <c r="A41" s="8" t="s">
        <v>944</v>
      </c>
      <c r="B41" s="9" t="s">
        <v>948</v>
      </c>
      <c r="C41" s="10" t="s">
        <v>855</v>
      </c>
      <c r="D41" s="12" t="s">
        <v>272</v>
      </c>
      <c r="E41" s="13" t="s">
        <v>299</v>
      </c>
      <c r="F41" s="14" t="s">
        <v>289</v>
      </c>
      <c r="H41" s="25" t="s">
        <v>944</v>
      </c>
    </row>
    <row r="42" spans="1:8" x14ac:dyDescent="0.2">
      <c r="A42" s="8" t="s">
        <v>850</v>
      </c>
      <c r="B42" s="9" t="s">
        <v>853</v>
      </c>
      <c r="C42" s="10" t="s">
        <v>856</v>
      </c>
      <c r="D42" s="12" t="s">
        <v>272</v>
      </c>
      <c r="E42" s="13" t="s">
        <v>299</v>
      </c>
      <c r="F42" s="14" t="s">
        <v>289</v>
      </c>
      <c r="H42" s="25" t="s">
        <v>850</v>
      </c>
    </row>
    <row r="43" spans="1:8" x14ac:dyDescent="0.2">
      <c r="A43" s="8" t="s">
        <v>945</v>
      </c>
      <c r="B43" s="9" t="s">
        <v>949</v>
      </c>
      <c r="C43" s="10" t="s">
        <v>856</v>
      </c>
      <c r="D43" s="12" t="s">
        <v>272</v>
      </c>
      <c r="E43" s="13" t="s">
        <v>299</v>
      </c>
      <c r="F43" s="14" t="s">
        <v>289</v>
      </c>
      <c r="H43" s="25" t="s">
        <v>945</v>
      </c>
    </row>
    <row r="44" spans="1:8" x14ac:dyDescent="0.2">
      <c r="A44" s="8" t="s">
        <v>851</v>
      </c>
      <c r="B44" s="9" t="s">
        <v>854</v>
      </c>
      <c r="C44" s="10" t="s">
        <v>857</v>
      </c>
      <c r="D44" s="12" t="s">
        <v>272</v>
      </c>
      <c r="E44" s="13" t="s">
        <v>299</v>
      </c>
      <c r="F44" s="14" t="s">
        <v>289</v>
      </c>
      <c r="H44" s="25" t="s">
        <v>851</v>
      </c>
    </row>
    <row r="45" spans="1:8" ht="25.5" x14ac:dyDescent="0.2">
      <c r="A45" s="8" t="s">
        <v>946</v>
      </c>
      <c r="B45" s="9" t="s">
        <v>950</v>
      </c>
      <c r="C45" s="10" t="s">
        <v>857</v>
      </c>
      <c r="D45" s="12" t="s">
        <v>272</v>
      </c>
      <c r="E45" s="13" t="s">
        <v>299</v>
      </c>
      <c r="F45" s="14" t="s">
        <v>289</v>
      </c>
      <c r="H45" s="25" t="s">
        <v>946</v>
      </c>
    </row>
    <row r="46" spans="1:8" ht="13.5" customHeight="1" x14ac:dyDescent="0.2">
      <c r="A46" s="8" t="s">
        <v>869</v>
      </c>
      <c r="B46" s="9" t="s">
        <v>870</v>
      </c>
      <c r="C46" s="10" t="s">
        <v>858</v>
      </c>
      <c r="D46" s="12" t="s">
        <v>272</v>
      </c>
      <c r="E46" s="13" t="s">
        <v>299</v>
      </c>
      <c r="F46" s="14" t="s">
        <v>289</v>
      </c>
      <c r="H46" s="25" t="s">
        <v>869</v>
      </c>
    </row>
    <row r="47" spans="1:8" x14ac:dyDescent="0.2">
      <c r="A47" s="8" t="s">
        <v>190</v>
      </c>
      <c r="B47" s="9" t="s">
        <v>751</v>
      </c>
      <c r="C47" s="10" t="s">
        <v>981</v>
      </c>
      <c r="D47" s="12" t="s">
        <v>272</v>
      </c>
      <c r="E47" s="13" t="s">
        <v>299</v>
      </c>
      <c r="F47" s="14" t="s">
        <v>290</v>
      </c>
      <c r="G47" s="16"/>
      <c r="H47" s="25" t="s">
        <v>190</v>
      </c>
    </row>
    <row r="48" spans="1:8" x14ac:dyDescent="0.2">
      <c r="A48" s="8" t="s">
        <v>898</v>
      </c>
      <c r="B48" s="9" t="s">
        <v>899</v>
      </c>
      <c r="C48" s="10" t="s">
        <v>900</v>
      </c>
      <c r="D48" s="12" t="s">
        <v>272</v>
      </c>
      <c r="E48" s="13" t="s">
        <v>299</v>
      </c>
      <c r="F48" s="14" t="s">
        <v>289</v>
      </c>
      <c r="G48" s="16"/>
      <c r="H48" s="25" t="s">
        <v>898</v>
      </c>
    </row>
    <row r="49" spans="1:8" x14ac:dyDescent="0.2">
      <c r="A49" s="8" t="s">
        <v>295</v>
      </c>
      <c r="B49" s="9" t="s">
        <v>296</v>
      </c>
      <c r="C49" s="10" t="s">
        <v>297</v>
      </c>
      <c r="D49" s="12" t="s">
        <v>272</v>
      </c>
      <c r="E49" s="13" t="s">
        <v>299</v>
      </c>
      <c r="F49" s="14" t="s">
        <v>290</v>
      </c>
      <c r="H49" s="25" t="s">
        <v>295</v>
      </c>
    </row>
    <row r="50" spans="1:8" s="15" customFormat="1" x14ac:dyDescent="0.2">
      <c r="A50" s="8" t="s">
        <v>859</v>
      </c>
      <c r="B50" s="9" t="s">
        <v>860</v>
      </c>
      <c r="C50" s="10" t="s">
        <v>982</v>
      </c>
      <c r="D50" s="12" t="s">
        <v>272</v>
      </c>
      <c r="E50" s="13" t="s">
        <v>299</v>
      </c>
      <c r="F50" s="14" t="s">
        <v>290</v>
      </c>
      <c r="G50" s="281"/>
      <c r="H50" s="25" t="s">
        <v>859</v>
      </c>
    </row>
    <row r="51" spans="1:8" s="15" customFormat="1" x14ac:dyDescent="0.2">
      <c r="A51" s="8" t="s">
        <v>875</v>
      </c>
      <c r="B51" s="9" t="s">
        <v>876</v>
      </c>
      <c r="C51" s="10" t="s">
        <v>877</v>
      </c>
      <c r="D51" s="12" t="s">
        <v>273</v>
      </c>
      <c r="E51" s="13" t="s">
        <v>299</v>
      </c>
      <c r="F51" s="14" t="s">
        <v>289</v>
      </c>
      <c r="G51" s="281"/>
      <c r="H51" s="25" t="s">
        <v>878</v>
      </c>
    </row>
    <row r="52" spans="1:8" x14ac:dyDescent="0.2">
      <c r="A52" s="8" t="s">
        <v>871</v>
      </c>
      <c r="B52" s="9" t="s">
        <v>872</v>
      </c>
      <c r="C52" s="10" t="s">
        <v>873</v>
      </c>
      <c r="D52" s="12" t="s">
        <v>272</v>
      </c>
      <c r="E52" s="13" t="s">
        <v>299</v>
      </c>
      <c r="F52" s="14" t="s">
        <v>289</v>
      </c>
      <c r="H52" s="25" t="s">
        <v>874</v>
      </c>
    </row>
    <row r="53" spans="1:8" ht="89.25" x14ac:dyDescent="0.2">
      <c r="A53" s="8" t="s">
        <v>671</v>
      </c>
      <c r="B53" s="9" t="s">
        <v>752</v>
      </c>
      <c r="C53" s="10" t="s">
        <v>670</v>
      </c>
      <c r="D53" s="12" t="s">
        <v>273</v>
      </c>
      <c r="E53" s="13" t="s">
        <v>287</v>
      </c>
      <c r="F53" s="14" t="s">
        <v>289</v>
      </c>
      <c r="H53" s="25" t="s">
        <v>671</v>
      </c>
    </row>
    <row r="54" spans="1:8" ht="89.25" x14ac:dyDescent="0.2">
      <c r="A54" s="8" t="s">
        <v>669</v>
      </c>
      <c r="B54" s="9" t="s">
        <v>752</v>
      </c>
      <c r="C54" s="10" t="s">
        <v>672</v>
      </c>
      <c r="D54" s="12" t="s">
        <v>272</v>
      </c>
      <c r="E54" s="13" t="s">
        <v>287</v>
      </c>
      <c r="F54" s="14" t="s">
        <v>289</v>
      </c>
      <c r="H54" s="25" t="s">
        <v>669</v>
      </c>
    </row>
    <row r="55" spans="1:8" x14ac:dyDescent="0.2">
      <c r="A55" s="8" t="s">
        <v>610</v>
      </c>
      <c r="B55" s="9" t="s">
        <v>611</v>
      </c>
      <c r="C55" s="10" t="s">
        <v>697</v>
      </c>
      <c r="D55" s="12" t="s">
        <v>272</v>
      </c>
      <c r="E55" s="13" t="s">
        <v>299</v>
      </c>
      <c r="F55" s="14" t="s">
        <v>289</v>
      </c>
      <c r="H55" s="25" t="s">
        <v>610</v>
      </c>
    </row>
    <row r="56" spans="1:8" x14ac:dyDescent="0.2">
      <c r="A56" s="8" t="s">
        <v>207</v>
      </c>
      <c r="B56" s="9" t="s">
        <v>723</v>
      </c>
      <c r="C56" s="10" t="s">
        <v>241</v>
      </c>
      <c r="D56" s="12" t="s">
        <v>273</v>
      </c>
      <c r="E56" s="13" t="s">
        <v>299</v>
      </c>
      <c r="F56" s="14" t="s">
        <v>289</v>
      </c>
      <c r="H56" s="25" t="s">
        <v>207</v>
      </c>
    </row>
    <row r="57" spans="1:8" x14ac:dyDescent="0.2">
      <c r="A57" s="8" t="s">
        <v>21</v>
      </c>
      <c r="B57" s="9" t="s">
        <v>213</v>
      </c>
      <c r="C57" s="10" t="s">
        <v>214</v>
      </c>
      <c r="D57" s="12" t="s">
        <v>272</v>
      </c>
      <c r="E57" s="13" t="s">
        <v>299</v>
      </c>
      <c r="F57" s="14" t="s">
        <v>289</v>
      </c>
      <c r="H57" s="25" t="s">
        <v>21</v>
      </c>
    </row>
    <row r="58" spans="1:8" ht="25.5" x14ac:dyDescent="0.2">
      <c r="A58" s="8" t="s">
        <v>151</v>
      </c>
      <c r="B58" s="9" t="s">
        <v>152</v>
      </c>
      <c r="C58" s="10" t="s">
        <v>215</v>
      </c>
      <c r="D58" s="12" t="s">
        <v>272</v>
      </c>
      <c r="E58" s="13" t="s">
        <v>299</v>
      </c>
      <c r="F58" s="14" t="s">
        <v>289</v>
      </c>
      <c r="H58" s="25" t="s">
        <v>151</v>
      </c>
    </row>
    <row r="59" spans="1:8" x14ac:dyDescent="0.2">
      <c r="A59" s="8" t="s">
        <v>862</v>
      </c>
      <c r="B59" s="9" t="s">
        <v>864</v>
      </c>
      <c r="C59" s="10" t="s">
        <v>230</v>
      </c>
      <c r="D59" s="12" t="s">
        <v>273</v>
      </c>
      <c r="E59" s="13" t="s">
        <v>299</v>
      </c>
      <c r="F59" s="14" t="s">
        <v>289</v>
      </c>
      <c r="H59" s="25" t="s">
        <v>866</v>
      </c>
    </row>
    <row r="60" spans="1:8" x14ac:dyDescent="0.2">
      <c r="A60" s="8" t="s">
        <v>861</v>
      </c>
      <c r="B60" s="9" t="s">
        <v>863</v>
      </c>
      <c r="C60" s="10" t="s">
        <v>865</v>
      </c>
      <c r="D60" s="12" t="s">
        <v>272</v>
      </c>
      <c r="E60" s="13" t="s">
        <v>299</v>
      </c>
      <c r="F60" s="14" t="s">
        <v>289</v>
      </c>
      <c r="H60" s="25" t="s">
        <v>867</v>
      </c>
    </row>
    <row r="61" spans="1:8" x14ac:dyDescent="0.2">
      <c r="A61" s="8" t="s">
        <v>428</v>
      </c>
      <c r="B61" s="9" t="s">
        <v>428</v>
      </c>
      <c r="C61" s="10" t="s">
        <v>429</v>
      </c>
      <c r="D61" s="12" t="s">
        <v>272</v>
      </c>
      <c r="E61" s="13" t="s">
        <v>299</v>
      </c>
      <c r="F61" s="14" t="s">
        <v>289</v>
      </c>
      <c r="H61" s="25" t="s">
        <v>430</v>
      </c>
    </row>
    <row r="62" spans="1:8" ht="25.5" x14ac:dyDescent="0.2">
      <c r="A62" s="8" t="s">
        <v>421</v>
      </c>
      <c r="B62" s="9" t="s">
        <v>754</v>
      </c>
      <c r="C62" s="10" t="s">
        <v>422</v>
      </c>
      <c r="D62" s="12" t="s">
        <v>272</v>
      </c>
      <c r="E62" s="13" t="s">
        <v>299</v>
      </c>
      <c r="F62" s="14" t="s">
        <v>289</v>
      </c>
      <c r="H62" s="25" t="s">
        <v>421</v>
      </c>
    </row>
    <row r="63" spans="1:8" x14ac:dyDescent="0.2">
      <c r="A63" s="8" t="s">
        <v>496</v>
      </c>
      <c r="B63" s="9" t="s">
        <v>497</v>
      </c>
      <c r="C63" s="10" t="s">
        <v>498</v>
      </c>
      <c r="D63" s="12" t="s">
        <v>272</v>
      </c>
      <c r="E63" s="13" t="s">
        <v>299</v>
      </c>
      <c r="F63" s="14" t="s">
        <v>289</v>
      </c>
      <c r="H63" s="25" t="s">
        <v>496</v>
      </c>
    </row>
    <row r="64" spans="1:8" x14ac:dyDescent="0.2">
      <c r="A64" s="8" t="s">
        <v>715</v>
      </c>
      <c r="B64" s="9" t="s">
        <v>753</v>
      </c>
      <c r="C64" s="10" t="s">
        <v>983</v>
      </c>
      <c r="D64" s="12" t="s">
        <v>272</v>
      </c>
      <c r="E64" s="13" t="s">
        <v>299</v>
      </c>
      <c r="F64" s="14" t="s">
        <v>290</v>
      </c>
      <c r="H64" s="25" t="s">
        <v>715</v>
      </c>
    </row>
    <row r="65" spans="1:8" x14ac:dyDescent="0.2">
      <c r="A65" s="8" t="s">
        <v>879</v>
      </c>
      <c r="B65" s="9" t="s">
        <v>879</v>
      </c>
      <c r="C65" s="10" t="s">
        <v>880</v>
      </c>
      <c r="D65" s="12" t="s">
        <v>273</v>
      </c>
      <c r="E65" s="13" t="s">
        <v>299</v>
      </c>
      <c r="F65" s="14" t="s">
        <v>289</v>
      </c>
      <c r="H65" s="25" t="s">
        <v>879</v>
      </c>
    </row>
    <row r="66" spans="1:8" x14ac:dyDescent="0.2">
      <c r="A66" s="8" t="s">
        <v>698</v>
      </c>
      <c r="B66" s="9" t="s">
        <v>699</v>
      </c>
      <c r="C66" s="10" t="s">
        <v>83</v>
      </c>
      <c r="D66" s="12" t="s">
        <v>272</v>
      </c>
      <c r="E66" s="13" t="s">
        <v>299</v>
      </c>
      <c r="F66" s="14" t="s">
        <v>290</v>
      </c>
      <c r="H66" s="25" t="s">
        <v>698</v>
      </c>
    </row>
    <row r="67" spans="1:8" x14ac:dyDescent="0.2">
      <c r="A67" s="8" t="s">
        <v>973</v>
      </c>
      <c r="B67" s="9" t="s">
        <v>973</v>
      </c>
      <c r="C67" s="10" t="s">
        <v>325</v>
      </c>
      <c r="D67" s="12" t="s">
        <v>272</v>
      </c>
      <c r="E67" s="13" t="s">
        <v>299</v>
      </c>
      <c r="F67" s="14" t="s">
        <v>289</v>
      </c>
      <c r="H67" s="25" t="s">
        <v>973</v>
      </c>
    </row>
    <row r="68" spans="1:8" ht="25.5" x14ac:dyDescent="0.2">
      <c r="A68" s="8" t="s">
        <v>423</v>
      </c>
      <c r="B68" s="9" t="s">
        <v>176</v>
      </c>
      <c r="C68" s="10" t="s">
        <v>178</v>
      </c>
      <c r="D68" s="12" t="s">
        <v>273</v>
      </c>
      <c r="E68" s="13" t="s">
        <v>299</v>
      </c>
      <c r="F68" s="14" t="s">
        <v>289</v>
      </c>
      <c r="H68" s="25" t="s">
        <v>423</v>
      </c>
    </row>
    <row r="69" spans="1:8" ht="25.5" x14ac:dyDescent="0.2">
      <c r="A69" s="8" t="s">
        <v>174</v>
      </c>
      <c r="B69" s="9" t="s">
        <v>175</v>
      </c>
      <c r="C69" s="10" t="s">
        <v>177</v>
      </c>
      <c r="D69" s="12" t="s">
        <v>272</v>
      </c>
      <c r="E69" s="13" t="s">
        <v>299</v>
      </c>
      <c r="F69" s="14" t="s">
        <v>289</v>
      </c>
      <c r="H69" s="25" t="s">
        <v>174</v>
      </c>
    </row>
    <row r="70" spans="1:8" x14ac:dyDescent="0.2">
      <c r="A70" s="8" t="s">
        <v>891</v>
      </c>
      <c r="B70" s="9" t="s">
        <v>889</v>
      </c>
      <c r="C70" s="10" t="s">
        <v>692</v>
      </c>
      <c r="D70" s="12" t="s">
        <v>272</v>
      </c>
      <c r="E70" s="13" t="s">
        <v>299</v>
      </c>
      <c r="F70" s="14" t="s">
        <v>289</v>
      </c>
      <c r="H70" s="25" t="s">
        <v>891</v>
      </c>
    </row>
    <row r="71" spans="1:8" x14ac:dyDescent="0.2">
      <c r="A71" s="8" t="s">
        <v>892</v>
      </c>
      <c r="B71" s="9" t="s">
        <v>890</v>
      </c>
      <c r="C71" s="10" t="s">
        <v>246</v>
      </c>
      <c r="D71" s="12" t="s">
        <v>272</v>
      </c>
      <c r="E71" s="13" t="s">
        <v>299</v>
      </c>
      <c r="F71" s="14" t="s">
        <v>289</v>
      </c>
      <c r="H71" s="25" t="s">
        <v>892</v>
      </c>
    </row>
    <row r="72" spans="1:8" x14ac:dyDescent="0.2">
      <c r="A72" s="12" t="s">
        <v>265</v>
      </c>
      <c r="B72" s="9" t="s">
        <v>755</v>
      </c>
      <c r="C72" s="10" t="s">
        <v>266</v>
      </c>
      <c r="D72" s="12" t="s">
        <v>272</v>
      </c>
      <c r="E72" s="13" t="s">
        <v>299</v>
      </c>
      <c r="F72" s="14" t="s">
        <v>289</v>
      </c>
      <c r="H72" s="28" t="s">
        <v>265</v>
      </c>
    </row>
    <row r="73" spans="1:8" x14ac:dyDescent="0.2">
      <c r="A73" s="262" t="s">
        <v>95</v>
      </c>
      <c r="B73" s="13" t="s">
        <v>96</v>
      </c>
      <c r="C73" s="10" t="s">
        <v>97</v>
      </c>
      <c r="D73" s="12" t="s">
        <v>272</v>
      </c>
      <c r="E73" s="13" t="s">
        <v>299</v>
      </c>
      <c r="F73" s="14" t="s">
        <v>289</v>
      </c>
      <c r="H73" s="263" t="s">
        <v>95</v>
      </c>
    </row>
    <row r="74" spans="1:8" x14ac:dyDescent="0.2">
      <c r="A74" s="8" t="s">
        <v>70</v>
      </c>
      <c r="B74" s="9" t="s">
        <v>231</v>
      </c>
      <c r="C74" s="10" t="s">
        <v>338</v>
      </c>
      <c r="D74" s="12" t="s">
        <v>272</v>
      </c>
      <c r="E74" s="13" t="s">
        <v>299</v>
      </c>
      <c r="F74" s="14" t="s">
        <v>289</v>
      </c>
      <c r="H74" s="25" t="s">
        <v>70</v>
      </c>
    </row>
    <row r="75" spans="1:8" x14ac:dyDescent="0.2">
      <c r="A75" s="8" t="s">
        <v>737</v>
      </c>
      <c r="B75" s="9" t="s">
        <v>738</v>
      </c>
      <c r="C75" s="10" t="s">
        <v>739</v>
      </c>
      <c r="D75" s="12" t="s">
        <v>272</v>
      </c>
      <c r="E75" s="13" t="s">
        <v>299</v>
      </c>
      <c r="F75" s="14" t="s">
        <v>289</v>
      </c>
      <c r="H75" s="25" t="s">
        <v>740</v>
      </c>
    </row>
    <row r="76" spans="1:8" x14ac:dyDescent="0.2">
      <c r="A76" s="8" t="s">
        <v>657</v>
      </c>
      <c r="B76" s="9" t="s">
        <v>658</v>
      </c>
      <c r="C76" s="10" t="s">
        <v>322</v>
      </c>
      <c r="D76" s="12" t="s">
        <v>273</v>
      </c>
      <c r="E76" s="13" t="s">
        <v>299</v>
      </c>
      <c r="F76" s="14" t="s">
        <v>289</v>
      </c>
      <c r="H76" s="25" t="s">
        <v>657</v>
      </c>
    </row>
    <row r="77" spans="1:8" x14ac:dyDescent="0.2">
      <c r="A77" s="8" t="s">
        <v>439</v>
      </c>
      <c r="B77" s="9" t="s">
        <v>440</v>
      </c>
      <c r="C77" s="10" t="s">
        <v>169</v>
      </c>
      <c r="D77" s="12" t="s">
        <v>273</v>
      </c>
      <c r="E77" s="13" t="s">
        <v>299</v>
      </c>
      <c r="F77" s="14" t="s">
        <v>289</v>
      </c>
      <c r="H77" s="25" t="s">
        <v>439</v>
      </c>
    </row>
    <row r="78" spans="1:8" x14ac:dyDescent="0.2">
      <c r="A78" s="8" t="s">
        <v>968</v>
      </c>
      <c r="B78" s="11" t="s">
        <v>968</v>
      </c>
      <c r="C78" s="10" t="s">
        <v>969</v>
      </c>
      <c r="D78" s="12" t="s">
        <v>272</v>
      </c>
      <c r="E78" s="13" t="s">
        <v>299</v>
      </c>
      <c r="F78" s="14" t="s">
        <v>289</v>
      </c>
      <c r="H78" s="25" t="s">
        <v>968</v>
      </c>
    </row>
    <row r="79" spans="1:8" x14ac:dyDescent="0.2">
      <c r="A79" s="8" t="s">
        <v>476</v>
      </c>
      <c r="B79" s="11" t="s">
        <v>476</v>
      </c>
      <c r="C79" s="10" t="s">
        <v>477</v>
      </c>
      <c r="D79" s="12" t="s">
        <v>272</v>
      </c>
      <c r="E79" s="13" t="s">
        <v>299</v>
      </c>
      <c r="F79" s="14" t="s">
        <v>289</v>
      </c>
      <c r="H79" s="25" t="s">
        <v>476</v>
      </c>
    </row>
    <row r="80" spans="1:8" x14ac:dyDescent="0.2">
      <c r="A80" s="8" t="s">
        <v>756</v>
      </c>
      <c r="B80" s="9" t="s">
        <v>756</v>
      </c>
      <c r="C80" s="10" t="s">
        <v>322</v>
      </c>
      <c r="D80" s="12" t="s">
        <v>272</v>
      </c>
      <c r="E80" s="13" t="s">
        <v>299</v>
      </c>
      <c r="F80" s="14" t="s">
        <v>289</v>
      </c>
      <c r="H80" s="25" t="s">
        <v>756</v>
      </c>
    </row>
    <row r="81" spans="1:8" x14ac:dyDescent="0.2">
      <c r="A81" s="8" t="s">
        <v>91</v>
      </c>
      <c r="B81" s="9" t="s">
        <v>693</v>
      </c>
      <c r="C81" s="10" t="s">
        <v>115</v>
      </c>
      <c r="D81" s="12" t="s">
        <v>272</v>
      </c>
      <c r="E81" s="13" t="s">
        <v>299</v>
      </c>
      <c r="F81" s="14" t="s">
        <v>289</v>
      </c>
      <c r="H81" s="25" t="s">
        <v>91</v>
      </c>
    </row>
    <row r="82" spans="1:8" x14ac:dyDescent="0.2">
      <c r="A82" s="8" t="s">
        <v>323</v>
      </c>
      <c r="B82" s="9" t="s">
        <v>758</v>
      </c>
      <c r="C82" s="10" t="s">
        <v>324</v>
      </c>
      <c r="D82" s="12" t="s">
        <v>272</v>
      </c>
      <c r="E82" s="13" t="s">
        <v>299</v>
      </c>
      <c r="F82" s="14" t="s">
        <v>289</v>
      </c>
      <c r="H82" s="25" t="s">
        <v>323</v>
      </c>
    </row>
    <row r="83" spans="1:8" x14ac:dyDescent="0.2">
      <c r="A83" s="8" t="s">
        <v>783</v>
      </c>
      <c r="B83" s="9" t="s">
        <v>759</v>
      </c>
      <c r="C83" s="10" t="s">
        <v>234</v>
      </c>
      <c r="D83" s="12" t="s">
        <v>272</v>
      </c>
      <c r="E83" s="13" t="s">
        <v>299</v>
      </c>
      <c r="F83" s="14" t="s">
        <v>289</v>
      </c>
      <c r="H83" s="25" t="s">
        <v>783</v>
      </c>
    </row>
    <row r="84" spans="1:8" x14ac:dyDescent="0.2">
      <c r="A84" s="8" t="s">
        <v>470</v>
      </c>
      <c r="B84" s="9" t="s">
        <v>469</v>
      </c>
      <c r="C84" s="10" t="s">
        <v>471</v>
      </c>
      <c r="D84" s="12" t="s">
        <v>245</v>
      </c>
      <c r="E84" s="13" t="s">
        <v>299</v>
      </c>
      <c r="F84" s="14" t="s">
        <v>289</v>
      </c>
      <c r="H84" s="25" t="s">
        <v>470</v>
      </c>
    </row>
    <row r="85" spans="1:8" x14ac:dyDescent="0.2">
      <c r="A85" s="8" t="s">
        <v>281</v>
      </c>
      <c r="B85" s="9" t="s">
        <v>159</v>
      </c>
      <c r="C85" s="10" t="s">
        <v>282</v>
      </c>
      <c r="D85" s="12" t="s">
        <v>272</v>
      </c>
      <c r="E85" s="13" t="s">
        <v>299</v>
      </c>
      <c r="F85" s="14" t="s">
        <v>289</v>
      </c>
      <c r="H85" s="25" t="s">
        <v>281</v>
      </c>
    </row>
    <row r="86" spans="1:8" x14ac:dyDescent="0.2">
      <c r="A86" s="8" t="s">
        <v>728</v>
      </c>
      <c r="B86" s="9" t="s">
        <v>729</v>
      </c>
      <c r="C86" s="10" t="s">
        <v>730</v>
      </c>
      <c r="D86" s="12" t="s">
        <v>273</v>
      </c>
      <c r="E86" s="13" t="s">
        <v>299</v>
      </c>
      <c r="F86" s="14" t="s">
        <v>289</v>
      </c>
      <c r="H86" s="28" t="s">
        <v>728</v>
      </c>
    </row>
    <row r="87" spans="1:8" x14ac:dyDescent="0.2">
      <c r="A87" s="8" t="s">
        <v>727</v>
      </c>
      <c r="B87" s="9" t="s">
        <v>760</v>
      </c>
      <c r="C87" s="10" t="s">
        <v>681</v>
      </c>
      <c r="D87" s="12" t="s">
        <v>272</v>
      </c>
      <c r="E87" s="13" t="s">
        <v>299</v>
      </c>
      <c r="F87" s="14" t="s">
        <v>289</v>
      </c>
      <c r="H87" s="28" t="s">
        <v>727</v>
      </c>
    </row>
    <row r="88" spans="1:8" x14ac:dyDescent="0.2">
      <c r="A88" s="8" t="s">
        <v>718</v>
      </c>
      <c r="B88" s="9" t="s">
        <v>761</v>
      </c>
      <c r="C88" s="10" t="s">
        <v>984</v>
      </c>
      <c r="D88" s="12" t="s">
        <v>272</v>
      </c>
      <c r="E88" s="13" t="s">
        <v>299</v>
      </c>
      <c r="F88" s="14" t="s">
        <v>290</v>
      </c>
      <c r="H88" s="25" t="s">
        <v>718</v>
      </c>
    </row>
    <row r="89" spans="1:8" ht="27" customHeight="1" x14ac:dyDescent="0.2">
      <c r="A89" s="8" t="s">
        <v>732</v>
      </c>
      <c r="B89" s="9" t="s">
        <v>732</v>
      </c>
      <c r="C89" s="10" t="s">
        <v>733</v>
      </c>
      <c r="D89" s="12" t="s">
        <v>273</v>
      </c>
      <c r="E89" s="13" t="s">
        <v>299</v>
      </c>
      <c r="F89" s="14" t="s">
        <v>289</v>
      </c>
      <c r="H89" s="25" t="s">
        <v>732</v>
      </c>
    </row>
    <row r="90" spans="1:8" ht="25.5" x14ac:dyDescent="0.2">
      <c r="A90" s="8" t="s">
        <v>781</v>
      </c>
      <c r="B90" s="9" t="s">
        <v>762</v>
      </c>
      <c r="C90" s="10" t="s">
        <v>93</v>
      </c>
      <c r="D90" s="12" t="s">
        <v>272</v>
      </c>
      <c r="E90" s="13" t="s">
        <v>299</v>
      </c>
      <c r="F90" s="14" t="s">
        <v>289</v>
      </c>
      <c r="H90" s="25" t="s">
        <v>781</v>
      </c>
    </row>
    <row r="91" spans="1:8" ht="25.5" x14ac:dyDescent="0.2">
      <c r="A91" s="8" t="s">
        <v>782</v>
      </c>
      <c r="B91" s="9" t="s">
        <v>763</v>
      </c>
      <c r="C91" s="10" t="s">
        <v>228</v>
      </c>
      <c r="D91" s="12" t="s">
        <v>272</v>
      </c>
      <c r="E91" s="13" t="s">
        <v>299</v>
      </c>
      <c r="F91" s="14" t="s">
        <v>289</v>
      </c>
      <c r="H91" s="25" t="s">
        <v>782</v>
      </c>
    </row>
    <row r="92" spans="1:8" x14ac:dyDescent="0.2">
      <c r="A92" s="8" t="s">
        <v>256</v>
      </c>
      <c r="B92" s="9" t="s">
        <v>256</v>
      </c>
      <c r="C92" s="10" t="s">
        <v>316</v>
      </c>
      <c r="D92" s="12" t="s">
        <v>272</v>
      </c>
      <c r="E92" s="13" t="s">
        <v>299</v>
      </c>
      <c r="F92" s="14" t="s">
        <v>289</v>
      </c>
      <c r="H92" s="25" t="s">
        <v>256</v>
      </c>
    </row>
    <row r="93" spans="1:8" x14ac:dyDescent="0.2">
      <c r="A93" s="8" t="s">
        <v>659</v>
      </c>
      <c r="B93" s="9" t="s">
        <v>659</v>
      </c>
      <c r="C93" s="10" t="s">
        <v>660</v>
      </c>
      <c r="D93" s="12" t="s">
        <v>273</v>
      </c>
      <c r="E93" s="13" t="s">
        <v>299</v>
      </c>
      <c r="F93" s="14" t="s">
        <v>289</v>
      </c>
      <c r="H93" s="263" t="s">
        <v>659</v>
      </c>
    </row>
    <row r="94" spans="1:8" ht="25.5" x14ac:dyDescent="0.2">
      <c r="A94" s="8" t="s">
        <v>951</v>
      </c>
      <c r="B94" s="13" t="s">
        <v>952</v>
      </c>
      <c r="C94" s="10" t="s">
        <v>676</v>
      </c>
      <c r="D94" s="12" t="s">
        <v>273</v>
      </c>
      <c r="E94" s="13" t="s">
        <v>299</v>
      </c>
      <c r="F94" s="14" t="s">
        <v>289</v>
      </c>
      <c r="H94" s="25" t="s">
        <v>951</v>
      </c>
    </row>
    <row r="95" spans="1:8" ht="25.5" x14ac:dyDescent="0.2">
      <c r="A95" s="8" t="s">
        <v>953</v>
      </c>
      <c r="B95" s="9" t="s">
        <v>954</v>
      </c>
      <c r="C95" s="10" t="s">
        <v>810</v>
      </c>
      <c r="D95" s="12" t="s">
        <v>272</v>
      </c>
      <c r="E95" s="13" t="s">
        <v>299</v>
      </c>
      <c r="F95" s="14" t="s">
        <v>289</v>
      </c>
      <c r="H95" s="25" t="s">
        <v>953</v>
      </c>
    </row>
    <row r="96" spans="1:8" ht="25.5" x14ac:dyDescent="0.2">
      <c r="A96" s="8" t="s">
        <v>811</v>
      </c>
      <c r="B96" s="13" t="s">
        <v>811</v>
      </c>
      <c r="C96" s="10" t="s">
        <v>676</v>
      </c>
      <c r="D96" s="12" t="s">
        <v>273</v>
      </c>
      <c r="E96" s="13" t="s">
        <v>299</v>
      </c>
      <c r="F96" s="14" t="s">
        <v>289</v>
      </c>
      <c r="H96" s="25" t="s">
        <v>811</v>
      </c>
    </row>
    <row r="97" spans="1:8" x14ac:dyDescent="0.2">
      <c r="A97" s="8" t="s">
        <v>809</v>
      </c>
      <c r="B97" s="9" t="s">
        <v>809</v>
      </c>
      <c r="C97" s="10" t="s">
        <v>810</v>
      </c>
      <c r="D97" s="12" t="s">
        <v>272</v>
      </c>
      <c r="E97" s="13" t="s">
        <v>299</v>
      </c>
      <c r="F97" s="14" t="s">
        <v>289</v>
      </c>
      <c r="H97" s="25" t="s">
        <v>809</v>
      </c>
    </row>
    <row r="98" spans="1:8" x14ac:dyDescent="0.2">
      <c r="A98" s="262" t="s">
        <v>104</v>
      </c>
      <c r="B98" s="13" t="s">
        <v>764</v>
      </c>
      <c r="C98" s="264" t="s">
        <v>106</v>
      </c>
      <c r="D98" s="12" t="s">
        <v>272</v>
      </c>
      <c r="E98" s="13" t="s">
        <v>299</v>
      </c>
      <c r="F98" s="14" t="s">
        <v>289</v>
      </c>
      <c r="H98" s="263" t="s">
        <v>104</v>
      </c>
    </row>
    <row r="99" spans="1:8" x14ac:dyDescent="0.2">
      <c r="A99" s="8" t="s">
        <v>103</v>
      </c>
      <c r="B99" s="13" t="s">
        <v>765</v>
      </c>
      <c r="C99" s="10" t="s">
        <v>105</v>
      </c>
      <c r="D99" s="12" t="s">
        <v>272</v>
      </c>
      <c r="E99" s="13" t="s">
        <v>299</v>
      </c>
      <c r="F99" s="14" t="s">
        <v>289</v>
      </c>
      <c r="H99" s="25" t="s">
        <v>103</v>
      </c>
    </row>
    <row r="100" spans="1:8" x14ac:dyDescent="0.2">
      <c r="A100" s="8" t="s">
        <v>881</v>
      </c>
      <c r="B100" s="13" t="s">
        <v>881</v>
      </c>
      <c r="C100" s="10" t="s">
        <v>882</v>
      </c>
      <c r="D100" s="12" t="s">
        <v>272</v>
      </c>
      <c r="E100" s="13" t="s">
        <v>299</v>
      </c>
      <c r="F100" s="14" t="s">
        <v>289</v>
      </c>
      <c r="H100" s="25" t="s">
        <v>881</v>
      </c>
    </row>
    <row r="101" spans="1:8" x14ac:dyDescent="0.2">
      <c r="A101" s="8" t="s">
        <v>985</v>
      </c>
      <c r="B101" s="13" t="s">
        <v>985</v>
      </c>
      <c r="C101" s="10" t="s">
        <v>986</v>
      </c>
      <c r="D101" s="12" t="s">
        <v>272</v>
      </c>
      <c r="E101" s="13" t="s">
        <v>299</v>
      </c>
      <c r="F101" s="14" t="s">
        <v>289</v>
      </c>
      <c r="H101" s="25" t="s">
        <v>985</v>
      </c>
    </row>
    <row r="102" spans="1:8" x14ac:dyDescent="0.2">
      <c r="A102" s="8" t="s">
        <v>998</v>
      </c>
      <c r="B102" s="9" t="s">
        <v>998</v>
      </c>
      <c r="C102" s="10" t="s">
        <v>965</v>
      </c>
      <c r="D102" s="12" t="s">
        <v>272</v>
      </c>
      <c r="E102" s="13" t="s">
        <v>299</v>
      </c>
      <c r="F102" s="14" t="s">
        <v>289</v>
      </c>
      <c r="H102" s="25" t="s">
        <v>998</v>
      </c>
    </row>
    <row r="103" spans="1:8" ht="25.5" x14ac:dyDescent="0.2">
      <c r="A103" s="8" t="s">
        <v>999</v>
      </c>
      <c r="B103" s="9" t="s">
        <v>999</v>
      </c>
      <c r="C103" s="10" t="s">
        <v>966</v>
      </c>
      <c r="D103" s="12" t="s">
        <v>272</v>
      </c>
      <c r="E103" s="13" t="s">
        <v>299</v>
      </c>
      <c r="F103" s="14" t="s">
        <v>289</v>
      </c>
      <c r="H103" s="25" t="s">
        <v>999</v>
      </c>
    </row>
    <row r="104" spans="1:8" x14ac:dyDescent="0.2">
      <c r="A104" s="8" t="s">
        <v>321</v>
      </c>
      <c r="B104" s="9" t="s">
        <v>321</v>
      </c>
      <c r="C104" s="10" t="s">
        <v>668</v>
      </c>
      <c r="D104" s="12" t="s">
        <v>272</v>
      </c>
      <c r="E104" s="13" t="s">
        <v>299</v>
      </c>
      <c r="F104" s="14" t="s">
        <v>289</v>
      </c>
      <c r="H104" s="25" t="s">
        <v>321</v>
      </c>
    </row>
    <row r="105" spans="1:8" x14ac:dyDescent="0.2">
      <c r="A105" s="44" t="s">
        <v>1043</v>
      </c>
      <c r="B105" s="45" t="s">
        <v>1044</v>
      </c>
      <c r="C105" s="43" t="s">
        <v>1045</v>
      </c>
      <c r="D105" s="46"/>
      <c r="E105" s="47" t="s">
        <v>299</v>
      </c>
      <c r="F105" s="42" t="s">
        <v>289</v>
      </c>
      <c r="H105" s="25" t="s">
        <v>1043</v>
      </c>
    </row>
    <row r="106" spans="1:8" s="15" customFormat="1" x14ac:dyDescent="0.2">
      <c r="A106" s="36" t="s">
        <v>842</v>
      </c>
      <c r="B106" s="37" t="s">
        <v>840</v>
      </c>
      <c r="C106" s="38" t="s">
        <v>841</v>
      </c>
      <c r="D106" s="39" t="s">
        <v>272</v>
      </c>
      <c r="E106" s="40" t="s">
        <v>299</v>
      </c>
      <c r="F106" s="41" t="s">
        <v>289</v>
      </c>
      <c r="G106" s="281"/>
      <c r="H106" s="25" t="s">
        <v>842</v>
      </c>
    </row>
    <row r="107" spans="1:8" s="15" customFormat="1" x14ac:dyDescent="0.2">
      <c r="A107" s="8" t="s">
        <v>886</v>
      </c>
      <c r="B107" s="9" t="s">
        <v>887</v>
      </c>
      <c r="C107" s="10" t="s">
        <v>888</v>
      </c>
      <c r="D107" s="12" t="s">
        <v>273</v>
      </c>
      <c r="E107" s="13" t="s">
        <v>299</v>
      </c>
      <c r="F107" s="14" t="s">
        <v>289</v>
      </c>
      <c r="G107" s="281"/>
      <c r="H107" s="25" t="s">
        <v>886</v>
      </c>
    </row>
    <row r="108" spans="1:8" s="15" customFormat="1" x14ac:dyDescent="0.2">
      <c r="A108" s="8" t="s">
        <v>716</v>
      </c>
      <c r="B108" s="9" t="s">
        <v>766</v>
      </c>
      <c r="C108" s="10" t="s">
        <v>717</v>
      </c>
      <c r="D108" s="12" t="s">
        <v>273</v>
      </c>
      <c r="E108" s="13" t="s">
        <v>299</v>
      </c>
      <c r="F108" s="14" t="s">
        <v>289</v>
      </c>
      <c r="G108" s="281"/>
      <c r="H108" s="25" t="s">
        <v>716</v>
      </c>
    </row>
    <row r="109" spans="1:8" s="15" customFormat="1" x14ac:dyDescent="0.2">
      <c r="A109" s="8" t="s">
        <v>1004</v>
      </c>
      <c r="B109" s="9" t="s">
        <v>1005</v>
      </c>
      <c r="C109" s="10" t="s">
        <v>1006</v>
      </c>
      <c r="D109" s="12" t="s">
        <v>273</v>
      </c>
      <c r="E109" s="13" t="s">
        <v>299</v>
      </c>
      <c r="F109" s="14" t="s">
        <v>289</v>
      </c>
      <c r="G109" s="281"/>
      <c r="H109" s="25" t="s">
        <v>1004</v>
      </c>
    </row>
    <row r="110" spans="1:8" s="15" customFormat="1" x14ac:dyDescent="0.2">
      <c r="A110" s="8" t="s">
        <v>806</v>
      </c>
      <c r="B110" s="9" t="s">
        <v>807</v>
      </c>
      <c r="C110" s="10" t="s">
        <v>803</v>
      </c>
      <c r="D110" s="12" t="s">
        <v>273</v>
      </c>
      <c r="E110" s="13" t="s">
        <v>299</v>
      </c>
      <c r="F110" s="14" t="s">
        <v>289</v>
      </c>
      <c r="G110" s="281"/>
      <c r="H110" s="25" t="s">
        <v>800</v>
      </c>
    </row>
    <row r="111" spans="1:8" s="15" customFormat="1" x14ac:dyDescent="0.2">
      <c r="A111" s="8" t="s">
        <v>694</v>
      </c>
      <c r="B111" s="9" t="s">
        <v>695</v>
      </c>
      <c r="C111" s="10" t="s">
        <v>696</v>
      </c>
      <c r="D111" s="12" t="s">
        <v>273</v>
      </c>
      <c r="E111" s="13" t="s">
        <v>299</v>
      </c>
      <c r="F111" s="14" t="s">
        <v>289</v>
      </c>
      <c r="G111" s="281"/>
      <c r="H111" s="25" t="s">
        <v>694</v>
      </c>
    </row>
    <row r="112" spans="1:8" s="15" customFormat="1" ht="27.75" customHeight="1" x14ac:dyDescent="0.2">
      <c r="A112" s="8" t="s">
        <v>813</v>
      </c>
      <c r="B112" s="9" t="s">
        <v>815</v>
      </c>
      <c r="C112" s="10" t="s">
        <v>730</v>
      </c>
      <c r="D112" s="12" t="s">
        <v>273</v>
      </c>
      <c r="E112" s="13" t="s">
        <v>299</v>
      </c>
      <c r="F112" s="14" t="s">
        <v>289</v>
      </c>
      <c r="G112" s="281"/>
      <c r="H112" s="25" t="s">
        <v>817</v>
      </c>
    </row>
    <row r="113" spans="1:8" s="15" customFormat="1" x14ac:dyDescent="0.2">
      <c r="A113" s="8" t="s">
        <v>970</v>
      </c>
      <c r="B113" s="9" t="s">
        <v>971</v>
      </c>
      <c r="C113" s="10" t="s">
        <v>972</v>
      </c>
      <c r="D113" s="12" t="s">
        <v>273</v>
      </c>
      <c r="E113" s="13" t="s">
        <v>299</v>
      </c>
      <c r="F113" s="14" t="s">
        <v>289</v>
      </c>
      <c r="G113" s="281"/>
      <c r="H113" s="25" t="s">
        <v>971</v>
      </c>
    </row>
    <row r="114" spans="1:8" s="15" customFormat="1" ht="25.5" x14ac:dyDescent="0.2">
      <c r="A114" s="8" t="s">
        <v>868</v>
      </c>
      <c r="B114" s="9" t="s">
        <v>832</v>
      </c>
      <c r="C114" s="10" t="s">
        <v>829</v>
      </c>
      <c r="D114" s="12" t="s">
        <v>272</v>
      </c>
      <c r="E114" s="13" t="s">
        <v>299</v>
      </c>
      <c r="F114" s="14" t="s">
        <v>289</v>
      </c>
      <c r="G114" s="281"/>
      <c r="H114" s="25" t="s">
        <v>834</v>
      </c>
    </row>
    <row r="115" spans="1:8" s="15" customFormat="1" ht="25.5" x14ac:dyDescent="0.2">
      <c r="A115" s="8" t="s">
        <v>431</v>
      </c>
      <c r="B115" s="9" t="s">
        <v>432</v>
      </c>
      <c r="C115" s="10" t="s">
        <v>433</v>
      </c>
      <c r="D115" s="12" t="s">
        <v>273</v>
      </c>
      <c r="E115" s="13" t="s">
        <v>299</v>
      </c>
      <c r="F115" s="14" t="s">
        <v>289</v>
      </c>
      <c r="G115" s="281"/>
      <c r="H115" s="25" t="s">
        <v>431</v>
      </c>
    </row>
    <row r="116" spans="1:8" s="15" customFormat="1" ht="15.75" customHeight="1" x14ac:dyDescent="0.2">
      <c r="A116" s="8" t="s">
        <v>334</v>
      </c>
      <c r="B116" s="9" t="s">
        <v>767</v>
      </c>
      <c r="C116" s="10" t="s">
        <v>335</v>
      </c>
      <c r="D116" s="12" t="s">
        <v>273</v>
      </c>
      <c r="E116" s="13" t="s">
        <v>299</v>
      </c>
      <c r="F116" s="14" t="s">
        <v>289</v>
      </c>
      <c r="G116" s="281"/>
      <c r="H116" s="25" t="s">
        <v>334</v>
      </c>
    </row>
    <row r="117" spans="1:8" s="15" customFormat="1" x14ac:dyDescent="0.2">
      <c r="A117" s="8" t="s">
        <v>68</v>
      </c>
      <c r="B117" s="9" t="s">
        <v>252</v>
      </c>
      <c r="C117" s="10" t="s">
        <v>253</v>
      </c>
      <c r="D117" s="12" t="s">
        <v>272</v>
      </c>
      <c r="E117" s="13" t="s">
        <v>299</v>
      </c>
      <c r="F117" s="14" t="s">
        <v>289</v>
      </c>
      <c r="G117" s="281"/>
      <c r="H117" s="25" t="s">
        <v>68</v>
      </c>
    </row>
    <row r="118" spans="1:8" s="15" customFormat="1" x14ac:dyDescent="0.2">
      <c r="A118" s="8" t="s">
        <v>677</v>
      </c>
      <c r="B118" s="9" t="s">
        <v>677</v>
      </c>
      <c r="C118" s="10" t="s">
        <v>678</v>
      </c>
      <c r="D118" s="12" t="s">
        <v>272</v>
      </c>
      <c r="E118" s="13" t="s">
        <v>299</v>
      </c>
      <c r="F118" s="14" t="s">
        <v>289</v>
      </c>
      <c r="G118" s="281"/>
      <c r="H118" s="25" t="s">
        <v>677</v>
      </c>
    </row>
    <row r="119" spans="1:8" s="15" customFormat="1" x14ac:dyDescent="0.2">
      <c r="A119" s="8" t="s">
        <v>140</v>
      </c>
      <c r="B119" s="9" t="s">
        <v>232</v>
      </c>
      <c r="C119" s="10" t="s">
        <v>339</v>
      </c>
      <c r="D119" s="12" t="s">
        <v>272</v>
      </c>
      <c r="E119" s="13" t="s">
        <v>299</v>
      </c>
      <c r="F119" s="14" t="s">
        <v>289</v>
      </c>
      <c r="G119" s="281"/>
      <c r="H119" s="25" t="s">
        <v>140</v>
      </c>
    </row>
    <row r="120" spans="1:8" s="15" customFormat="1" x14ac:dyDescent="0.2">
      <c r="A120" s="8" t="s">
        <v>87</v>
      </c>
      <c r="B120" s="9" t="s">
        <v>661</v>
      </c>
      <c r="C120" s="10" t="s">
        <v>114</v>
      </c>
      <c r="D120" s="12" t="s">
        <v>272</v>
      </c>
      <c r="E120" s="13" t="s">
        <v>299</v>
      </c>
      <c r="F120" s="14" t="s">
        <v>289</v>
      </c>
      <c r="G120" s="281"/>
      <c r="H120" s="25" t="s">
        <v>87</v>
      </c>
    </row>
    <row r="121" spans="1:8" s="15" customFormat="1" x14ac:dyDescent="0.2">
      <c r="A121" s="8" t="s">
        <v>724</v>
      </c>
      <c r="B121" s="9" t="s">
        <v>725</v>
      </c>
      <c r="C121" s="10" t="s">
        <v>726</v>
      </c>
      <c r="D121" s="12" t="s">
        <v>273</v>
      </c>
      <c r="E121" s="13" t="s">
        <v>299</v>
      </c>
      <c r="F121" s="14" t="s">
        <v>289</v>
      </c>
      <c r="G121" s="281"/>
      <c r="H121" s="28" t="s">
        <v>724</v>
      </c>
    </row>
    <row r="122" spans="1:8" s="15" customFormat="1" ht="26.25" customHeight="1" x14ac:dyDescent="0.2">
      <c r="A122" s="8" t="s">
        <v>843</v>
      </c>
      <c r="B122" s="9" t="s">
        <v>838</v>
      </c>
      <c r="C122" s="10" t="s">
        <v>839</v>
      </c>
      <c r="D122" s="12" t="s">
        <v>272</v>
      </c>
      <c r="E122" s="13" t="s">
        <v>299</v>
      </c>
      <c r="F122" s="14" t="s">
        <v>289</v>
      </c>
      <c r="G122" s="281"/>
      <c r="H122" s="25" t="s">
        <v>843</v>
      </c>
    </row>
    <row r="123" spans="1:8" s="15" customFormat="1" x14ac:dyDescent="0.2">
      <c r="A123" s="8" t="s">
        <v>844</v>
      </c>
      <c r="B123" s="9" t="s">
        <v>845</v>
      </c>
      <c r="C123" s="10" t="s">
        <v>282</v>
      </c>
      <c r="D123" s="12" t="s">
        <v>272</v>
      </c>
      <c r="E123" s="13" t="s">
        <v>299</v>
      </c>
      <c r="F123" s="14" t="s">
        <v>289</v>
      </c>
      <c r="G123" s="281"/>
      <c r="H123" s="25" t="s">
        <v>844</v>
      </c>
    </row>
    <row r="124" spans="1:8" s="15" customFormat="1" x14ac:dyDescent="0.2">
      <c r="A124" s="8" t="s">
        <v>1007</v>
      </c>
      <c r="B124" s="9" t="s">
        <v>1008</v>
      </c>
      <c r="C124" s="10" t="s">
        <v>1009</v>
      </c>
      <c r="D124" s="12" t="s">
        <v>273</v>
      </c>
      <c r="E124" s="13" t="s">
        <v>299</v>
      </c>
      <c r="F124" s="14" t="s">
        <v>289</v>
      </c>
      <c r="G124" s="281"/>
      <c r="H124" s="25" t="s">
        <v>1007</v>
      </c>
    </row>
    <row r="125" spans="1:8" s="15" customFormat="1" x14ac:dyDescent="0.2">
      <c r="A125" s="8" t="s">
        <v>922</v>
      </c>
      <c r="B125" s="9" t="s">
        <v>922</v>
      </c>
      <c r="C125" s="10" t="s">
        <v>923</v>
      </c>
      <c r="D125" s="12" t="s">
        <v>272</v>
      </c>
      <c r="E125" s="13" t="s">
        <v>299</v>
      </c>
      <c r="F125" s="14" t="s">
        <v>289</v>
      </c>
      <c r="G125" s="281"/>
      <c r="H125" s="25" t="s">
        <v>922</v>
      </c>
    </row>
    <row r="126" spans="1:8" s="15" customFormat="1" ht="25.5" x14ac:dyDescent="0.2">
      <c r="A126" s="8" t="s">
        <v>187</v>
      </c>
      <c r="B126" s="9" t="s">
        <v>188</v>
      </c>
      <c r="C126" s="10" t="s">
        <v>189</v>
      </c>
      <c r="D126" s="12" t="s">
        <v>272</v>
      </c>
      <c r="E126" s="13" t="s">
        <v>299</v>
      </c>
      <c r="F126" s="14" t="s">
        <v>289</v>
      </c>
      <c r="G126" s="281"/>
      <c r="H126" s="25" t="s">
        <v>187</v>
      </c>
    </row>
    <row r="127" spans="1:8" s="15" customFormat="1" x14ac:dyDescent="0.2">
      <c r="A127" s="8" t="s">
        <v>818</v>
      </c>
      <c r="B127" s="9" t="s">
        <v>819</v>
      </c>
      <c r="C127" s="10" t="s">
        <v>820</v>
      </c>
      <c r="D127" s="12" t="s">
        <v>272</v>
      </c>
      <c r="E127" s="13" t="s">
        <v>299</v>
      </c>
      <c r="F127" s="14" t="s">
        <v>289</v>
      </c>
      <c r="G127" s="281"/>
      <c r="H127" s="25" t="s">
        <v>821</v>
      </c>
    </row>
    <row r="128" spans="1:8" s="15" customFormat="1" x14ac:dyDescent="0.2">
      <c r="A128" s="8" t="s">
        <v>689</v>
      </c>
      <c r="B128" s="9" t="s">
        <v>712</v>
      </c>
      <c r="C128" s="10" t="s">
        <v>239</v>
      </c>
      <c r="D128" s="12" t="s">
        <v>272</v>
      </c>
      <c r="E128" s="13" t="s">
        <v>299</v>
      </c>
      <c r="F128" s="14" t="s">
        <v>289</v>
      </c>
      <c r="G128" s="281"/>
      <c r="H128" s="25" t="s">
        <v>689</v>
      </c>
    </row>
    <row r="129" spans="1:8" s="15" customFormat="1" x14ac:dyDescent="0.2">
      <c r="A129" s="8" t="s">
        <v>686</v>
      </c>
      <c r="B129" s="9" t="s">
        <v>687</v>
      </c>
      <c r="C129" s="10" t="s">
        <v>688</v>
      </c>
      <c r="D129" s="12" t="s">
        <v>272</v>
      </c>
      <c r="E129" s="13" t="s">
        <v>299</v>
      </c>
      <c r="F129" s="14" t="s">
        <v>289</v>
      </c>
      <c r="G129" s="281"/>
      <c r="H129" s="25" t="s">
        <v>686</v>
      </c>
    </row>
    <row r="130" spans="1:8" s="15" customFormat="1" x14ac:dyDescent="0.2">
      <c r="A130" s="8" t="s">
        <v>242</v>
      </c>
      <c r="B130" s="9" t="s">
        <v>243</v>
      </c>
      <c r="C130" s="10" t="s">
        <v>244</v>
      </c>
      <c r="D130" s="12" t="s">
        <v>245</v>
      </c>
      <c r="E130" s="13" t="s">
        <v>299</v>
      </c>
      <c r="F130" s="14" t="s">
        <v>289</v>
      </c>
      <c r="G130" s="281"/>
      <c r="H130" s="25" t="s">
        <v>242</v>
      </c>
    </row>
    <row r="131" spans="1:8" s="15" customFormat="1" x14ac:dyDescent="0.2">
      <c r="A131" s="8" t="s">
        <v>313</v>
      </c>
      <c r="B131" s="9" t="s">
        <v>313</v>
      </c>
      <c r="C131" s="10" t="s">
        <v>314</v>
      </c>
      <c r="D131" s="12" t="s">
        <v>272</v>
      </c>
      <c r="E131" s="13" t="s">
        <v>299</v>
      </c>
      <c r="F131" s="14" t="s">
        <v>289</v>
      </c>
      <c r="G131" s="281"/>
      <c r="H131" s="25" t="s">
        <v>313</v>
      </c>
    </row>
    <row r="132" spans="1:8" s="15" customFormat="1" x14ac:dyDescent="0.2">
      <c r="A132" s="8" t="s">
        <v>675</v>
      </c>
      <c r="B132" s="9" t="s">
        <v>673</v>
      </c>
      <c r="C132" s="10" t="s">
        <v>674</v>
      </c>
      <c r="D132" s="12" t="s">
        <v>245</v>
      </c>
      <c r="E132" s="13" t="s">
        <v>299</v>
      </c>
      <c r="F132" s="14" t="s">
        <v>289</v>
      </c>
      <c r="G132" s="281"/>
      <c r="H132" s="25" t="s">
        <v>675</v>
      </c>
    </row>
    <row r="133" spans="1:8" s="15" customFormat="1" x14ac:dyDescent="0.2">
      <c r="A133" s="8" t="s">
        <v>606</v>
      </c>
      <c r="B133" s="9" t="s">
        <v>606</v>
      </c>
      <c r="C133" s="10" t="s">
        <v>607</v>
      </c>
      <c r="D133" s="12" t="s">
        <v>272</v>
      </c>
      <c r="E133" s="13" t="s">
        <v>299</v>
      </c>
      <c r="F133" s="14" t="s">
        <v>289</v>
      </c>
      <c r="G133" s="281"/>
      <c r="H133" s="25" t="s">
        <v>606</v>
      </c>
    </row>
    <row r="134" spans="1:8" s="15" customFormat="1" x14ac:dyDescent="0.2">
      <c r="A134" s="8" t="s">
        <v>893</v>
      </c>
      <c r="B134" s="9" t="s">
        <v>894</v>
      </c>
      <c r="C134" s="10" t="s">
        <v>324</v>
      </c>
      <c r="D134" s="12" t="s">
        <v>272</v>
      </c>
      <c r="E134" s="13" t="s">
        <v>299</v>
      </c>
      <c r="F134" s="14" t="s">
        <v>289</v>
      </c>
      <c r="G134" s="281"/>
      <c r="H134" s="25" t="s">
        <v>893</v>
      </c>
    </row>
    <row r="135" spans="1:8" s="15" customFormat="1" x14ac:dyDescent="0.2">
      <c r="A135" s="8" t="s">
        <v>895</v>
      </c>
      <c r="B135" s="9" t="s">
        <v>896</v>
      </c>
      <c r="C135" s="10" t="s">
        <v>897</v>
      </c>
      <c r="D135" s="12" t="s">
        <v>272</v>
      </c>
      <c r="E135" s="13" t="s">
        <v>299</v>
      </c>
      <c r="F135" s="14" t="s">
        <v>289</v>
      </c>
      <c r="G135" s="281"/>
      <c r="H135" s="25" t="s">
        <v>895</v>
      </c>
    </row>
    <row r="136" spans="1:8" s="15" customFormat="1" x14ac:dyDescent="0.2">
      <c r="A136" s="8" t="s">
        <v>812</v>
      </c>
      <c r="B136" s="9" t="s">
        <v>814</v>
      </c>
      <c r="C136" s="10" t="s">
        <v>681</v>
      </c>
      <c r="D136" s="12" t="s">
        <v>272</v>
      </c>
      <c r="E136" s="13" t="s">
        <v>299</v>
      </c>
      <c r="F136" s="14" t="s">
        <v>289</v>
      </c>
      <c r="G136" s="281"/>
      <c r="H136" s="25" t="s">
        <v>816</v>
      </c>
    </row>
    <row r="137" spans="1:8" s="15" customFormat="1" x14ac:dyDescent="0.2">
      <c r="A137" s="8" t="s">
        <v>961</v>
      </c>
      <c r="B137" s="9" t="s">
        <v>962</v>
      </c>
      <c r="C137" s="10" t="s">
        <v>963</v>
      </c>
      <c r="D137" s="12" t="s">
        <v>272</v>
      </c>
      <c r="E137" s="13" t="s">
        <v>299</v>
      </c>
      <c r="F137" s="14" t="s">
        <v>289</v>
      </c>
      <c r="G137" s="281"/>
      <c r="H137" s="25" t="s">
        <v>962</v>
      </c>
    </row>
    <row r="138" spans="1:8" s="15" customFormat="1" ht="12.75" customHeight="1" x14ac:dyDescent="0.2">
      <c r="A138" s="8" t="s">
        <v>830</v>
      </c>
      <c r="B138" s="9" t="s">
        <v>831</v>
      </c>
      <c r="C138" s="10" t="s">
        <v>828</v>
      </c>
      <c r="D138" s="12" t="s">
        <v>272</v>
      </c>
      <c r="E138" s="13" t="s">
        <v>299</v>
      </c>
      <c r="F138" s="14" t="s">
        <v>289</v>
      </c>
      <c r="G138" s="281"/>
      <c r="H138" s="25" t="s">
        <v>833</v>
      </c>
    </row>
    <row r="139" spans="1:8" s="15" customFormat="1" ht="25.5" x14ac:dyDescent="0.2">
      <c r="A139" s="8" t="s">
        <v>434</v>
      </c>
      <c r="B139" s="9" t="s">
        <v>435</v>
      </c>
      <c r="C139" s="10" t="s">
        <v>436</v>
      </c>
      <c r="D139" s="12" t="s">
        <v>272</v>
      </c>
      <c r="E139" s="13" t="s">
        <v>299</v>
      </c>
      <c r="F139" s="14" t="s">
        <v>289</v>
      </c>
      <c r="G139" s="281"/>
      <c r="H139" s="25" t="s">
        <v>434</v>
      </c>
    </row>
    <row r="140" spans="1:8" s="15" customFormat="1" x14ac:dyDescent="0.2">
      <c r="A140" s="8" t="s">
        <v>336</v>
      </c>
      <c r="B140" s="9" t="s">
        <v>768</v>
      </c>
      <c r="C140" s="10" t="s">
        <v>337</v>
      </c>
      <c r="D140" s="12" t="s">
        <v>272</v>
      </c>
      <c r="E140" s="13" t="s">
        <v>299</v>
      </c>
      <c r="F140" s="14" t="s">
        <v>289</v>
      </c>
      <c r="G140" s="281"/>
      <c r="H140" s="25" t="s">
        <v>336</v>
      </c>
    </row>
    <row r="141" spans="1:8" s="15" customFormat="1" ht="25.5" x14ac:dyDescent="0.2">
      <c r="A141" s="8" t="s">
        <v>958</v>
      </c>
      <c r="B141" s="9" t="s">
        <v>959</v>
      </c>
      <c r="C141" s="10" t="s">
        <v>1029</v>
      </c>
      <c r="D141" s="12" t="s">
        <v>273</v>
      </c>
      <c r="E141" s="13" t="s">
        <v>299</v>
      </c>
      <c r="F141" s="14" t="s">
        <v>289</v>
      </c>
      <c r="G141" s="281"/>
      <c r="H141" s="25" t="s">
        <v>958</v>
      </c>
    </row>
    <row r="142" spans="1:8" s="15" customFormat="1" ht="25.5" x14ac:dyDescent="0.2">
      <c r="A142" s="8" t="s">
        <v>960</v>
      </c>
      <c r="B142" s="9" t="s">
        <v>960</v>
      </c>
      <c r="C142" s="10" t="s">
        <v>1030</v>
      </c>
      <c r="D142" s="12" t="s">
        <v>272</v>
      </c>
      <c r="E142" s="13" t="s">
        <v>299</v>
      </c>
      <c r="F142" s="14" t="s">
        <v>289</v>
      </c>
      <c r="G142" s="281"/>
      <c r="H142" s="25" t="s">
        <v>960</v>
      </c>
    </row>
    <row r="143" spans="1:8" s="15" customFormat="1" x14ac:dyDescent="0.2">
      <c r="A143" s="8" t="s">
        <v>89</v>
      </c>
      <c r="B143" s="9" t="s">
        <v>149</v>
      </c>
      <c r="C143" s="10" t="s">
        <v>90</v>
      </c>
      <c r="D143" s="12" t="s">
        <v>272</v>
      </c>
      <c r="E143" s="13" t="s">
        <v>299</v>
      </c>
      <c r="F143" s="14" t="s">
        <v>289</v>
      </c>
      <c r="G143" s="281"/>
      <c r="H143" s="25" t="s">
        <v>89</v>
      </c>
    </row>
    <row r="144" spans="1:8" s="15" customFormat="1" x14ac:dyDescent="0.2">
      <c r="A144" s="8" t="s">
        <v>924</v>
      </c>
      <c r="B144" s="9" t="s">
        <v>925</v>
      </c>
      <c r="C144" s="10" t="s">
        <v>926</v>
      </c>
      <c r="D144" s="12" t="s">
        <v>273</v>
      </c>
      <c r="E144" s="13" t="s">
        <v>299</v>
      </c>
      <c r="F144" s="14" t="s">
        <v>289</v>
      </c>
      <c r="G144" s="281"/>
      <c r="H144" s="25" t="s">
        <v>924</v>
      </c>
    </row>
    <row r="145" spans="1:8" s="15" customFormat="1" ht="25.5" x14ac:dyDescent="0.2">
      <c r="A145" s="8" t="s">
        <v>683</v>
      </c>
      <c r="B145" s="9" t="s">
        <v>684</v>
      </c>
      <c r="C145" s="10" t="s">
        <v>685</v>
      </c>
      <c r="D145" s="12" t="s">
        <v>272</v>
      </c>
      <c r="E145" s="13" t="s">
        <v>299</v>
      </c>
      <c r="F145" s="14" t="s">
        <v>289</v>
      </c>
      <c r="G145" s="281"/>
      <c r="H145" s="25" t="s">
        <v>683</v>
      </c>
    </row>
    <row r="146" spans="1:8" s="15" customFormat="1" x14ac:dyDescent="0.2">
      <c r="A146" s="8" t="s">
        <v>691</v>
      </c>
      <c r="B146" s="9" t="s">
        <v>713</v>
      </c>
      <c r="C146" s="10" t="s">
        <v>240</v>
      </c>
      <c r="D146" s="12" t="s">
        <v>272</v>
      </c>
      <c r="E146" s="13" t="s">
        <v>299</v>
      </c>
      <c r="F146" s="14" t="s">
        <v>289</v>
      </c>
      <c r="G146" s="281"/>
      <c r="H146" s="25" t="s">
        <v>691</v>
      </c>
    </row>
    <row r="147" spans="1:8" s="15" customFormat="1" x14ac:dyDescent="0.2">
      <c r="A147" s="8" t="s">
        <v>85</v>
      </c>
      <c r="B147" s="9" t="s">
        <v>769</v>
      </c>
      <c r="C147" s="10" t="s">
        <v>301</v>
      </c>
      <c r="D147" s="12" t="s">
        <v>272</v>
      </c>
      <c r="E147" s="13" t="s">
        <v>299</v>
      </c>
      <c r="F147" s="14" t="s">
        <v>289</v>
      </c>
      <c r="G147" s="281"/>
      <c r="H147" s="25" t="s">
        <v>85</v>
      </c>
    </row>
    <row r="148" spans="1:8" s="15" customFormat="1" x14ac:dyDescent="0.2">
      <c r="A148" s="8" t="s">
        <v>700</v>
      </c>
      <c r="B148" s="9" t="s">
        <v>770</v>
      </c>
      <c r="C148" s="10" t="s">
        <v>701</v>
      </c>
      <c r="D148" s="12" t="s">
        <v>272</v>
      </c>
      <c r="E148" s="13" t="s">
        <v>299</v>
      </c>
      <c r="F148" s="14" t="s">
        <v>289</v>
      </c>
      <c r="G148" s="281"/>
      <c r="H148" s="25" t="s">
        <v>700</v>
      </c>
    </row>
    <row r="149" spans="1:8" s="15" customFormat="1" x14ac:dyDescent="0.2">
      <c r="A149" s="8" t="s">
        <v>822</v>
      </c>
      <c r="B149" s="9" t="s">
        <v>823</v>
      </c>
      <c r="C149" s="10" t="s">
        <v>824</v>
      </c>
      <c r="D149" s="12" t="s">
        <v>272</v>
      </c>
      <c r="E149" s="13" t="s">
        <v>299</v>
      </c>
      <c r="F149" s="14" t="s">
        <v>289</v>
      </c>
      <c r="G149" s="281"/>
      <c r="H149" s="25" t="s">
        <v>822</v>
      </c>
    </row>
    <row r="150" spans="1:8" s="15" customFormat="1" x14ac:dyDescent="0.2">
      <c r="A150" s="8" t="s">
        <v>905</v>
      </c>
      <c r="B150" s="9" t="s">
        <v>906</v>
      </c>
      <c r="C150" s="10" t="s">
        <v>907</v>
      </c>
      <c r="D150" s="12" t="s">
        <v>272</v>
      </c>
      <c r="E150" s="13" t="s">
        <v>299</v>
      </c>
      <c r="F150" s="14" t="s">
        <v>289</v>
      </c>
      <c r="G150" s="281"/>
      <c r="H150" s="25" t="s">
        <v>905</v>
      </c>
    </row>
    <row r="151" spans="1:8" s="15" customFormat="1" x14ac:dyDescent="0.2">
      <c r="A151" s="8" t="s">
        <v>955</v>
      </c>
      <c r="B151" s="9" t="s">
        <v>956</v>
      </c>
      <c r="C151" s="10" t="s">
        <v>957</v>
      </c>
      <c r="D151" s="12" t="s">
        <v>272</v>
      </c>
      <c r="E151" s="13" t="s">
        <v>299</v>
      </c>
      <c r="F151" s="14" t="s">
        <v>289</v>
      </c>
      <c r="G151" s="281"/>
      <c r="H151" s="25" t="s">
        <v>955</v>
      </c>
    </row>
    <row r="152" spans="1:8" s="15" customFormat="1" x14ac:dyDescent="0.2">
      <c r="A152" s="8" t="s">
        <v>1035</v>
      </c>
      <c r="B152" s="9" t="s">
        <v>1036</v>
      </c>
      <c r="C152" s="10" t="s">
        <v>1037</v>
      </c>
      <c r="D152" s="12" t="s">
        <v>272</v>
      </c>
      <c r="E152" s="13" t="s">
        <v>299</v>
      </c>
      <c r="F152" s="14" t="s">
        <v>289</v>
      </c>
      <c r="G152" s="281"/>
      <c r="H152" s="25" t="s">
        <v>1035</v>
      </c>
    </row>
    <row r="153" spans="1:8" s="15" customFormat="1" x14ac:dyDescent="0.2">
      <c r="A153" s="8" t="s">
        <v>1038</v>
      </c>
      <c r="B153" s="9" t="s">
        <v>1039</v>
      </c>
      <c r="C153" s="10" t="s">
        <v>1040</v>
      </c>
      <c r="D153" s="12" t="s">
        <v>272</v>
      </c>
      <c r="E153" s="13" t="s">
        <v>299</v>
      </c>
      <c r="F153" s="14" t="s">
        <v>289</v>
      </c>
      <c r="G153" s="281"/>
      <c r="H153" s="25" t="s">
        <v>1038</v>
      </c>
    </row>
    <row r="154" spans="1:8" s="15" customFormat="1" x14ac:dyDescent="0.2">
      <c r="A154" s="8" t="s">
        <v>1050</v>
      </c>
      <c r="B154" s="9" t="s">
        <v>1051</v>
      </c>
      <c r="C154" s="10" t="s">
        <v>1052</v>
      </c>
      <c r="D154" s="12" t="s">
        <v>272</v>
      </c>
      <c r="E154" s="13" t="s">
        <v>299</v>
      </c>
      <c r="F154" s="14" t="s">
        <v>289</v>
      </c>
      <c r="G154" s="281"/>
      <c r="H154" s="25" t="s">
        <v>1050</v>
      </c>
    </row>
    <row r="155" spans="1:8" s="15" customFormat="1" ht="25.5" x14ac:dyDescent="0.2">
      <c r="A155" s="8" t="s">
        <v>331</v>
      </c>
      <c r="B155" s="9" t="s">
        <v>332</v>
      </c>
      <c r="C155" s="10" t="s">
        <v>333</v>
      </c>
      <c r="D155" s="12" t="s">
        <v>272</v>
      </c>
      <c r="E155" s="13" t="s">
        <v>299</v>
      </c>
      <c r="F155" s="14" t="s">
        <v>289</v>
      </c>
      <c r="G155" s="281"/>
      <c r="H155" s="25" t="s">
        <v>331</v>
      </c>
    </row>
    <row r="156" spans="1:8" s="15" customFormat="1" x14ac:dyDescent="0.2">
      <c r="A156" s="8" t="s">
        <v>1031</v>
      </c>
      <c r="B156" s="9" t="s">
        <v>1031</v>
      </c>
      <c r="C156" s="10" t="s">
        <v>1032</v>
      </c>
      <c r="D156" s="12" t="s">
        <v>272</v>
      </c>
      <c r="E156" s="13" t="s">
        <v>299</v>
      </c>
      <c r="F156" s="14" t="s">
        <v>289</v>
      </c>
      <c r="G156" s="281"/>
      <c r="H156" s="25" t="s">
        <v>1031</v>
      </c>
    </row>
    <row r="157" spans="1:8" s="15" customFormat="1" x14ac:dyDescent="0.2">
      <c r="A157" s="8" t="s">
        <v>109</v>
      </c>
      <c r="B157" s="9" t="s">
        <v>110</v>
      </c>
      <c r="C157" s="10" t="s">
        <v>111</v>
      </c>
      <c r="D157" s="12" t="s">
        <v>272</v>
      </c>
      <c r="E157" s="13" t="s">
        <v>299</v>
      </c>
      <c r="F157" s="14" t="s">
        <v>289</v>
      </c>
      <c r="G157" s="281"/>
      <c r="H157" s="25" t="s">
        <v>109</v>
      </c>
    </row>
    <row r="158" spans="1:8" x14ac:dyDescent="0.2">
      <c r="A158" s="8" t="s">
        <v>233</v>
      </c>
      <c r="B158" s="9" t="s">
        <v>233</v>
      </c>
      <c r="C158" s="10" t="s">
        <v>340</v>
      </c>
      <c r="D158" s="12" t="s">
        <v>272</v>
      </c>
      <c r="E158" s="13" t="s">
        <v>299</v>
      </c>
      <c r="F158" s="14" t="s">
        <v>289</v>
      </c>
      <c r="H158" s="25" t="s">
        <v>233</v>
      </c>
    </row>
    <row r="159" spans="1:8" x14ac:dyDescent="0.2">
      <c r="A159" s="8" t="s">
        <v>107</v>
      </c>
      <c r="B159" s="9" t="s">
        <v>108</v>
      </c>
      <c r="C159" s="10" t="s">
        <v>112</v>
      </c>
      <c r="D159" s="12" t="s">
        <v>272</v>
      </c>
      <c r="E159" s="13" t="s">
        <v>299</v>
      </c>
      <c r="F159" s="14" t="s">
        <v>289</v>
      </c>
      <c r="H159" s="25" t="s">
        <v>107</v>
      </c>
    </row>
    <row r="160" spans="1:8" x14ac:dyDescent="0.2">
      <c r="A160" s="8" t="s">
        <v>932</v>
      </c>
      <c r="B160" s="9" t="s">
        <v>932</v>
      </c>
      <c r="C160" s="10" t="s">
        <v>933</v>
      </c>
      <c r="D160" s="12" t="s">
        <v>272</v>
      </c>
      <c r="E160" s="13" t="s">
        <v>299</v>
      </c>
      <c r="F160" s="14" t="s">
        <v>289</v>
      </c>
      <c r="H160" s="25" t="s">
        <v>932</v>
      </c>
    </row>
    <row r="161" spans="1:8" s="15" customFormat="1" x14ac:dyDescent="0.2">
      <c r="A161" s="8" t="s">
        <v>679</v>
      </c>
      <c r="B161" s="9" t="s">
        <v>679</v>
      </c>
      <c r="C161" s="10" t="s">
        <v>680</v>
      </c>
      <c r="D161" s="12" t="s">
        <v>272</v>
      </c>
      <c r="E161" s="13" t="s">
        <v>299</v>
      </c>
      <c r="F161" s="14" t="s">
        <v>289</v>
      </c>
      <c r="G161" s="281"/>
      <c r="H161" s="25" t="s">
        <v>679</v>
      </c>
    </row>
    <row r="162" spans="1:8" s="15" customFormat="1" x14ac:dyDescent="0.2">
      <c r="A162" s="8" t="s">
        <v>771</v>
      </c>
      <c r="B162" s="9" t="s">
        <v>771</v>
      </c>
      <c r="C162" s="10" t="s">
        <v>681</v>
      </c>
      <c r="D162" s="12" t="s">
        <v>272</v>
      </c>
      <c r="E162" s="13" t="s">
        <v>299</v>
      </c>
      <c r="F162" s="14" t="s">
        <v>289</v>
      </c>
      <c r="G162" s="281"/>
      <c r="H162" s="25" t="s">
        <v>771</v>
      </c>
    </row>
    <row r="163" spans="1:8" s="15" customFormat="1" x14ac:dyDescent="0.2">
      <c r="A163" s="8" t="s">
        <v>780</v>
      </c>
      <c r="B163" s="9" t="s">
        <v>772</v>
      </c>
      <c r="C163" s="10" t="s">
        <v>264</v>
      </c>
      <c r="D163" s="12" t="s">
        <v>272</v>
      </c>
      <c r="E163" s="13" t="s">
        <v>299</v>
      </c>
      <c r="F163" s="14" t="s">
        <v>289</v>
      </c>
      <c r="G163" s="281"/>
      <c r="H163" s="25" t="s">
        <v>780</v>
      </c>
    </row>
    <row r="164" spans="1:8" s="15" customFormat="1" x14ac:dyDescent="0.2">
      <c r="A164" s="8" t="s">
        <v>603</v>
      </c>
      <c r="B164" s="11" t="s">
        <v>604</v>
      </c>
      <c r="C164" s="10" t="s">
        <v>605</v>
      </c>
      <c r="D164" s="12" t="s">
        <v>245</v>
      </c>
      <c r="E164" s="13" t="s">
        <v>299</v>
      </c>
      <c r="F164" s="14" t="s">
        <v>289</v>
      </c>
      <c r="G164" s="281"/>
      <c r="H164" s="25" t="s">
        <v>603</v>
      </c>
    </row>
    <row r="165" spans="1:8" s="15" customFormat="1" x14ac:dyDescent="0.2">
      <c r="A165" s="8" t="s">
        <v>663</v>
      </c>
      <c r="B165" s="9" t="s">
        <v>664</v>
      </c>
      <c r="C165" s="10" t="s">
        <v>662</v>
      </c>
      <c r="D165" s="12" t="s">
        <v>245</v>
      </c>
      <c r="E165" s="13" t="s">
        <v>299</v>
      </c>
      <c r="F165" s="14" t="s">
        <v>289</v>
      </c>
      <c r="G165" s="281"/>
      <c r="H165" s="25" t="s">
        <v>663</v>
      </c>
    </row>
    <row r="166" spans="1:8" s="15" customFormat="1" x14ac:dyDescent="0.2">
      <c r="A166" s="8" t="s">
        <v>665</v>
      </c>
      <c r="B166" s="9" t="s">
        <v>666</v>
      </c>
      <c r="C166" s="10" t="s">
        <v>667</v>
      </c>
      <c r="D166" s="12" t="s">
        <v>245</v>
      </c>
      <c r="E166" s="13" t="s">
        <v>299</v>
      </c>
      <c r="F166" s="14" t="s">
        <v>289</v>
      </c>
      <c r="G166" s="281"/>
      <c r="H166" s="25" t="s">
        <v>665</v>
      </c>
    </row>
    <row r="167" spans="1:8" x14ac:dyDescent="0.2">
      <c r="A167" s="8" t="s">
        <v>702</v>
      </c>
      <c r="B167" s="9" t="s">
        <v>703</v>
      </c>
      <c r="C167" s="10" t="s">
        <v>704</v>
      </c>
      <c r="D167" s="12" t="s">
        <v>245</v>
      </c>
      <c r="E167" s="13" t="s">
        <v>299</v>
      </c>
      <c r="F167" s="14" t="s">
        <v>289</v>
      </c>
      <c r="H167" s="25" t="s">
        <v>702</v>
      </c>
    </row>
    <row r="168" spans="1:8" x14ac:dyDescent="0.2">
      <c r="A168" s="8" t="s">
        <v>705</v>
      </c>
      <c r="B168" s="9" t="s">
        <v>706</v>
      </c>
      <c r="C168" s="10" t="s">
        <v>707</v>
      </c>
      <c r="D168" s="12" t="s">
        <v>245</v>
      </c>
      <c r="E168" s="13" t="s">
        <v>299</v>
      </c>
      <c r="F168" s="14" t="s">
        <v>289</v>
      </c>
      <c r="H168" s="25" t="s">
        <v>705</v>
      </c>
    </row>
    <row r="169" spans="1:8" x14ac:dyDescent="0.2">
      <c r="A169" s="8" t="s">
        <v>720</v>
      </c>
      <c r="B169" s="9" t="s">
        <v>721</v>
      </c>
      <c r="C169" s="10" t="s">
        <v>722</v>
      </c>
      <c r="D169" s="12" t="s">
        <v>245</v>
      </c>
      <c r="E169" s="13" t="s">
        <v>299</v>
      </c>
      <c r="F169" s="14" t="s">
        <v>289</v>
      </c>
      <c r="H169" s="25" t="s">
        <v>720</v>
      </c>
    </row>
    <row r="170" spans="1:8" x14ac:dyDescent="0.2">
      <c r="A170" s="8" t="s">
        <v>744</v>
      </c>
      <c r="B170" s="9" t="s">
        <v>742</v>
      </c>
      <c r="C170" s="10" t="s">
        <v>746</v>
      </c>
      <c r="D170" s="12" t="s">
        <v>245</v>
      </c>
      <c r="E170" s="13" t="s">
        <v>299</v>
      </c>
      <c r="F170" s="14" t="s">
        <v>289</v>
      </c>
      <c r="H170" s="25" t="s">
        <v>744</v>
      </c>
    </row>
    <row r="171" spans="1:8" x14ac:dyDescent="0.2">
      <c r="A171" s="8" t="s">
        <v>745</v>
      </c>
      <c r="B171" s="9" t="s">
        <v>743</v>
      </c>
      <c r="C171" s="10" t="s">
        <v>747</v>
      </c>
      <c r="D171" s="12" t="s">
        <v>245</v>
      </c>
      <c r="E171" s="13" t="s">
        <v>299</v>
      </c>
      <c r="F171" s="14" t="s">
        <v>289</v>
      </c>
      <c r="H171" s="25" t="s">
        <v>745</v>
      </c>
    </row>
    <row r="172" spans="1:8" x14ac:dyDescent="0.2">
      <c r="A172" s="8" t="s">
        <v>785</v>
      </c>
      <c r="B172" s="9" t="s">
        <v>786</v>
      </c>
      <c r="C172" s="10" t="s">
        <v>787</v>
      </c>
      <c r="D172" s="12" t="s">
        <v>245</v>
      </c>
      <c r="E172" s="13" t="s">
        <v>299</v>
      </c>
      <c r="F172" s="14" t="s">
        <v>289</v>
      </c>
      <c r="H172" s="26" t="s">
        <v>785</v>
      </c>
    </row>
    <row r="173" spans="1:8" s="15" customFormat="1" x14ac:dyDescent="0.2">
      <c r="A173" s="8" t="s">
        <v>788</v>
      </c>
      <c r="B173" s="11" t="s">
        <v>790</v>
      </c>
      <c r="C173" s="10" t="s">
        <v>788</v>
      </c>
      <c r="D173" s="12" t="s">
        <v>245</v>
      </c>
      <c r="E173" s="13" t="s">
        <v>299</v>
      </c>
      <c r="F173" s="14" t="s">
        <v>289</v>
      </c>
      <c r="G173" s="281"/>
      <c r="H173" s="25" t="s">
        <v>788</v>
      </c>
    </row>
    <row r="174" spans="1:8" s="15" customFormat="1" x14ac:dyDescent="0.2">
      <c r="A174" s="8" t="s">
        <v>789</v>
      </c>
      <c r="B174" s="9" t="s">
        <v>791</v>
      </c>
      <c r="C174" s="10" t="s">
        <v>789</v>
      </c>
      <c r="D174" s="12" t="s">
        <v>245</v>
      </c>
      <c r="E174" s="13" t="s">
        <v>299</v>
      </c>
      <c r="F174" s="14" t="s">
        <v>289</v>
      </c>
      <c r="G174" s="281"/>
      <c r="H174" s="25" t="s">
        <v>789</v>
      </c>
    </row>
    <row r="175" spans="1:8" x14ac:dyDescent="0.2">
      <c r="A175" s="8" t="s">
        <v>934</v>
      </c>
      <c r="B175" s="9" t="s">
        <v>934</v>
      </c>
      <c r="C175" s="10" t="s">
        <v>880</v>
      </c>
      <c r="D175" s="12" t="s">
        <v>272</v>
      </c>
      <c r="E175" s="13" t="s">
        <v>299</v>
      </c>
      <c r="F175" s="14" t="s">
        <v>289</v>
      </c>
      <c r="H175" s="26" t="s">
        <v>934</v>
      </c>
    </row>
    <row r="176" spans="1:8" x14ac:dyDescent="0.2">
      <c r="A176" s="8" t="s">
        <v>935</v>
      </c>
      <c r="B176" s="9" t="s">
        <v>935</v>
      </c>
      <c r="C176" s="10" t="s">
        <v>936</v>
      </c>
      <c r="D176" s="12" t="s">
        <v>272</v>
      </c>
      <c r="E176" s="13" t="s">
        <v>299</v>
      </c>
      <c r="F176" s="14" t="s">
        <v>289</v>
      </c>
      <c r="H176" s="26" t="s">
        <v>935</v>
      </c>
    </row>
    <row r="177" spans="1:8" x14ac:dyDescent="0.2">
      <c r="A177" s="8" t="s">
        <v>251</v>
      </c>
      <c r="B177" s="9" t="s">
        <v>88</v>
      </c>
      <c r="C177" s="10" t="s">
        <v>271</v>
      </c>
      <c r="D177" s="12" t="s">
        <v>273</v>
      </c>
      <c r="E177" s="9" t="s">
        <v>299</v>
      </c>
      <c r="F177" s="14" t="s">
        <v>289</v>
      </c>
      <c r="H177" s="26" t="s">
        <v>251</v>
      </c>
    </row>
    <row r="178" spans="1:8" x14ac:dyDescent="0.2">
      <c r="A178" s="8" t="s">
        <v>250</v>
      </c>
      <c r="B178" s="9" t="s">
        <v>773</v>
      </c>
      <c r="C178" s="10" t="s">
        <v>235</v>
      </c>
      <c r="D178" s="12" t="s">
        <v>272</v>
      </c>
      <c r="E178" s="9" t="s">
        <v>299</v>
      </c>
      <c r="F178" s="14" t="s">
        <v>289</v>
      </c>
      <c r="H178" s="25" t="s">
        <v>250</v>
      </c>
    </row>
    <row r="179" spans="1:8" x14ac:dyDescent="0.2">
      <c r="A179" s="8" t="s">
        <v>708</v>
      </c>
      <c r="B179" s="9" t="s">
        <v>709</v>
      </c>
      <c r="C179" s="10" t="s">
        <v>710</v>
      </c>
      <c r="D179" s="12" t="s">
        <v>272</v>
      </c>
      <c r="E179" s="9" t="s">
        <v>299</v>
      </c>
      <c r="F179" s="14" t="s">
        <v>289</v>
      </c>
      <c r="H179" s="25" t="s">
        <v>708</v>
      </c>
    </row>
    <row r="180" spans="1:8" ht="25.5" x14ac:dyDescent="0.2">
      <c r="A180" s="8" t="s">
        <v>920</v>
      </c>
      <c r="B180" s="9" t="s">
        <v>919</v>
      </c>
      <c r="C180" s="10" t="s">
        <v>918</v>
      </c>
      <c r="D180" s="12" t="s">
        <v>272</v>
      </c>
      <c r="E180" s="13" t="s">
        <v>299</v>
      </c>
      <c r="F180" s="14" t="s">
        <v>289</v>
      </c>
      <c r="H180" s="25" t="s">
        <v>920</v>
      </c>
    </row>
    <row r="181" spans="1:8" ht="25.5" x14ac:dyDescent="0.2">
      <c r="A181" s="8" t="s">
        <v>921</v>
      </c>
      <c r="B181" s="9" t="s">
        <v>916</v>
      </c>
      <c r="C181" s="10" t="s">
        <v>917</v>
      </c>
      <c r="D181" s="12" t="s">
        <v>272</v>
      </c>
      <c r="E181" s="13" t="s">
        <v>299</v>
      </c>
      <c r="F181" s="14" t="s">
        <v>289</v>
      </c>
      <c r="H181" s="25" t="s">
        <v>921</v>
      </c>
    </row>
    <row r="182" spans="1:8" ht="25.5" x14ac:dyDescent="0.2">
      <c r="A182" s="8" t="s">
        <v>989</v>
      </c>
      <c r="B182" s="9" t="s">
        <v>990</v>
      </c>
      <c r="C182" s="10" t="s">
        <v>991</v>
      </c>
      <c r="D182" s="12" t="s">
        <v>272</v>
      </c>
      <c r="E182" s="13" t="s">
        <v>299</v>
      </c>
      <c r="F182" s="14" t="s">
        <v>289</v>
      </c>
      <c r="H182" s="25" t="s">
        <v>989</v>
      </c>
    </row>
    <row r="183" spans="1:8" ht="25.5" x14ac:dyDescent="0.2">
      <c r="A183" s="8" t="s">
        <v>992</v>
      </c>
      <c r="B183" s="9" t="s">
        <v>993</v>
      </c>
      <c r="C183" s="10" t="s">
        <v>994</v>
      </c>
      <c r="D183" s="12" t="s">
        <v>272</v>
      </c>
      <c r="E183" s="13" t="s">
        <v>299</v>
      </c>
      <c r="F183" s="14" t="s">
        <v>289</v>
      </c>
      <c r="H183" s="25" t="s">
        <v>992</v>
      </c>
    </row>
    <row r="184" spans="1:8" x14ac:dyDescent="0.2">
      <c r="A184" s="8" t="s">
        <v>1055</v>
      </c>
      <c r="B184" s="9" t="s">
        <v>1056</v>
      </c>
      <c r="C184" s="10" t="s">
        <v>1057</v>
      </c>
      <c r="D184" s="12" t="s">
        <v>272</v>
      </c>
      <c r="E184" s="13" t="s">
        <v>299</v>
      </c>
      <c r="F184" s="14" t="s">
        <v>289</v>
      </c>
      <c r="H184" s="25" t="s">
        <v>1055</v>
      </c>
    </row>
    <row r="185" spans="1:8" x14ac:dyDescent="0.2">
      <c r="A185" s="8" t="s">
        <v>1058</v>
      </c>
      <c r="B185" s="9" t="s">
        <v>1059</v>
      </c>
      <c r="C185" s="10" t="s">
        <v>1003</v>
      </c>
      <c r="D185" s="12" t="s">
        <v>272</v>
      </c>
      <c r="E185" s="13" t="s">
        <v>299</v>
      </c>
      <c r="F185" s="14" t="s">
        <v>289</v>
      </c>
      <c r="H185" s="25" t="s">
        <v>1058</v>
      </c>
    </row>
    <row r="186" spans="1:8" x14ac:dyDescent="0.2">
      <c r="A186" s="8" t="s">
        <v>425</v>
      </c>
      <c r="B186" s="9" t="s">
        <v>426</v>
      </c>
      <c r="C186" s="10" t="s">
        <v>1028</v>
      </c>
      <c r="D186" s="12" t="s">
        <v>272</v>
      </c>
      <c r="E186" s="9" t="s">
        <v>299</v>
      </c>
      <c r="F186" s="14" t="s">
        <v>289</v>
      </c>
      <c r="H186" s="25" t="s">
        <v>425</v>
      </c>
    </row>
    <row r="187" spans="1:8" x14ac:dyDescent="0.2">
      <c r="A187" s="8" t="s">
        <v>987</v>
      </c>
      <c r="B187" s="9" t="s">
        <v>987</v>
      </c>
      <c r="C187" s="10" t="s">
        <v>988</v>
      </c>
      <c r="D187" s="12" t="s">
        <v>272</v>
      </c>
      <c r="E187" s="9" t="s">
        <v>299</v>
      </c>
      <c r="F187" s="14" t="s">
        <v>289</v>
      </c>
      <c r="H187" s="25" t="s">
        <v>987</v>
      </c>
    </row>
    <row r="188" spans="1:8" x14ac:dyDescent="0.2">
      <c r="A188" s="8" t="s">
        <v>1001</v>
      </c>
      <c r="B188" s="9" t="s">
        <v>1001</v>
      </c>
      <c r="C188" s="10" t="s">
        <v>1002</v>
      </c>
      <c r="D188" s="12" t="s">
        <v>272</v>
      </c>
      <c r="E188" s="9" t="s">
        <v>299</v>
      </c>
      <c r="F188" s="14" t="s">
        <v>289</v>
      </c>
      <c r="H188" s="25" t="s">
        <v>1001</v>
      </c>
    </row>
    <row r="189" spans="1:8" x14ac:dyDescent="0.2">
      <c r="A189" s="8" t="s">
        <v>326</v>
      </c>
      <c r="B189" s="9" t="s">
        <v>327</v>
      </c>
      <c r="C189" s="10" t="s">
        <v>225</v>
      </c>
      <c r="D189" s="12" t="s">
        <v>272</v>
      </c>
      <c r="E189" s="13" t="s">
        <v>299</v>
      </c>
      <c r="F189" s="14" t="s">
        <v>289</v>
      </c>
      <c r="H189" s="25" t="s">
        <v>326</v>
      </c>
    </row>
    <row r="190" spans="1:8" x14ac:dyDescent="0.2">
      <c r="A190" s="8" t="s">
        <v>254</v>
      </c>
      <c r="B190" s="9" t="s">
        <v>254</v>
      </c>
      <c r="C190" s="10" t="s">
        <v>255</v>
      </c>
      <c r="D190" s="12" t="s">
        <v>272</v>
      </c>
      <c r="E190" s="13" t="s">
        <v>299</v>
      </c>
      <c r="F190" s="14" t="s">
        <v>289</v>
      </c>
      <c r="H190" s="25" t="s">
        <v>254</v>
      </c>
    </row>
    <row r="191" spans="1:8" x14ac:dyDescent="0.2">
      <c r="A191" s="9" t="s">
        <v>1046</v>
      </c>
      <c r="B191" s="9" t="s">
        <v>1047</v>
      </c>
      <c r="C191" s="10" t="s">
        <v>1048</v>
      </c>
      <c r="D191" s="12" t="s">
        <v>273</v>
      </c>
      <c r="E191" s="13" t="s">
        <v>299</v>
      </c>
      <c r="F191" s="14" t="s">
        <v>289</v>
      </c>
      <c r="H191" s="9" t="s">
        <v>1046</v>
      </c>
    </row>
    <row r="192" spans="1:8" x14ac:dyDescent="0.2">
      <c r="A192" s="8" t="s">
        <v>734</v>
      </c>
      <c r="B192" s="9" t="s">
        <v>774</v>
      </c>
      <c r="C192" s="10" t="s">
        <v>735</v>
      </c>
      <c r="D192" s="12" t="s">
        <v>272</v>
      </c>
      <c r="E192" s="13" t="s">
        <v>299</v>
      </c>
      <c r="F192" s="14" t="s">
        <v>289</v>
      </c>
      <c r="H192" s="25" t="s">
        <v>734</v>
      </c>
    </row>
    <row r="193" spans="1:8" x14ac:dyDescent="0.2">
      <c r="A193" s="8" t="s">
        <v>835</v>
      </c>
      <c r="B193" s="9" t="s">
        <v>836</v>
      </c>
      <c r="C193" s="10" t="s">
        <v>735</v>
      </c>
      <c r="D193" s="12" t="s">
        <v>272</v>
      </c>
      <c r="E193" s="13" t="s">
        <v>299</v>
      </c>
      <c r="F193" s="14" t="s">
        <v>289</v>
      </c>
      <c r="H193" s="25" t="s">
        <v>836</v>
      </c>
    </row>
    <row r="194" spans="1:8" x14ac:dyDescent="0.2">
      <c r="A194" s="8" t="s">
        <v>1017</v>
      </c>
      <c r="B194" s="9" t="s">
        <v>1018</v>
      </c>
      <c r="C194" s="10" t="s">
        <v>1019</v>
      </c>
      <c r="D194" s="12" t="s">
        <v>273</v>
      </c>
      <c r="E194" s="13" t="s">
        <v>299</v>
      </c>
      <c r="F194" s="14" t="s">
        <v>289</v>
      </c>
      <c r="H194" s="25" t="s">
        <v>1018</v>
      </c>
    </row>
    <row r="195" spans="1:8" x14ac:dyDescent="0.2">
      <c r="A195" s="8" t="s">
        <v>1020</v>
      </c>
      <c r="B195" s="9" t="s">
        <v>1021</v>
      </c>
      <c r="C195" s="10" t="s">
        <v>1022</v>
      </c>
      <c r="D195" s="12" t="s">
        <v>273</v>
      </c>
      <c r="E195" s="13" t="s">
        <v>299</v>
      </c>
      <c r="F195" s="14" t="s">
        <v>289</v>
      </c>
      <c r="H195" s="8" t="s">
        <v>1020</v>
      </c>
    </row>
    <row r="196" spans="1:8" x14ac:dyDescent="0.2">
      <c r="A196" s="8" t="s">
        <v>1023</v>
      </c>
      <c r="B196" s="9" t="s">
        <v>1024</v>
      </c>
      <c r="C196" s="10" t="s">
        <v>1025</v>
      </c>
      <c r="D196" s="12" t="s">
        <v>272</v>
      </c>
      <c r="E196" s="13" t="s">
        <v>299</v>
      </c>
      <c r="F196" s="14" t="s">
        <v>289</v>
      </c>
      <c r="H196" s="8" t="s">
        <v>1023</v>
      </c>
    </row>
    <row r="197" spans="1:8" x14ac:dyDescent="0.2">
      <c r="A197" s="8" t="s">
        <v>1026</v>
      </c>
      <c r="B197" s="9" t="s">
        <v>1026</v>
      </c>
      <c r="C197" s="10" t="s">
        <v>1027</v>
      </c>
      <c r="D197" s="12" t="s">
        <v>273</v>
      </c>
      <c r="E197" s="13" t="s">
        <v>299</v>
      </c>
      <c r="F197" s="14" t="s">
        <v>289</v>
      </c>
      <c r="H197" s="25" t="s">
        <v>1026</v>
      </c>
    </row>
    <row r="198" spans="1:8" ht="25.5" x14ac:dyDescent="0.2">
      <c r="A198" s="8" t="s">
        <v>329</v>
      </c>
      <c r="B198" s="9" t="s">
        <v>775</v>
      </c>
      <c r="C198" s="10" t="s">
        <v>328</v>
      </c>
      <c r="D198" s="12" t="s">
        <v>273</v>
      </c>
      <c r="E198" s="13" t="s">
        <v>299</v>
      </c>
      <c r="F198" s="14" t="s">
        <v>289</v>
      </c>
      <c r="H198" s="25" t="s">
        <v>329</v>
      </c>
    </row>
    <row r="199" spans="1:8" ht="25.5" x14ac:dyDescent="0.2">
      <c r="A199" s="8" t="s">
        <v>330</v>
      </c>
      <c r="B199" s="9" t="s">
        <v>776</v>
      </c>
      <c r="C199" s="10" t="s">
        <v>229</v>
      </c>
      <c r="D199" s="12" t="s">
        <v>272</v>
      </c>
      <c r="E199" s="13" t="s">
        <v>299</v>
      </c>
      <c r="F199" s="14" t="s">
        <v>289</v>
      </c>
      <c r="H199" s="25" t="s">
        <v>330</v>
      </c>
    </row>
    <row r="200" spans="1:8" x14ac:dyDescent="0.2">
      <c r="A200" s="8" t="s">
        <v>122</v>
      </c>
      <c r="B200" s="9" t="s">
        <v>122</v>
      </c>
      <c r="C200" s="10" t="s">
        <v>123</v>
      </c>
      <c r="D200" s="12" t="s">
        <v>272</v>
      </c>
      <c r="E200" s="13" t="s">
        <v>299</v>
      </c>
      <c r="F200" s="14" t="s">
        <v>289</v>
      </c>
      <c r="H200" s="25" t="s">
        <v>122</v>
      </c>
    </row>
    <row r="201" spans="1:8" x14ac:dyDescent="0.2">
      <c r="A201" s="8" t="s">
        <v>608</v>
      </c>
      <c r="B201" s="9" t="s">
        <v>608</v>
      </c>
      <c r="C201" s="10" t="s">
        <v>609</v>
      </c>
      <c r="D201" s="12" t="s">
        <v>273</v>
      </c>
      <c r="E201" s="13" t="s">
        <v>299</v>
      </c>
      <c r="F201" s="14" t="s">
        <v>289</v>
      </c>
      <c r="H201" s="25" t="s">
        <v>608</v>
      </c>
    </row>
    <row r="202" spans="1:8" x14ac:dyDescent="0.2">
      <c r="A202" s="8" t="s">
        <v>690</v>
      </c>
      <c r="B202" s="9" t="s">
        <v>690</v>
      </c>
      <c r="C202" s="10" t="s">
        <v>113</v>
      </c>
      <c r="D202" s="12" t="s">
        <v>272</v>
      </c>
      <c r="E202" s="13" t="s">
        <v>299</v>
      </c>
      <c r="F202" s="14" t="s">
        <v>289</v>
      </c>
      <c r="H202" s="25" t="s">
        <v>690</v>
      </c>
    </row>
    <row r="203" spans="1:8" x14ac:dyDescent="0.2">
      <c r="A203" s="8" t="s">
        <v>247</v>
      </c>
      <c r="B203" s="9" t="s">
        <v>247</v>
      </c>
      <c r="C203" s="10" t="s">
        <v>248</v>
      </c>
      <c r="D203" s="12" t="s">
        <v>272</v>
      </c>
      <c r="E203" s="13" t="s">
        <v>299</v>
      </c>
      <c r="F203" s="14" t="s">
        <v>289</v>
      </c>
      <c r="H203" s="25" t="s">
        <v>247</v>
      </c>
    </row>
    <row r="204" spans="1:8" x14ac:dyDescent="0.2">
      <c r="A204" s="8" t="s">
        <v>711</v>
      </c>
      <c r="B204" s="9" t="s">
        <v>777</v>
      </c>
      <c r="C204" s="10" t="s">
        <v>315</v>
      </c>
      <c r="D204" s="12" t="s">
        <v>272</v>
      </c>
      <c r="E204" s="13" t="s">
        <v>299</v>
      </c>
      <c r="F204" s="14" t="s">
        <v>289</v>
      </c>
      <c r="H204" s="25" t="s">
        <v>711</v>
      </c>
    </row>
    <row r="205" spans="1:8" x14ac:dyDescent="0.2">
      <c r="A205" s="8" t="s">
        <v>779</v>
      </c>
      <c r="B205" s="9" t="s">
        <v>778</v>
      </c>
      <c r="C205" s="10" t="s">
        <v>315</v>
      </c>
      <c r="D205" s="12" t="s">
        <v>272</v>
      </c>
      <c r="E205" s="13" t="s">
        <v>299</v>
      </c>
      <c r="F205" s="14" t="s">
        <v>289</v>
      </c>
      <c r="H205" s="25" t="s">
        <v>779</v>
      </c>
    </row>
    <row r="206" spans="1:8" ht="13.5" thickBot="1" x14ac:dyDescent="0.25">
      <c r="A206" s="31" t="s">
        <v>80</v>
      </c>
      <c r="B206" s="32" t="s">
        <v>757</v>
      </c>
      <c r="C206" s="33" t="s">
        <v>257</v>
      </c>
      <c r="D206" s="265" t="s">
        <v>272</v>
      </c>
      <c r="E206" s="266" t="s">
        <v>299</v>
      </c>
      <c r="F206" s="267" t="s">
        <v>289</v>
      </c>
      <c r="H206" s="25"/>
    </row>
    <row r="207" spans="1:8" x14ac:dyDescent="0.2">
      <c r="F207" s="56"/>
      <c r="H207" s="25"/>
    </row>
    <row r="208" spans="1:8" ht="13.5" thickBot="1" x14ac:dyDescent="0.25">
      <c r="H208" s="25"/>
    </row>
    <row r="209" spans="2:8" x14ac:dyDescent="0.2">
      <c r="B209" s="2" t="s">
        <v>46</v>
      </c>
      <c r="H209" s="25"/>
    </row>
    <row r="210" spans="2:8" x14ac:dyDescent="0.2">
      <c r="B210" s="268" t="s">
        <v>47</v>
      </c>
      <c r="H210" s="25"/>
    </row>
    <row r="211" spans="2:8" x14ac:dyDescent="0.2">
      <c r="B211" s="268" t="s">
        <v>489</v>
      </c>
      <c r="H211" s="25"/>
    </row>
    <row r="212" spans="2:8" x14ac:dyDescent="0.2">
      <c r="B212" s="268" t="s">
        <v>48</v>
      </c>
      <c r="H212" s="25"/>
    </row>
    <row r="213" spans="2:8" ht="13.5" thickBot="1" x14ac:dyDescent="0.25">
      <c r="B213" s="269" t="s">
        <v>49</v>
      </c>
      <c r="H213" s="25"/>
    </row>
    <row r="214" spans="2:8" ht="13.5" thickBot="1" x14ac:dyDescent="0.25">
      <c r="H214" s="30"/>
    </row>
    <row r="215" spans="2:8" x14ac:dyDescent="0.2">
      <c r="B215" s="1"/>
    </row>
    <row r="217" spans="2:8" hidden="1" x14ac:dyDescent="0.2"/>
    <row r="219" spans="2:8" ht="13.5" thickBot="1" x14ac:dyDescent="0.25">
      <c r="B219" s="1" t="s">
        <v>76</v>
      </c>
    </row>
    <row r="220" spans="2:8" x14ac:dyDescent="0.2">
      <c r="B220" s="6" t="s">
        <v>208</v>
      </c>
    </row>
    <row r="221" spans="2:8" x14ac:dyDescent="0.2">
      <c r="B221" s="28" t="s">
        <v>82</v>
      </c>
    </row>
    <row r="222" spans="2:8" x14ac:dyDescent="0.2">
      <c r="B222" s="28" t="s">
        <v>341</v>
      </c>
    </row>
    <row r="223" spans="2:8" x14ac:dyDescent="0.2">
      <c r="B223" s="28" t="s">
        <v>258</v>
      </c>
    </row>
    <row r="224" spans="2:8" x14ac:dyDescent="0.2">
      <c r="B224" s="28" t="s">
        <v>259</v>
      </c>
    </row>
    <row r="225" spans="2:2" x14ac:dyDescent="0.2">
      <c r="B225" s="28" t="s">
        <v>73</v>
      </c>
    </row>
    <row r="226" spans="2:2" x14ac:dyDescent="0.2">
      <c r="B226" s="28" t="s">
        <v>74</v>
      </c>
    </row>
    <row r="227" spans="2:2" x14ac:dyDescent="0.2">
      <c r="B227" s="28" t="s">
        <v>262</v>
      </c>
    </row>
    <row r="228" spans="2:2" x14ac:dyDescent="0.2">
      <c r="B228" s="28" t="s">
        <v>427</v>
      </c>
    </row>
    <row r="229" spans="2:2" x14ac:dyDescent="0.2">
      <c r="B229" s="28" t="s">
        <v>75</v>
      </c>
    </row>
    <row r="230" spans="2:2" ht="13.5" thickBot="1" x14ac:dyDescent="0.25">
      <c r="B230" s="29" t="s">
        <v>182</v>
      </c>
    </row>
    <row r="232" spans="2:2" ht="13.5" thickBot="1" x14ac:dyDescent="0.25"/>
    <row r="233" spans="2:2" x14ac:dyDescent="0.2">
      <c r="B233" s="6" t="s">
        <v>25</v>
      </c>
    </row>
    <row r="234" spans="2:2" x14ac:dyDescent="0.2">
      <c r="B234" s="28" t="s">
        <v>82</v>
      </c>
    </row>
    <row r="235" spans="2:2" x14ac:dyDescent="0.2">
      <c r="B235" s="28" t="s">
        <v>341</v>
      </c>
    </row>
    <row r="236" spans="2:2" x14ac:dyDescent="0.2">
      <c r="B236" s="28" t="s">
        <v>32</v>
      </c>
    </row>
    <row r="237" spans="2:2" x14ac:dyDescent="0.2">
      <c r="B237" s="28" t="s">
        <v>79</v>
      </c>
    </row>
    <row r="238" spans="2:2" x14ac:dyDescent="0.2">
      <c r="B238" s="28" t="s">
        <v>78</v>
      </c>
    </row>
    <row r="239" spans="2:2" x14ac:dyDescent="0.2">
      <c r="B239" s="28" t="s">
        <v>263</v>
      </c>
    </row>
    <row r="240" spans="2:2" ht="13.5" thickBot="1" x14ac:dyDescent="0.25">
      <c r="B240" s="29" t="s">
        <v>182</v>
      </c>
    </row>
    <row r="241" spans="2:2" ht="13.5" thickBot="1" x14ac:dyDescent="0.25"/>
    <row r="242" spans="2:2" x14ac:dyDescent="0.2">
      <c r="B242" s="6" t="s">
        <v>278</v>
      </c>
    </row>
    <row r="243" spans="2:2" x14ac:dyDescent="0.2">
      <c r="B243" s="28" t="s">
        <v>396</v>
      </c>
    </row>
    <row r="244" spans="2:2" x14ac:dyDescent="0.2">
      <c r="B244" s="28" t="s">
        <v>397</v>
      </c>
    </row>
    <row r="245" spans="2:2" x14ac:dyDescent="0.2">
      <c r="B245" s="28" t="s">
        <v>61</v>
      </c>
    </row>
    <row r="246" spans="2:2" x14ac:dyDescent="0.2">
      <c r="B246" s="28" t="s">
        <v>311</v>
      </c>
    </row>
    <row r="247" spans="2:2" x14ac:dyDescent="0.2">
      <c r="B247" s="28" t="s">
        <v>379</v>
      </c>
    </row>
    <row r="248" spans="2:2" x14ac:dyDescent="0.2">
      <c r="B248" s="28" t="s">
        <v>380</v>
      </c>
    </row>
    <row r="249" spans="2:2" x14ac:dyDescent="0.2">
      <c r="B249" s="28" t="s">
        <v>398</v>
      </c>
    </row>
    <row r="250" spans="2:2" x14ac:dyDescent="0.2">
      <c r="B250" s="28" t="s">
        <v>312</v>
      </c>
    </row>
    <row r="251" spans="2:2" x14ac:dyDescent="0.2">
      <c r="B251" s="28" t="s">
        <v>399</v>
      </c>
    </row>
    <row r="252" spans="2:2" x14ac:dyDescent="0.2">
      <c r="B252" s="28" t="s">
        <v>400</v>
      </c>
    </row>
    <row r="253" spans="2:2" x14ac:dyDescent="0.2">
      <c r="B253" s="28" t="s">
        <v>401</v>
      </c>
    </row>
    <row r="254" spans="2:2" x14ac:dyDescent="0.2">
      <c r="B254" s="28" t="s">
        <v>402</v>
      </c>
    </row>
    <row r="255" spans="2:2" x14ac:dyDescent="0.2">
      <c r="B255" s="28" t="s">
        <v>403</v>
      </c>
    </row>
    <row r="256" spans="2:2" x14ac:dyDescent="0.2">
      <c r="B256" s="28" t="s">
        <v>184</v>
      </c>
    </row>
    <row r="257" spans="2:2" x14ac:dyDescent="0.2">
      <c r="B257" s="28" t="s">
        <v>185</v>
      </c>
    </row>
    <row r="258" spans="2:2" x14ac:dyDescent="0.2">
      <c r="B258" s="28" t="s">
        <v>186</v>
      </c>
    </row>
    <row r="259" spans="2:2" x14ac:dyDescent="0.2">
      <c r="B259" s="28" t="s">
        <v>183</v>
      </c>
    </row>
    <row r="260" spans="2:2" x14ac:dyDescent="0.2">
      <c r="B260" s="272" t="s">
        <v>417</v>
      </c>
    </row>
    <row r="261" spans="2:2" x14ac:dyDescent="0.2">
      <c r="B261" s="28" t="s">
        <v>182</v>
      </c>
    </row>
    <row r="262" spans="2:2" x14ac:dyDescent="0.2">
      <c r="B262" s="28" t="s">
        <v>276</v>
      </c>
    </row>
    <row r="263" spans="2:2" x14ac:dyDescent="0.2">
      <c r="B263" s="28" t="s">
        <v>280</v>
      </c>
    </row>
    <row r="264" spans="2:2" x14ac:dyDescent="0.2">
      <c r="B264" s="28" t="s">
        <v>233</v>
      </c>
    </row>
    <row r="265" spans="2:2" ht="13.5" thickBot="1" x14ac:dyDescent="0.25">
      <c r="B265" s="29" t="s">
        <v>277</v>
      </c>
    </row>
    <row r="266" spans="2:2" ht="13.5" thickBot="1" x14ac:dyDescent="0.25"/>
    <row r="267" spans="2:2" x14ac:dyDescent="0.2">
      <c r="B267" s="6" t="s">
        <v>302</v>
      </c>
    </row>
    <row r="268" spans="2:2" x14ac:dyDescent="0.2">
      <c r="B268" s="28" t="s">
        <v>50</v>
      </c>
    </row>
    <row r="269" spans="2:2" ht="13.5" thickBot="1" x14ac:dyDescent="0.25">
      <c r="B269" s="29" t="s">
        <v>52</v>
      </c>
    </row>
    <row r="270" spans="2:2" ht="13.5" thickBot="1" x14ac:dyDescent="0.25"/>
    <row r="271" spans="2:2" x14ac:dyDescent="0.2">
      <c r="B271" s="6" t="s">
        <v>117</v>
      </c>
    </row>
    <row r="272" spans="2:2" x14ac:dyDescent="0.2">
      <c r="B272" s="28" t="s">
        <v>51</v>
      </c>
    </row>
    <row r="273" spans="2:2" x14ac:dyDescent="0.2">
      <c r="B273" s="28" t="s">
        <v>53</v>
      </c>
    </row>
    <row r="274" spans="2:2" x14ac:dyDescent="0.2">
      <c r="B274" s="28" t="s">
        <v>118</v>
      </c>
    </row>
    <row r="275" spans="2:2" x14ac:dyDescent="0.2">
      <c r="B275" s="28" t="s">
        <v>119</v>
      </c>
    </row>
    <row r="276" spans="2:2" x14ac:dyDescent="0.2">
      <c r="B276" s="28" t="s">
        <v>342</v>
      </c>
    </row>
    <row r="277" spans="2:2" x14ac:dyDescent="0.2">
      <c r="B277" s="28" t="s">
        <v>343</v>
      </c>
    </row>
    <row r="278" spans="2:2" x14ac:dyDescent="0.2">
      <c r="B278" s="28" t="s">
        <v>344</v>
      </c>
    </row>
    <row r="279" spans="2:2" x14ac:dyDescent="0.2">
      <c r="B279" s="28" t="s">
        <v>125</v>
      </c>
    </row>
    <row r="280" spans="2:2" x14ac:dyDescent="0.2">
      <c r="B280" s="28" t="s">
        <v>120</v>
      </c>
    </row>
    <row r="281" spans="2:2" x14ac:dyDescent="0.2">
      <c r="B281" s="28" t="s">
        <v>121</v>
      </c>
    </row>
    <row r="282" spans="2:2" x14ac:dyDescent="0.2">
      <c r="B282" s="28" t="s">
        <v>124</v>
      </c>
    </row>
    <row r="283" spans="2:2" x14ac:dyDescent="0.2">
      <c r="B283" s="28" t="s">
        <v>345</v>
      </c>
    </row>
    <row r="284" spans="2:2" x14ac:dyDescent="0.2">
      <c r="B284" s="28" t="s">
        <v>346</v>
      </c>
    </row>
    <row r="285" spans="2:2" x14ac:dyDescent="0.2">
      <c r="B285" s="28" t="s">
        <v>347</v>
      </c>
    </row>
    <row r="286" spans="2:2" x14ac:dyDescent="0.2">
      <c r="B286" s="28" t="s">
        <v>306</v>
      </c>
    </row>
    <row r="287" spans="2:2" x14ac:dyDescent="0.2">
      <c r="B287" s="28" t="s">
        <v>126</v>
      </c>
    </row>
    <row r="288" spans="2:2" x14ac:dyDescent="0.2">
      <c r="B288" s="28" t="s">
        <v>308</v>
      </c>
    </row>
    <row r="289" spans="2:2" x14ac:dyDescent="0.2">
      <c r="B289" s="28" t="s">
        <v>127</v>
      </c>
    </row>
    <row r="290" spans="2:2" x14ac:dyDescent="0.2">
      <c r="B290" s="28" t="s">
        <v>348</v>
      </c>
    </row>
    <row r="291" spans="2:2" x14ac:dyDescent="0.2">
      <c r="B291" s="28" t="s">
        <v>349</v>
      </c>
    </row>
    <row r="292" spans="2:2" x14ac:dyDescent="0.2">
      <c r="B292" s="28" t="s">
        <v>350</v>
      </c>
    </row>
    <row r="293" spans="2:2" x14ac:dyDescent="0.2">
      <c r="B293" s="28" t="s">
        <v>131</v>
      </c>
    </row>
    <row r="294" spans="2:2" x14ac:dyDescent="0.2">
      <c r="B294" s="28" t="s">
        <v>128</v>
      </c>
    </row>
    <row r="295" spans="2:2" x14ac:dyDescent="0.2">
      <c r="B295" s="28" t="s">
        <v>129</v>
      </c>
    </row>
    <row r="296" spans="2:2" x14ac:dyDescent="0.2">
      <c r="B296" s="28" t="s">
        <v>130</v>
      </c>
    </row>
    <row r="297" spans="2:2" x14ac:dyDescent="0.2">
      <c r="B297" s="28" t="s">
        <v>351</v>
      </c>
    </row>
    <row r="298" spans="2:2" x14ac:dyDescent="0.2">
      <c r="B298" s="28" t="s">
        <v>352</v>
      </c>
    </row>
    <row r="299" spans="2:2" x14ac:dyDescent="0.2">
      <c r="B299" s="28" t="s">
        <v>353</v>
      </c>
    </row>
    <row r="300" spans="2:2" x14ac:dyDescent="0.2">
      <c r="B300" s="28" t="s">
        <v>354</v>
      </c>
    </row>
    <row r="301" spans="2:2" x14ac:dyDescent="0.2">
      <c r="B301" s="28" t="s">
        <v>355</v>
      </c>
    </row>
    <row r="302" spans="2:2" x14ac:dyDescent="0.2">
      <c r="B302" s="28" t="s">
        <v>356</v>
      </c>
    </row>
    <row r="303" spans="2:2" x14ac:dyDescent="0.2">
      <c r="B303" s="28" t="s">
        <v>357</v>
      </c>
    </row>
    <row r="304" spans="2:2" x14ac:dyDescent="0.2">
      <c r="B304" s="28" t="s">
        <v>358</v>
      </c>
    </row>
    <row r="305" spans="2:2" x14ac:dyDescent="0.2">
      <c r="B305" s="28" t="s">
        <v>359</v>
      </c>
    </row>
    <row r="306" spans="2:2" x14ac:dyDescent="0.2">
      <c r="B306" s="28" t="s">
        <v>360</v>
      </c>
    </row>
    <row r="307" spans="2:2" x14ac:dyDescent="0.2">
      <c r="B307" s="28" t="s">
        <v>361</v>
      </c>
    </row>
    <row r="308" spans="2:2" x14ac:dyDescent="0.2">
      <c r="B308" s="28" t="s">
        <v>362</v>
      </c>
    </row>
    <row r="309" spans="2:2" x14ac:dyDescent="0.2">
      <c r="B309" s="28" t="s">
        <v>363</v>
      </c>
    </row>
    <row r="310" spans="2:2" x14ac:dyDescent="0.2">
      <c r="B310" s="28" t="s">
        <v>364</v>
      </c>
    </row>
    <row r="311" spans="2:2" x14ac:dyDescent="0.2">
      <c r="B311" s="28" t="s">
        <v>365</v>
      </c>
    </row>
    <row r="312" spans="2:2" x14ac:dyDescent="0.2">
      <c r="B312" s="28" t="s">
        <v>366</v>
      </c>
    </row>
    <row r="313" spans="2:2" x14ac:dyDescent="0.2">
      <c r="B313" s="28" t="s">
        <v>367</v>
      </c>
    </row>
    <row r="314" spans="2:2" x14ac:dyDescent="0.2">
      <c r="B314" s="28" t="s">
        <v>368</v>
      </c>
    </row>
    <row r="315" spans="2:2" x14ac:dyDescent="0.2">
      <c r="B315" s="28" t="s">
        <v>369</v>
      </c>
    </row>
    <row r="316" spans="2:2" x14ac:dyDescent="0.2">
      <c r="B316" s="28" t="s">
        <v>370</v>
      </c>
    </row>
    <row r="317" spans="2:2" x14ac:dyDescent="0.2">
      <c r="B317" s="28" t="s">
        <v>371</v>
      </c>
    </row>
    <row r="318" spans="2:2" x14ac:dyDescent="0.2">
      <c r="B318" s="28" t="s">
        <v>372</v>
      </c>
    </row>
    <row r="319" spans="2:2" x14ac:dyDescent="0.2">
      <c r="B319" s="28" t="s">
        <v>371</v>
      </c>
    </row>
    <row r="320" spans="2:2" ht="13.5" thickBot="1" x14ac:dyDescent="0.25">
      <c r="B320" s="29" t="s">
        <v>373</v>
      </c>
    </row>
    <row r="321" spans="2:2" ht="13.5" thickBot="1" x14ac:dyDescent="0.25"/>
    <row r="322" spans="2:2" x14ac:dyDescent="0.2">
      <c r="B322" s="6" t="s">
        <v>291</v>
      </c>
    </row>
    <row r="323" spans="2:2" x14ac:dyDescent="0.2">
      <c r="B323" s="28" t="s">
        <v>55</v>
      </c>
    </row>
    <row r="324" spans="2:2" ht="13.5" thickBot="1" x14ac:dyDescent="0.25">
      <c r="B324" s="29" t="s">
        <v>57</v>
      </c>
    </row>
    <row r="325" spans="2:2" ht="13.5" thickBot="1" x14ac:dyDescent="0.25"/>
    <row r="326" spans="2:2" x14ac:dyDescent="0.2">
      <c r="B326" s="6" t="s">
        <v>132</v>
      </c>
    </row>
    <row r="327" spans="2:2" x14ac:dyDescent="0.2">
      <c r="B327" s="28" t="s">
        <v>305</v>
      </c>
    </row>
    <row r="328" spans="2:2" x14ac:dyDescent="0.2">
      <c r="B328" s="28" t="s">
        <v>307</v>
      </c>
    </row>
    <row r="329" spans="2:2" ht="13.5" thickBot="1" x14ac:dyDescent="0.25"/>
    <row r="330" spans="2:2" x14ac:dyDescent="0.2">
      <c r="B330" s="6" t="s">
        <v>68</v>
      </c>
    </row>
    <row r="331" spans="2:2" x14ac:dyDescent="0.2">
      <c r="B331" s="28" t="s">
        <v>133</v>
      </c>
    </row>
    <row r="332" spans="2:2" ht="13.5" thickBot="1" x14ac:dyDescent="0.25">
      <c r="B332" s="29" t="s">
        <v>68</v>
      </c>
    </row>
    <row r="333" spans="2:2" ht="13.5" thickBot="1" x14ac:dyDescent="0.25"/>
    <row r="334" spans="2:2" x14ac:dyDescent="0.2">
      <c r="B334" s="6" t="s">
        <v>134</v>
      </c>
    </row>
    <row r="335" spans="2:2" x14ac:dyDescent="0.2">
      <c r="B335" s="28" t="s">
        <v>54</v>
      </c>
    </row>
    <row r="336" spans="2:2" x14ac:dyDescent="0.2">
      <c r="B336" s="28" t="s">
        <v>460</v>
      </c>
    </row>
    <row r="337" spans="2:3" x14ac:dyDescent="0.2">
      <c r="B337" s="28" t="s">
        <v>56</v>
      </c>
    </row>
    <row r="338" spans="2:3" x14ac:dyDescent="0.2">
      <c r="B338" s="270" t="s">
        <v>58</v>
      </c>
    </row>
    <row r="339" spans="2:3" x14ac:dyDescent="0.2">
      <c r="B339" s="270" t="s">
        <v>374</v>
      </c>
    </row>
    <row r="340" spans="2:3" x14ac:dyDescent="0.2">
      <c r="B340" s="270" t="s">
        <v>375</v>
      </c>
    </row>
    <row r="341" spans="2:3" ht="13.5" thickBot="1" x14ac:dyDescent="0.25">
      <c r="B341" s="29" t="s">
        <v>376</v>
      </c>
    </row>
    <row r="342" spans="2:3" ht="13.5" thickBot="1" x14ac:dyDescent="0.25"/>
    <row r="343" spans="2:3" x14ac:dyDescent="0.2">
      <c r="B343" s="6" t="s">
        <v>135</v>
      </c>
    </row>
    <row r="344" spans="2:3" x14ac:dyDescent="0.2">
      <c r="B344" s="28" t="s">
        <v>136</v>
      </c>
    </row>
    <row r="345" spans="2:3" x14ac:dyDescent="0.2">
      <c r="B345" s="28" t="s">
        <v>310</v>
      </c>
    </row>
    <row r="346" spans="2:3" x14ac:dyDescent="0.2">
      <c r="B346" s="28" t="s">
        <v>60</v>
      </c>
    </row>
    <row r="347" spans="2:3" ht="13.5" thickBot="1" x14ac:dyDescent="0.25">
      <c r="B347" s="29" t="s">
        <v>198</v>
      </c>
      <c r="C347" s="273"/>
    </row>
    <row r="348" spans="2:3" ht="13.5" thickBot="1" x14ac:dyDescent="0.25"/>
    <row r="349" spans="2:3" x14ac:dyDescent="0.2">
      <c r="B349" s="6" t="s">
        <v>137</v>
      </c>
    </row>
    <row r="350" spans="2:3" x14ac:dyDescent="0.2">
      <c r="B350" s="28" t="s">
        <v>138</v>
      </c>
    </row>
    <row r="351" spans="2:3" x14ac:dyDescent="0.2">
      <c r="B351" s="28" t="s">
        <v>303</v>
      </c>
    </row>
    <row r="352" spans="2:3" x14ac:dyDescent="0.2">
      <c r="B352" s="28" t="s">
        <v>70</v>
      </c>
    </row>
    <row r="353" spans="2:2" x14ac:dyDescent="0.2">
      <c r="B353" s="28" t="s">
        <v>160</v>
      </c>
    </row>
    <row r="354" spans="2:2" x14ac:dyDescent="0.2">
      <c r="B354" s="28" t="s">
        <v>1053</v>
      </c>
    </row>
    <row r="355" spans="2:2" x14ac:dyDescent="0.2">
      <c r="B355" s="28" t="s">
        <v>216</v>
      </c>
    </row>
    <row r="356" spans="2:2" x14ac:dyDescent="0.2">
      <c r="B356" s="28" t="s">
        <v>1054</v>
      </c>
    </row>
    <row r="357" spans="2:2" x14ac:dyDescent="0.2">
      <c r="B357" s="28" t="s">
        <v>139</v>
      </c>
    </row>
    <row r="358" spans="2:2" x14ac:dyDescent="0.2">
      <c r="B358" s="28" t="s">
        <v>140</v>
      </c>
    </row>
    <row r="359" spans="2:2" x14ac:dyDescent="0.2">
      <c r="B359" s="268" t="s">
        <v>162</v>
      </c>
    </row>
    <row r="360" spans="2:2" x14ac:dyDescent="0.2">
      <c r="B360" s="28" t="s">
        <v>141</v>
      </c>
    </row>
    <row r="361" spans="2:2" x14ac:dyDescent="0.2">
      <c r="B361" s="28" t="s">
        <v>142</v>
      </c>
    </row>
    <row r="362" spans="2:2" x14ac:dyDescent="0.2">
      <c r="B362" s="28" t="s">
        <v>826</v>
      </c>
    </row>
    <row r="363" spans="2:2" x14ac:dyDescent="0.2">
      <c r="B363" s="28" t="s">
        <v>143</v>
      </c>
    </row>
    <row r="364" spans="2:2" x14ac:dyDescent="0.2">
      <c r="B364" s="28" t="s">
        <v>144</v>
      </c>
    </row>
    <row r="365" spans="2:2" x14ac:dyDescent="0.2">
      <c r="B365" s="28" t="s">
        <v>59</v>
      </c>
    </row>
    <row r="366" spans="2:2" x14ac:dyDescent="0.2">
      <c r="B366" s="28" t="s">
        <v>825</v>
      </c>
    </row>
    <row r="367" spans="2:2" x14ac:dyDescent="0.2">
      <c r="B367" s="28" t="s">
        <v>827</v>
      </c>
    </row>
    <row r="368" spans="2:2" x14ac:dyDescent="0.2">
      <c r="B368" s="28" t="s">
        <v>145</v>
      </c>
    </row>
    <row r="369" spans="2:2" x14ac:dyDescent="0.2">
      <c r="B369" s="28" t="s">
        <v>146</v>
      </c>
    </row>
    <row r="370" spans="2:2" x14ac:dyDescent="0.2">
      <c r="B370" s="270" t="s">
        <v>147</v>
      </c>
    </row>
    <row r="371" spans="2:2" ht="13.5" thickBot="1" x14ac:dyDescent="0.25">
      <c r="B371" s="274">
        <v>53</v>
      </c>
    </row>
    <row r="372" spans="2:2" ht="13.5" thickBot="1" x14ac:dyDescent="0.25"/>
    <row r="373" spans="2:2" x14ac:dyDescent="0.2">
      <c r="B373" s="2" t="s">
        <v>153</v>
      </c>
    </row>
    <row r="374" spans="2:2" x14ac:dyDescent="0.2">
      <c r="B374" s="268"/>
    </row>
    <row r="375" spans="2:2" x14ac:dyDescent="0.2">
      <c r="B375" s="268" t="s">
        <v>154</v>
      </c>
    </row>
    <row r="376" spans="2:2" ht="13.5" thickBot="1" x14ac:dyDescent="0.25">
      <c r="B376" s="269" t="s">
        <v>155</v>
      </c>
    </row>
    <row r="377" spans="2:2" ht="13.5" thickBot="1" x14ac:dyDescent="0.25"/>
    <row r="378" spans="2:2" x14ac:dyDescent="0.2">
      <c r="B378" s="2" t="s">
        <v>377</v>
      </c>
    </row>
    <row r="379" spans="2:2" x14ac:dyDescent="0.2">
      <c r="B379" s="268"/>
    </row>
    <row r="380" spans="2:2" ht="13.5" thickBot="1" x14ac:dyDescent="0.25">
      <c r="B380" s="269" t="s">
        <v>378</v>
      </c>
    </row>
    <row r="382" spans="2:2" ht="13.5" thickBot="1" x14ac:dyDescent="0.25"/>
    <row r="383" spans="2:2" x14ac:dyDescent="0.2">
      <c r="B383" s="6" t="s">
        <v>411</v>
      </c>
    </row>
    <row r="384" spans="2:2" x14ac:dyDescent="0.2">
      <c r="B384" s="28" t="s">
        <v>50</v>
      </c>
    </row>
    <row r="385" spans="2:2" ht="13.5" thickBot="1" x14ac:dyDescent="0.25">
      <c r="B385" s="29" t="s">
        <v>52</v>
      </c>
    </row>
    <row r="387" spans="2:2" ht="13.5" thickBot="1" x14ac:dyDescent="0.25"/>
    <row r="388" spans="2:2" x14ac:dyDescent="0.2">
      <c r="B388" s="6" t="s">
        <v>415</v>
      </c>
    </row>
    <row r="389" spans="2:2" x14ac:dyDescent="0.2">
      <c r="B389" s="28" t="s">
        <v>138</v>
      </c>
    </row>
    <row r="390" spans="2:2" x14ac:dyDescent="0.2">
      <c r="B390" s="28" t="s">
        <v>70</v>
      </c>
    </row>
    <row r="391" spans="2:2" x14ac:dyDescent="0.2">
      <c r="B391" s="28" t="s">
        <v>160</v>
      </c>
    </row>
    <row r="392" spans="2:2" x14ac:dyDescent="0.2">
      <c r="B392" s="28" t="s">
        <v>161</v>
      </c>
    </row>
    <row r="393" spans="2:2" x14ac:dyDescent="0.2">
      <c r="B393" s="28" t="s">
        <v>139</v>
      </c>
    </row>
    <row r="394" spans="2:2" x14ac:dyDescent="0.2">
      <c r="B394" s="28" t="s">
        <v>140</v>
      </c>
    </row>
    <row r="395" spans="2:2" x14ac:dyDescent="0.2">
      <c r="B395" s="268" t="s">
        <v>162</v>
      </c>
    </row>
    <row r="396" spans="2:2" x14ac:dyDescent="0.2">
      <c r="B396" s="28" t="s">
        <v>141</v>
      </c>
    </row>
    <row r="397" spans="2:2" x14ac:dyDescent="0.2">
      <c r="B397" s="28" t="s">
        <v>142</v>
      </c>
    </row>
    <row r="398" spans="2:2" x14ac:dyDescent="0.2">
      <c r="B398" s="28" t="s">
        <v>309</v>
      </c>
    </row>
    <row r="399" spans="2:2" x14ac:dyDescent="0.2">
      <c r="B399" s="28" t="s">
        <v>143</v>
      </c>
    </row>
    <row r="400" spans="2:2" x14ac:dyDescent="0.2">
      <c r="B400" s="28" t="s">
        <v>144</v>
      </c>
    </row>
    <row r="401" spans="2:2" x14ac:dyDescent="0.2">
      <c r="B401" s="28" t="s">
        <v>59</v>
      </c>
    </row>
    <row r="402" spans="2:2" x14ac:dyDescent="0.2">
      <c r="B402" s="28" t="s">
        <v>145</v>
      </c>
    </row>
    <row r="403" spans="2:2" x14ac:dyDescent="0.2">
      <c r="B403" s="28" t="s">
        <v>146</v>
      </c>
    </row>
    <row r="404" spans="2:2" ht="13.5" thickBot="1" x14ac:dyDescent="0.25">
      <c r="B404" s="29" t="s">
        <v>147</v>
      </c>
    </row>
    <row r="406" spans="2:2" ht="13.5" thickBot="1" x14ac:dyDescent="0.25"/>
    <row r="407" spans="2:2" x14ac:dyDescent="0.2">
      <c r="B407" s="6" t="s">
        <v>317</v>
      </c>
    </row>
    <row r="408" spans="2:2" x14ac:dyDescent="0.2">
      <c r="B408" s="28"/>
    </row>
    <row r="409" spans="2:2" x14ac:dyDescent="0.2">
      <c r="B409" s="28" t="s">
        <v>374</v>
      </c>
    </row>
    <row r="410" spans="2:2" x14ac:dyDescent="0.2">
      <c r="B410" s="28" t="s">
        <v>292</v>
      </c>
    </row>
    <row r="411" spans="2:2" x14ac:dyDescent="0.2">
      <c r="B411" s="28" t="s">
        <v>293</v>
      </c>
    </row>
    <row r="412" spans="2:2" x14ac:dyDescent="0.2">
      <c r="B412" s="28" t="s">
        <v>55</v>
      </c>
    </row>
    <row r="413" spans="2:2" x14ac:dyDescent="0.2">
      <c r="B413" s="270" t="s">
        <v>294</v>
      </c>
    </row>
    <row r="414" spans="2:2" ht="13.5" thickBot="1" x14ac:dyDescent="0.25">
      <c r="B414" s="29" t="s">
        <v>57</v>
      </c>
    </row>
    <row r="416" spans="2:2" ht="13.5" thickBot="1" x14ac:dyDescent="0.25"/>
    <row r="417" spans="2:2" x14ac:dyDescent="0.2">
      <c r="B417" s="6" t="s">
        <v>383</v>
      </c>
    </row>
    <row r="418" spans="2:2" x14ac:dyDescent="0.2">
      <c r="B418" s="28" t="s">
        <v>292</v>
      </c>
    </row>
    <row r="419" spans="2:2" ht="13.5" thickBot="1" x14ac:dyDescent="0.25">
      <c r="B419" s="29" t="s">
        <v>293</v>
      </c>
    </row>
    <row r="421" spans="2:2" ht="13.5" thickBot="1" x14ac:dyDescent="0.25"/>
    <row r="422" spans="2:2" x14ac:dyDescent="0.2">
      <c r="B422" s="6" t="s">
        <v>384</v>
      </c>
    </row>
    <row r="423" spans="2:2" x14ac:dyDescent="0.2">
      <c r="B423" s="28" t="s">
        <v>385</v>
      </c>
    </row>
    <row r="424" spans="2:2" ht="13.5" thickBot="1" x14ac:dyDescent="0.25">
      <c r="B424" s="29" t="s">
        <v>386</v>
      </c>
    </row>
    <row r="426" spans="2:2" ht="13.5" thickBot="1" x14ac:dyDescent="0.25"/>
    <row r="427" spans="2:2" x14ac:dyDescent="0.2">
      <c r="B427" s="6" t="s">
        <v>5</v>
      </c>
    </row>
    <row r="428" spans="2:2" x14ac:dyDescent="0.2">
      <c r="B428" s="28" t="s">
        <v>6</v>
      </c>
    </row>
    <row r="429" spans="2:2" x14ac:dyDescent="0.2">
      <c r="B429" s="28" t="s">
        <v>797</v>
      </c>
    </row>
    <row r="430" spans="2:2" x14ac:dyDescent="0.2">
      <c r="B430" s="270" t="s">
        <v>7</v>
      </c>
    </row>
    <row r="431" spans="2:2" ht="13.5" thickBot="1" x14ac:dyDescent="0.25">
      <c r="B431" s="29" t="s">
        <v>458</v>
      </c>
    </row>
    <row r="433" spans="2:2" ht="13.5" thickBot="1" x14ac:dyDescent="0.25"/>
    <row r="434" spans="2:2" x14ac:dyDescent="0.2">
      <c r="B434" s="6" t="s">
        <v>798</v>
      </c>
    </row>
    <row r="435" spans="2:2" x14ac:dyDescent="0.2">
      <c r="B435" s="28" t="s">
        <v>6</v>
      </c>
    </row>
    <row r="436" spans="2:2" x14ac:dyDescent="0.2">
      <c r="B436" s="28" t="s">
        <v>795</v>
      </c>
    </row>
    <row r="437" spans="2:2" ht="13.5" thickBot="1" x14ac:dyDescent="0.25">
      <c r="B437" s="29" t="s">
        <v>796</v>
      </c>
    </row>
    <row r="438" spans="2:2" ht="13.5" thickBot="1" x14ac:dyDescent="0.25"/>
    <row r="439" spans="2:2" x14ac:dyDescent="0.2">
      <c r="B439" s="6" t="s">
        <v>799</v>
      </c>
    </row>
    <row r="440" spans="2:2" x14ac:dyDescent="0.2">
      <c r="B440" s="28" t="s">
        <v>6</v>
      </c>
    </row>
    <row r="441" spans="2:2" x14ac:dyDescent="0.2">
      <c r="B441" s="28" t="s">
        <v>8</v>
      </c>
    </row>
    <row r="443" spans="2:2" ht="13.5" thickBot="1" x14ac:dyDescent="0.25"/>
    <row r="444" spans="2:2" x14ac:dyDescent="0.2">
      <c r="B444" s="6" t="s">
        <v>387</v>
      </c>
    </row>
    <row r="445" spans="2:2" x14ac:dyDescent="0.2">
      <c r="B445" s="28" t="s">
        <v>388</v>
      </c>
    </row>
    <row r="446" spans="2:2" x14ac:dyDescent="0.2">
      <c r="B446" s="28" t="s">
        <v>56</v>
      </c>
    </row>
    <row r="447" spans="2:2" x14ac:dyDescent="0.2">
      <c r="B447" s="28" t="s">
        <v>140</v>
      </c>
    </row>
    <row r="448" spans="2:2" ht="13.5" thickBot="1" x14ac:dyDescent="0.25">
      <c r="B448" s="29" t="s">
        <v>70</v>
      </c>
    </row>
    <row r="450" spans="1:2" ht="13.5" thickBot="1" x14ac:dyDescent="0.25"/>
    <row r="451" spans="1:2" x14ac:dyDescent="0.2">
      <c r="B451" s="6" t="s">
        <v>389</v>
      </c>
    </row>
    <row r="452" spans="1:2" x14ac:dyDescent="0.2">
      <c r="B452" s="28"/>
    </row>
    <row r="453" spans="1:2" ht="13.5" thickBot="1" x14ac:dyDescent="0.25">
      <c r="B453" s="29" t="s">
        <v>390</v>
      </c>
    </row>
    <row r="455" spans="1:2" ht="13.5" thickBot="1" x14ac:dyDescent="0.25"/>
    <row r="456" spans="1:2" x14ac:dyDescent="0.2">
      <c r="A456" s="7"/>
      <c r="B456" s="6" t="s">
        <v>41</v>
      </c>
    </row>
    <row r="457" spans="1:2" x14ac:dyDescent="0.2">
      <c r="A457" s="271"/>
      <c r="B457" s="28" t="s">
        <v>507</v>
      </c>
    </row>
    <row r="458" spans="1:2" x14ac:dyDescent="0.2">
      <c r="A458" s="271"/>
      <c r="B458" s="28" t="s">
        <v>508</v>
      </c>
    </row>
    <row r="459" spans="1:2" x14ac:dyDescent="0.2">
      <c r="A459" s="271"/>
      <c r="B459" s="28" t="s">
        <v>509</v>
      </c>
    </row>
    <row r="460" spans="1:2" x14ac:dyDescent="0.2">
      <c r="A460" s="271"/>
      <c r="B460" s="28" t="s">
        <v>510</v>
      </c>
    </row>
    <row r="461" spans="1:2" x14ac:dyDescent="0.2">
      <c r="A461" s="271"/>
      <c r="B461" s="28" t="s">
        <v>511</v>
      </c>
    </row>
    <row r="462" spans="1:2" x14ac:dyDescent="0.2">
      <c r="A462" s="271"/>
      <c r="B462" s="28" t="s">
        <v>512</v>
      </c>
    </row>
    <row r="463" spans="1:2" x14ac:dyDescent="0.2">
      <c r="A463" s="271"/>
      <c r="B463" s="28" t="s">
        <v>513</v>
      </c>
    </row>
    <row r="464" spans="1:2" x14ac:dyDescent="0.2">
      <c r="A464" s="271"/>
      <c r="B464" s="28" t="s">
        <v>514</v>
      </c>
    </row>
    <row r="465" spans="1:2" x14ac:dyDescent="0.2">
      <c r="A465" s="271"/>
      <c r="B465" s="28" t="s">
        <v>515</v>
      </c>
    </row>
    <row r="466" spans="1:2" x14ac:dyDescent="0.2">
      <c r="A466" s="271"/>
      <c r="B466" s="28" t="s">
        <v>516</v>
      </c>
    </row>
    <row r="467" spans="1:2" x14ac:dyDescent="0.2">
      <c r="A467" s="271"/>
      <c r="B467" s="28" t="s">
        <v>517</v>
      </c>
    </row>
    <row r="468" spans="1:2" x14ac:dyDescent="0.2">
      <c r="A468" s="271"/>
      <c r="B468" s="28" t="s">
        <v>518</v>
      </c>
    </row>
    <row r="469" spans="1:2" x14ac:dyDescent="0.2">
      <c r="A469" s="271"/>
      <c r="B469" s="28" t="s">
        <v>519</v>
      </c>
    </row>
    <row r="470" spans="1:2" x14ac:dyDescent="0.2">
      <c r="A470" s="271"/>
      <c r="B470" s="28" t="s">
        <v>520</v>
      </c>
    </row>
    <row r="471" spans="1:2" x14ac:dyDescent="0.2">
      <c r="A471" s="271"/>
      <c r="B471" s="28" t="s">
        <v>521</v>
      </c>
    </row>
    <row r="472" spans="1:2" x14ac:dyDescent="0.2">
      <c r="A472" s="271"/>
      <c r="B472" s="28" t="s">
        <v>522</v>
      </c>
    </row>
    <row r="473" spans="1:2" x14ac:dyDescent="0.2">
      <c r="A473" s="271"/>
      <c r="B473" s="28" t="s">
        <v>523</v>
      </c>
    </row>
    <row r="474" spans="1:2" x14ac:dyDescent="0.2">
      <c r="A474" s="271"/>
      <c r="B474" s="28" t="s">
        <v>524</v>
      </c>
    </row>
    <row r="475" spans="1:2" x14ac:dyDescent="0.2">
      <c r="A475" s="271"/>
      <c r="B475" s="28" t="s">
        <v>525</v>
      </c>
    </row>
    <row r="476" spans="1:2" x14ac:dyDescent="0.2">
      <c r="A476" s="271"/>
      <c r="B476" s="28" t="s">
        <v>526</v>
      </c>
    </row>
    <row r="477" spans="1:2" x14ac:dyDescent="0.2">
      <c r="A477" s="271"/>
      <c r="B477" s="28" t="s">
        <v>527</v>
      </c>
    </row>
    <row r="478" spans="1:2" x14ac:dyDescent="0.2">
      <c r="A478" s="271"/>
      <c r="B478" s="28" t="s">
        <v>528</v>
      </c>
    </row>
    <row r="479" spans="1:2" x14ac:dyDescent="0.2">
      <c r="A479" s="271"/>
      <c r="B479" s="28" t="s">
        <v>529</v>
      </c>
    </row>
    <row r="480" spans="1:2" x14ac:dyDescent="0.2">
      <c r="A480" s="271"/>
      <c r="B480" s="28" t="s">
        <v>530</v>
      </c>
    </row>
    <row r="481" spans="1:2" x14ac:dyDescent="0.2">
      <c r="A481" s="271"/>
      <c r="B481" s="28" t="s">
        <v>531</v>
      </c>
    </row>
    <row r="482" spans="1:2" x14ac:dyDescent="0.2">
      <c r="A482" s="271"/>
      <c r="B482" s="28" t="s">
        <v>532</v>
      </c>
    </row>
    <row r="483" spans="1:2" x14ac:dyDescent="0.2">
      <c r="A483" s="271"/>
      <c r="B483" s="28" t="s">
        <v>533</v>
      </c>
    </row>
    <row r="484" spans="1:2" x14ac:dyDescent="0.2">
      <c r="A484" s="271"/>
      <c r="B484" s="28" t="s">
        <v>534</v>
      </c>
    </row>
    <row r="485" spans="1:2" x14ac:dyDescent="0.2">
      <c r="A485" s="271"/>
      <c r="B485" s="28" t="s">
        <v>535</v>
      </c>
    </row>
    <row r="486" spans="1:2" x14ac:dyDescent="0.2">
      <c r="A486" s="271"/>
      <c r="B486" s="28" t="s">
        <v>536</v>
      </c>
    </row>
    <row r="487" spans="1:2" x14ac:dyDescent="0.2">
      <c r="A487" s="271"/>
      <c r="B487" s="28" t="s">
        <v>537</v>
      </c>
    </row>
    <row r="488" spans="1:2" x14ac:dyDescent="0.2">
      <c r="A488" s="271"/>
      <c r="B488" s="28" t="s">
        <v>538</v>
      </c>
    </row>
    <row r="489" spans="1:2" x14ac:dyDescent="0.2">
      <c r="A489" s="271"/>
      <c r="B489" s="28" t="s">
        <v>539</v>
      </c>
    </row>
    <row r="490" spans="1:2" x14ac:dyDescent="0.2">
      <c r="A490" s="271"/>
      <c r="B490" s="28" t="s">
        <v>540</v>
      </c>
    </row>
    <row r="491" spans="1:2" x14ac:dyDescent="0.2">
      <c r="A491" s="271"/>
      <c r="B491" s="28" t="s">
        <v>541</v>
      </c>
    </row>
    <row r="492" spans="1:2" x14ac:dyDescent="0.2">
      <c r="A492" s="271"/>
      <c r="B492" s="28" t="s">
        <v>542</v>
      </c>
    </row>
    <row r="493" spans="1:2" x14ac:dyDescent="0.2">
      <c r="A493" s="271"/>
      <c r="B493" s="28" t="s">
        <v>543</v>
      </c>
    </row>
    <row r="494" spans="1:2" x14ac:dyDescent="0.2">
      <c r="A494" s="271"/>
      <c r="B494" s="28" t="s">
        <v>544</v>
      </c>
    </row>
    <row r="495" spans="1:2" x14ac:dyDescent="0.2">
      <c r="A495" s="271"/>
      <c r="B495" s="28" t="s">
        <v>545</v>
      </c>
    </row>
    <row r="496" spans="1:2" x14ac:dyDescent="0.2">
      <c r="A496" s="271"/>
      <c r="B496" s="28" t="s">
        <v>546</v>
      </c>
    </row>
    <row r="497" spans="1:2" x14ac:dyDescent="0.2">
      <c r="A497" s="271"/>
      <c r="B497" s="28" t="s">
        <v>547</v>
      </c>
    </row>
    <row r="498" spans="1:2" x14ac:dyDescent="0.2">
      <c r="A498" s="271"/>
      <c r="B498" s="28" t="s">
        <v>548</v>
      </c>
    </row>
    <row r="499" spans="1:2" x14ac:dyDescent="0.2">
      <c r="A499" s="271"/>
      <c r="B499" s="28" t="s">
        <v>549</v>
      </c>
    </row>
    <row r="500" spans="1:2" x14ac:dyDescent="0.2">
      <c r="A500" s="271"/>
      <c r="B500" s="28" t="s">
        <v>651</v>
      </c>
    </row>
    <row r="501" spans="1:2" x14ac:dyDescent="0.2">
      <c r="A501" s="271"/>
      <c r="B501" s="28" t="s">
        <v>550</v>
      </c>
    </row>
    <row r="502" spans="1:2" x14ac:dyDescent="0.2">
      <c r="A502" s="271"/>
      <c r="B502" s="28" t="s">
        <v>551</v>
      </c>
    </row>
    <row r="503" spans="1:2" x14ac:dyDescent="0.2">
      <c r="A503" s="271"/>
      <c r="B503" s="28" t="s">
        <v>552</v>
      </c>
    </row>
    <row r="504" spans="1:2" x14ac:dyDescent="0.2">
      <c r="A504" s="271"/>
      <c r="B504" s="28" t="s">
        <v>553</v>
      </c>
    </row>
    <row r="505" spans="1:2" x14ac:dyDescent="0.2">
      <c r="A505" s="271"/>
      <c r="B505" s="28" t="s">
        <v>554</v>
      </c>
    </row>
    <row r="506" spans="1:2" x14ac:dyDescent="0.2">
      <c r="A506" s="271"/>
      <c r="B506" s="28" t="s">
        <v>555</v>
      </c>
    </row>
    <row r="507" spans="1:2" x14ac:dyDescent="0.2">
      <c r="A507" s="271"/>
      <c r="B507" s="28" t="s">
        <v>556</v>
      </c>
    </row>
    <row r="508" spans="1:2" x14ac:dyDescent="0.2">
      <c r="A508" s="271"/>
      <c r="B508" s="28" t="s">
        <v>557</v>
      </c>
    </row>
    <row r="509" spans="1:2" x14ac:dyDescent="0.2">
      <c r="A509" s="271"/>
      <c r="B509" s="28" t="s">
        <v>558</v>
      </c>
    </row>
    <row r="510" spans="1:2" x14ac:dyDescent="0.2">
      <c r="A510" s="271"/>
      <c r="B510" s="28" t="s">
        <v>559</v>
      </c>
    </row>
    <row r="511" spans="1:2" x14ac:dyDescent="0.2">
      <c r="A511" s="271"/>
      <c r="B511" s="28" t="s">
        <v>560</v>
      </c>
    </row>
    <row r="512" spans="1:2" x14ac:dyDescent="0.2">
      <c r="A512" s="271"/>
      <c r="B512" s="28" t="s">
        <v>561</v>
      </c>
    </row>
    <row r="513" spans="1:2" x14ac:dyDescent="0.2">
      <c r="A513" s="271"/>
      <c r="B513" s="28" t="s">
        <v>562</v>
      </c>
    </row>
    <row r="514" spans="1:2" x14ac:dyDescent="0.2">
      <c r="A514" s="271"/>
      <c r="B514" s="28" t="s">
        <v>563</v>
      </c>
    </row>
    <row r="515" spans="1:2" x14ac:dyDescent="0.2">
      <c r="A515" s="271"/>
      <c r="B515" s="28" t="s">
        <v>564</v>
      </c>
    </row>
    <row r="516" spans="1:2" x14ac:dyDescent="0.2">
      <c r="A516" s="271"/>
      <c r="B516" s="28" t="s">
        <v>565</v>
      </c>
    </row>
    <row r="517" spans="1:2" x14ac:dyDescent="0.2">
      <c r="A517" s="271"/>
      <c r="B517" s="28" t="s">
        <v>566</v>
      </c>
    </row>
    <row r="518" spans="1:2" x14ac:dyDescent="0.2">
      <c r="A518" s="271"/>
      <c r="B518" s="28" t="s">
        <v>567</v>
      </c>
    </row>
    <row r="519" spans="1:2" x14ac:dyDescent="0.2">
      <c r="A519" s="271"/>
      <c r="B519" s="28" t="s">
        <v>568</v>
      </c>
    </row>
    <row r="520" spans="1:2" x14ac:dyDescent="0.2">
      <c r="A520" s="271"/>
      <c r="B520" s="28" t="s">
        <v>569</v>
      </c>
    </row>
    <row r="521" spans="1:2" x14ac:dyDescent="0.2">
      <c r="A521" s="271"/>
      <c r="B521" s="28" t="s">
        <v>570</v>
      </c>
    </row>
    <row r="522" spans="1:2" x14ac:dyDescent="0.2">
      <c r="A522" s="271"/>
      <c r="B522" s="28" t="s">
        <v>571</v>
      </c>
    </row>
    <row r="523" spans="1:2" x14ac:dyDescent="0.2">
      <c r="A523" s="271"/>
      <c r="B523" s="28" t="s">
        <v>572</v>
      </c>
    </row>
    <row r="524" spans="1:2" x14ac:dyDescent="0.2">
      <c r="A524" s="271"/>
      <c r="B524" s="28" t="s">
        <v>573</v>
      </c>
    </row>
    <row r="525" spans="1:2" x14ac:dyDescent="0.2">
      <c r="A525" s="271"/>
      <c r="B525" s="28" t="s">
        <v>574</v>
      </c>
    </row>
    <row r="526" spans="1:2" x14ac:dyDescent="0.2">
      <c r="A526" s="271"/>
      <c r="B526" s="28" t="s">
        <v>575</v>
      </c>
    </row>
    <row r="527" spans="1:2" x14ac:dyDescent="0.2">
      <c r="A527" s="271"/>
      <c r="B527" s="28" t="s">
        <v>576</v>
      </c>
    </row>
    <row r="528" spans="1:2" x14ac:dyDescent="0.2">
      <c r="A528" s="271"/>
      <c r="B528" s="28" t="s">
        <v>577</v>
      </c>
    </row>
    <row r="529" spans="1:2" x14ac:dyDescent="0.2">
      <c r="A529" s="271"/>
      <c r="B529" s="28" t="s">
        <v>578</v>
      </c>
    </row>
    <row r="530" spans="1:2" x14ac:dyDescent="0.2">
      <c r="A530" s="271"/>
      <c r="B530" s="28" t="s">
        <v>579</v>
      </c>
    </row>
    <row r="531" spans="1:2" x14ac:dyDescent="0.2">
      <c r="A531" s="271"/>
      <c r="B531" s="28" t="s">
        <v>580</v>
      </c>
    </row>
    <row r="532" spans="1:2" x14ac:dyDescent="0.2">
      <c r="A532" s="271"/>
      <c r="B532" s="28" t="s">
        <v>648</v>
      </c>
    </row>
    <row r="533" spans="1:2" x14ac:dyDescent="0.2">
      <c r="A533" s="271"/>
      <c r="B533" s="28" t="s">
        <v>581</v>
      </c>
    </row>
    <row r="534" spans="1:2" x14ac:dyDescent="0.2">
      <c r="A534" s="271"/>
      <c r="B534" s="28" t="s">
        <v>582</v>
      </c>
    </row>
    <row r="535" spans="1:2" x14ac:dyDescent="0.2">
      <c r="A535" s="271"/>
      <c r="B535" s="28" t="s">
        <v>583</v>
      </c>
    </row>
    <row r="536" spans="1:2" x14ac:dyDescent="0.2">
      <c r="A536" s="271"/>
      <c r="B536" s="28" t="s">
        <v>584</v>
      </c>
    </row>
    <row r="537" spans="1:2" x14ac:dyDescent="0.2">
      <c r="A537" s="271"/>
      <c r="B537" s="28" t="s">
        <v>585</v>
      </c>
    </row>
    <row r="538" spans="1:2" x14ac:dyDescent="0.2">
      <c r="A538" s="271"/>
      <c r="B538" s="28" t="s">
        <v>586</v>
      </c>
    </row>
    <row r="539" spans="1:2" x14ac:dyDescent="0.2">
      <c r="A539" s="271"/>
      <c r="B539" s="28" t="s">
        <v>587</v>
      </c>
    </row>
    <row r="540" spans="1:2" x14ac:dyDescent="0.2">
      <c r="A540" s="271"/>
      <c r="B540" s="28" t="s">
        <v>588</v>
      </c>
    </row>
    <row r="541" spans="1:2" x14ac:dyDescent="0.2">
      <c r="A541" s="271"/>
      <c r="B541" s="28" t="s">
        <v>589</v>
      </c>
    </row>
    <row r="542" spans="1:2" x14ac:dyDescent="0.2">
      <c r="A542" s="271"/>
      <c r="B542" s="28" t="s">
        <v>654</v>
      </c>
    </row>
    <row r="543" spans="1:2" x14ac:dyDescent="0.2">
      <c r="A543" s="271"/>
      <c r="B543" s="28" t="s">
        <v>590</v>
      </c>
    </row>
    <row r="544" spans="1:2" x14ac:dyDescent="0.2">
      <c r="A544" s="271"/>
      <c r="B544" s="28" t="s">
        <v>591</v>
      </c>
    </row>
    <row r="545" spans="1:2" x14ac:dyDescent="0.2">
      <c r="A545" s="271"/>
      <c r="B545" s="28" t="s">
        <v>592</v>
      </c>
    </row>
    <row r="546" spans="1:2" x14ac:dyDescent="0.2">
      <c r="A546" s="271"/>
      <c r="B546" s="28" t="s">
        <v>593</v>
      </c>
    </row>
    <row r="547" spans="1:2" x14ac:dyDescent="0.2">
      <c r="A547" s="271"/>
      <c r="B547" s="28" t="s">
        <v>594</v>
      </c>
    </row>
    <row r="548" spans="1:2" x14ac:dyDescent="0.2">
      <c r="A548" s="271"/>
      <c r="B548" s="28" t="s">
        <v>595</v>
      </c>
    </row>
    <row r="549" spans="1:2" x14ac:dyDescent="0.2">
      <c r="A549" s="271"/>
      <c r="B549" s="28" t="s">
        <v>596</v>
      </c>
    </row>
    <row r="550" spans="1:2" x14ac:dyDescent="0.2">
      <c r="A550" s="271"/>
      <c r="B550" s="28" t="s">
        <v>597</v>
      </c>
    </row>
    <row r="551" spans="1:2" x14ac:dyDescent="0.2">
      <c r="A551" s="271"/>
      <c r="B551" s="28" t="s">
        <v>598</v>
      </c>
    </row>
    <row r="552" spans="1:2" x14ac:dyDescent="0.2">
      <c r="A552" s="271"/>
      <c r="B552" s="28" t="s">
        <v>599</v>
      </c>
    </row>
    <row r="553" spans="1:2" x14ac:dyDescent="0.2">
      <c r="A553" s="271"/>
      <c r="B553" s="28" t="s">
        <v>600</v>
      </c>
    </row>
    <row r="554" spans="1:2" x14ac:dyDescent="0.2">
      <c r="A554" s="271"/>
      <c r="B554" s="28" t="s">
        <v>601</v>
      </c>
    </row>
    <row r="555" spans="1:2" x14ac:dyDescent="0.2">
      <c r="A555" s="271"/>
      <c r="B555" s="28" t="s">
        <v>647</v>
      </c>
    </row>
    <row r="556" spans="1:2" x14ac:dyDescent="0.2">
      <c r="A556" s="271"/>
      <c r="B556" s="28" t="s">
        <v>649</v>
      </c>
    </row>
    <row r="557" spans="1:2" x14ac:dyDescent="0.2">
      <c r="A557" s="271"/>
      <c r="B557" s="28" t="s">
        <v>602</v>
      </c>
    </row>
    <row r="558" spans="1:2" x14ac:dyDescent="0.2">
      <c r="A558" s="271"/>
      <c r="B558" s="28" t="s">
        <v>615</v>
      </c>
    </row>
    <row r="559" spans="1:2" x14ac:dyDescent="0.2">
      <c r="A559" s="271"/>
      <c r="B559" s="28" t="s">
        <v>616</v>
      </c>
    </row>
    <row r="560" spans="1:2" x14ac:dyDescent="0.2">
      <c r="A560" s="271"/>
      <c r="B560" s="28" t="s">
        <v>617</v>
      </c>
    </row>
    <row r="561" spans="1:2" x14ac:dyDescent="0.2">
      <c r="A561" s="271"/>
      <c r="B561" s="28" t="s">
        <v>652</v>
      </c>
    </row>
    <row r="562" spans="1:2" x14ac:dyDescent="0.2">
      <c r="A562" s="271"/>
      <c r="B562" s="28" t="s">
        <v>618</v>
      </c>
    </row>
    <row r="563" spans="1:2" x14ac:dyDescent="0.2">
      <c r="A563" s="271"/>
      <c r="B563" s="28" t="s">
        <v>619</v>
      </c>
    </row>
    <row r="564" spans="1:2" x14ac:dyDescent="0.2">
      <c r="A564" s="271"/>
      <c r="B564" s="28" t="s">
        <v>620</v>
      </c>
    </row>
    <row r="565" spans="1:2" x14ac:dyDescent="0.2">
      <c r="A565" s="271"/>
      <c r="B565" s="28" t="s">
        <v>621</v>
      </c>
    </row>
    <row r="566" spans="1:2" x14ac:dyDescent="0.2">
      <c r="A566" s="271"/>
      <c r="B566" s="28" t="s">
        <v>653</v>
      </c>
    </row>
    <row r="567" spans="1:2" x14ac:dyDescent="0.2">
      <c r="A567" s="271"/>
      <c r="B567" s="28" t="s">
        <v>622</v>
      </c>
    </row>
    <row r="568" spans="1:2" x14ac:dyDescent="0.2">
      <c r="A568" s="271"/>
      <c r="B568" s="28" t="s">
        <v>623</v>
      </c>
    </row>
    <row r="569" spans="1:2" x14ac:dyDescent="0.2">
      <c r="A569" s="271"/>
      <c r="B569" s="28" t="s">
        <v>624</v>
      </c>
    </row>
    <row r="570" spans="1:2" x14ac:dyDescent="0.2">
      <c r="A570" s="271"/>
      <c r="B570" s="28" t="s">
        <v>625</v>
      </c>
    </row>
    <row r="571" spans="1:2" x14ac:dyDescent="0.2">
      <c r="A571" s="271"/>
      <c r="B571" s="28" t="s">
        <v>626</v>
      </c>
    </row>
    <row r="572" spans="1:2" x14ac:dyDescent="0.2">
      <c r="A572" s="271"/>
      <c r="B572" s="28" t="s">
        <v>627</v>
      </c>
    </row>
    <row r="573" spans="1:2" x14ac:dyDescent="0.2">
      <c r="A573" s="271"/>
      <c r="B573" s="28" t="s">
        <v>646</v>
      </c>
    </row>
    <row r="574" spans="1:2" x14ac:dyDescent="0.2">
      <c r="A574" s="271"/>
      <c r="B574" s="28" t="s">
        <v>628</v>
      </c>
    </row>
    <row r="575" spans="1:2" x14ac:dyDescent="0.2">
      <c r="A575" s="271"/>
      <c r="B575" s="28" t="s">
        <v>629</v>
      </c>
    </row>
    <row r="576" spans="1:2" x14ac:dyDescent="0.2">
      <c r="A576" s="271"/>
      <c r="B576" s="28" t="s">
        <v>630</v>
      </c>
    </row>
    <row r="577" spans="1:2" x14ac:dyDescent="0.2">
      <c r="A577" s="271"/>
      <c r="B577" s="28" t="s">
        <v>631</v>
      </c>
    </row>
    <row r="578" spans="1:2" x14ac:dyDescent="0.2">
      <c r="A578" s="271"/>
      <c r="B578" s="28" t="s">
        <v>632</v>
      </c>
    </row>
    <row r="579" spans="1:2" x14ac:dyDescent="0.2">
      <c r="A579" s="271"/>
      <c r="B579" s="28" t="s">
        <v>633</v>
      </c>
    </row>
    <row r="580" spans="1:2" x14ac:dyDescent="0.2">
      <c r="A580" s="271"/>
      <c r="B580" s="28" t="s">
        <v>634</v>
      </c>
    </row>
    <row r="581" spans="1:2" x14ac:dyDescent="0.2">
      <c r="A581" s="271"/>
      <c r="B581" s="28" t="s">
        <v>635</v>
      </c>
    </row>
    <row r="582" spans="1:2" x14ac:dyDescent="0.2">
      <c r="A582" s="271"/>
      <c r="B582" s="28" t="s">
        <v>650</v>
      </c>
    </row>
    <row r="583" spans="1:2" x14ac:dyDescent="0.2">
      <c r="A583" s="271"/>
      <c r="B583" s="28" t="s">
        <v>636</v>
      </c>
    </row>
    <row r="584" spans="1:2" x14ac:dyDescent="0.2">
      <c r="A584" s="271"/>
      <c r="B584" s="28" t="s">
        <v>637</v>
      </c>
    </row>
    <row r="585" spans="1:2" x14ac:dyDescent="0.2">
      <c r="A585" s="271"/>
      <c r="B585" s="28" t="s">
        <v>638</v>
      </c>
    </row>
    <row r="586" spans="1:2" x14ac:dyDescent="0.2">
      <c r="A586" s="271"/>
      <c r="B586" s="28" t="s">
        <v>639</v>
      </c>
    </row>
    <row r="587" spans="1:2" x14ac:dyDescent="0.2">
      <c r="A587" s="271"/>
      <c r="B587" s="28" t="s">
        <v>640</v>
      </c>
    </row>
    <row r="588" spans="1:2" x14ac:dyDescent="0.2">
      <c r="A588" s="271"/>
      <c r="B588" s="28" t="s">
        <v>641</v>
      </c>
    </row>
    <row r="589" spans="1:2" x14ac:dyDescent="0.2">
      <c r="A589" s="271"/>
      <c r="B589" s="28" t="s">
        <v>642</v>
      </c>
    </row>
    <row r="590" spans="1:2" x14ac:dyDescent="0.2">
      <c r="A590" s="271"/>
      <c r="B590" s="28" t="s">
        <v>643</v>
      </c>
    </row>
    <row r="591" spans="1:2" x14ac:dyDescent="0.2">
      <c r="A591" s="271"/>
      <c r="B591" s="28" t="s">
        <v>644</v>
      </c>
    </row>
    <row r="592" spans="1:2" ht="13.5" thickBot="1" x14ac:dyDescent="0.25">
      <c r="A592" s="271"/>
      <c r="B592" s="29" t="s">
        <v>645</v>
      </c>
    </row>
  </sheetData>
  <sheetProtection formatCells="0" formatColumns="0" formatRows="0" insertColumns="0" insertRows="0" deleteColumns="0" deleteRows="0" sort="0" autoFilter="0"/>
  <sortState xmlns:xlrd2="http://schemas.microsoft.com/office/spreadsheetml/2017/richdata2" ref="A3:H205">
    <sortCondition ref="A3:A205"/>
  </sortState>
  <mergeCells count="1">
    <mergeCell ref="A2:C2"/>
  </mergeCells>
  <phoneticPr fontId="3" type="noConversion"/>
  <pageMargins left="0.25" right="0.25" top="0.25" bottom="0.25" header="0.4921259845" footer="0.4921259845"/>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8.85546875" defaultRowHeight="12.75" x14ac:dyDescent="0.2"/>
  <cols>
    <col min="1" max="1" width="17.5703125" style="281" bestFit="1" customWidth="1"/>
    <col min="2" max="2" width="8.85546875" style="281"/>
    <col min="3" max="3" width="20.85546875" style="281" customWidth="1"/>
    <col min="4" max="16384" width="8.85546875" style="281"/>
  </cols>
  <sheetData>
    <row r="1" spans="1:3" ht="40.5" customHeight="1" thickBot="1" x14ac:dyDescent="0.25">
      <c r="A1" s="559" t="s">
        <v>792</v>
      </c>
      <c r="B1" s="560"/>
      <c r="C1" s="561"/>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BP xmlns="37aa5685-f18a-4c16-8b74-a7d5b1a2ecd4">
      <Value>No</Value>
    </CBP>
    <contractnum xmlns="37aa5685-f18a-4c16-8b74-a7d5b1a2ecd4">24-6328</contractnum>
    <Company xmlns="http://schemas.microsoft.com/sharepoint/v3">FASHION ACCESSORIES SHIPPERS ASSOCIATION INC DBA GEMINI SHIPPERS ASSOCIATION</Company>
    <UploadPriority xmlns="37aa5685-f18a-4c16-8b74-a7d5b1a2ecd4">Normal</UploadPriority>
    <custtemp xmlns="37aa5685-f18a-4c16-8b74-a7d5b1a2ecd4">No</custtemp>
    <_dlc_DocIdPersistId xmlns="37aa5685-f18a-4c16-8b74-a7d5b1a2ecd4" xsi:nil="true"/>
    <assignedTo xmlns="37aa5685-f18a-4c16-8b74-a7d5b1a2ecd4">Contracts</assignedTo>
    <shippertype xmlns="37aa5685-f18a-4c16-8b74-a7d5b1a2ecd4">BCO</shippertype>
    <uploadsts xmlns="37aa5685-f18a-4c16-8b74-a7d5b1a2ecd4">Upload Queue</uploadsts>
    <_dlc_DocIdUrl xmlns="37aa5685-f18a-4c16-8b74-a7d5b1a2ecd4">
      <Url>https://cmacgmgroup.sharepoint.com/sites/CMA-USServiceContracts/_layouts/15/DocIdRedir.aspx?ID=22D7XX4S4YUE-1543857681-40172</Url>
      <Description>22D7XX4S4YUE-1543857681-40172</Description>
    </_dlc_DocIdUrl>
    <_dlc_DocId xmlns="37aa5685-f18a-4c16-8b74-a7d5b1a2ecd4">22D7XX4S4YUE-1543857681-40172</_dlc_DocId>
    <contractstatus xmlns="37aa5685-f18a-4c16-8b74-a7d5b1a2ecd4">In Progress</contractstatus>
    <amdeffdate xmlns="37aa5685-f18a-4c16-8b74-a7d5b1a2ecd4">2024-07-15T04:00:00+00:00</amdeffdate>
    <Contract_x0020_Priority xmlns="37aa5685-f18a-4c16-8b74-a7d5b1a2ecd4">No</Contract_x0020_Priority>
    <concomments xmlns="37aa5685-f18a-4c16-8b74-a7d5b1a2ecd4">CONTRACT MANAGED BY GSB
SOF ON FILE
E-SIG: KENNETH R. OBRIEN, ARLENE BLOCKER</concomments>
    <comcomments xmlns="37aa5685-f18a-4c16-8b74-a7d5b1a2ecd4" xsi:nil="true"/>
    <contexpires xmlns="37aa5685-f18a-4c16-8b74-a7d5b1a2ecd4">2025-05-30T04:00:00+00:00</contexpires>
    <conversionstatus xmlns="37aa5685-f18a-4c16-8b74-a7d5b1a2ecd4">Not Started</conversionstatus>
    <sigonfile xmlns="37aa5685-f18a-4c16-8b74-a7d5b1a2ecd4">Yes</sigonfile>
    <amdnum xmlns="37aa5685-f18a-4c16-8b74-a7d5b1a2ecd4">4</amdnum>
    <exempt xmlns="37aa5685-f18a-4c16-8b74-a7d5b1a2ecd4">No</exempt>
    <Center xmlns="37aa5685-f18a-4c16-8b74-a7d5b1a2ecd4">Manila</Center>
    <Amend_x0020_Ready xmlns="e446afe2-ed2a-40ba-8ba2-c0b30cc49f0e">Not Ready</Amend_x0020_Ready>
    <_Flow_SignoffStatus xmlns="e446afe2-ed2a-40ba-8ba2-c0b30cc49f0e" xsi:nil="true"/>
    <doc1605 xmlns="e446afe2-ed2a-40ba-8ba2-c0b30cc49f0e">No</doc1605>
    <agreedate xmlns="e446afe2-ed2a-40ba-8ba2-c0b30cc49f0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32AB9-0BC2-4EA2-9274-B014805BE38D}">
  <ds:schemaRefs>
    <ds:schemaRef ds:uri="http://schemas.microsoft.com/sharepoint/v3/contenttype/forms"/>
  </ds:schemaRefs>
</ds:datastoreItem>
</file>

<file path=customXml/itemProps2.xml><?xml version="1.0" encoding="utf-8"?>
<ds:datastoreItem xmlns:ds="http://schemas.openxmlformats.org/officeDocument/2006/customXml" ds:itemID="{3A988037-70F6-45A8-93CD-000365C6123C}">
  <ds:schemaRefs>
    <ds:schemaRef ds:uri="http://schemas.microsoft.com/sharepoint/events"/>
  </ds:schemaRefs>
</ds:datastoreItem>
</file>

<file path=customXml/itemProps3.xml><?xml version="1.0" encoding="utf-8"?>
<ds:datastoreItem xmlns:ds="http://schemas.openxmlformats.org/officeDocument/2006/customXml" ds:itemID="{981421E1-3F1A-4967-BFA5-233BD9B425D8}">
  <ds:schemaRefs>
    <ds:schemaRef ds:uri="e446afe2-ed2a-40ba-8ba2-c0b30cc49f0e"/>
    <ds:schemaRef ds:uri="http://purl.org/dc/dcmitype/"/>
    <ds:schemaRef ds:uri="37aa5685-f18a-4c16-8b74-a7d5b1a2ecd4"/>
    <ds:schemaRef ds:uri="http://purl.org/dc/terms/"/>
    <ds:schemaRef ds:uri="http://www.w3.org/XML/1998/namespace"/>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A0DA600B-87B6-41E1-B063-BEA67F61F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Customer Boiler Plate</vt:lpstr>
      <vt:lpstr>Cover</vt:lpstr>
      <vt:lpstr>MQC</vt:lpstr>
      <vt:lpstr>APPENDIX B-1  (FE - USWC)</vt:lpstr>
      <vt:lpstr>Affiliates</vt:lpstr>
      <vt:lpstr>Listes</vt:lpstr>
      <vt:lpstr>SOF BR</vt:lpstr>
      <vt:lpstr>ArbMode</vt:lpstr>
      <vt:lpstr>Autom</vt:lpstr>
      <vt:lpstr>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OOG</vt:lpstr>
      <vt:lpstr>OPREEFER</vt:lpstr>
      <vt:lpstr>'APPENDIX B-1  (FE - USWC)'!Print_Area</vt:lpstr>
      <vt:lpstr>Cover!Print_Area</vt:lpstr>
      <vt:lpstr>Listes!Print_Area</vt:lpstr>
      <vt:lpstr>Reefer</vt:lpstr>
      <vt:lpstr>SDD</vt:lpstr>
      <vt:lpstr>shipper</vt:lpstr>
      <vt:lpstr>ShipperCert</vt:lpstr>
      <vt:lpstr>ShipperOwn</vt:lpstr>
      <vt:lpstr>Type_note2</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V41</dc:title>
  <dc:creator>COOLEY Deborah</dc:creator>
  <cp:lastModifiedBy>Jonathan Shorts</cp:lastModifiedBy>
  <cp:lastPrinted>2020-01-23T02:44:20Z</cp:lastPrinted>
  <dcterms:created xsi:type="dcterms:W3CDTF">2001-10-02T15:11:11Z</dcterms:created>
  <dcterms:modified xsi:type="dcterms:W3CDTF">2024-07-16T19:41:00Z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9029f4f8-b057-4070-b2c6-e2002c50dce9</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