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Contracts\CMA-CGM Exx\"/>
    </mc:Choice>
  </mc:AlternateContent>
  <xr:revisionPtr revIDLastSave="0" documentId="8_{6CF383E5-3313-4611-A66C-9D700C1149C5}" xr6:coauthVersionLast="47" xr6:coauthVersionMax="47" xr10:uidLastSave="{00000000-0000-0000-0000-000000000000}"/>
  <bookViews>
    <workbookView xWindow="-26070" yWindow="-7995" windowWidth="23970" windowHeight="13515" tabRatio="877" activeTab="3" xr2:uid="{00000000-000D-0000-FFFF-FFFF00000000}"/>
  </bookViews>
  <sheets>
    <sheet name="Customer Boiler Plate" sheetId="143" r:id="rId1"/>
    <sheet name="Cover" sheetId="4" r:id="rId2"/>
    <sheet name="MQC" sheetId="42" r:id="rId3"/>
    <sheet name="APPENDIX B-1  (FE - USWC)" sheetId="57" r:id="rId4"/>
    <sheet name="Affiliates" sheetId="47" r:id="rId5"/>
    <sheet name="Listes" sheetId="44" state="hidden" r:id="rId6"/>
    <sheet name="SOF BR" sheetId="141" state="hidden" r:id="rId7"/>
  </sheets>
  <externalReferences>
    <externalReference r:id="rId8"/>
  </externalReferences>
  <definedNames>
    <definedName name="_xlnm._FilterDatabase" localSheetId="4" hidden="1">Affiliates!$A$9:$I$9</definedName>
    <definedName name="_xlnm._FilterDatabase" localSheetId="3" hidden="1">'APPENDIX B-1  (FE - USWC)'!$A$34:$AB$34</definedName>
    <definedName name="_xlnm._FilterDatabase" localSheetId="5" hidden="1">Listes!$A$3:$C$206</definedName>
    <definedName name="ArbMode" localSheetId="0">[1]Listes!$B$334:$B$340</definedName>
    <definedName name="ArbMode">Listes!$B$335:$B$341</definedName>
    <definedName name="Autom" localSheetId="0">[1]Listes!$B$382:$B$383</definedName>
    <definedName name="Autom">Listes!$B$384:$B$385</definedName>
    <definedName name="BULLET" localSheetId="0">'[1]APPENDIX B-1  (FE - USWC)'!$N$13:$N$18</definedName>
    <definedName name="BULLET">'APPENDIX B-1  (FE - USWC)'!$N$13:$N$18</definedName>
    <definedName name="Charges" localSheetId="0">[1]Listes!$A$3:$A$205</definedName>
    <definedName name="Charges">Listes!$A$3:$A$206</definedName>
    <definedName name="Container" localSheetId="0">[1]Listes!$B$220:$B$229</definedName>
    <definedName name="Container">Listes!$B$221:$B$230</definedName>
    <definedName name="CST" localSheetId="0">[1]Listes!$B$406:$B$412</definedName>
    <definedName name="CST">Listes!$B$408:$B$414</definedName>
    <definedName name="CURRENCY" localSheetId="0">[1]Listes!$B$455:$B$590</definedName>
    <definedName name="CURRENCY">Listes!$B$457:$B$592</definedName>
    <definedName name="DAYS" localSheetId="0">[1]Listes!$B$421:$B$422</definedName>
    <definedName name="DAYS">Listes!$B$423:$B$424</definedName>
    <definedName name="DDTARIFF" localSheetId="0">[1]Listes!$B$426:$B$429</definedName>
    <definedName name="DDTARIFF">Listes!$B$428:$B$431</definedName>
    <definedName name="DDTARIFFUS" localSheetId="0">[1]Listes!$B$433:$B$435</definedName>
    <definedName name="DDTARIFFUS">Listes!$B$435:$B$437</definedName>
    <definedName name="DDTARIFFUSE" localSheetId="0">[1]Listes!$B$438:$B$439</definedName>
    <definedName name="DDTARIFFUSE">Listes!$B$440:$B$441</definedName>
    <definedName name="DDTARIFFUSI">Listes!$B$435:$B$437</definedName>
    <definedName name="droppull" localSheetId="0">[1]Listes!$B$267:$B$268</definedName>
    <definedName name="droppull">Listes!$B$268:$B$269</definedName>
    <definedName name="EQTYPE" localSheetId="0">[1]Listes!$B$443:$B$446</definedName>
    <definedName name="EQTYPE">Listes!$B$445:$B$448</definedName>
    <definedName name="Equip" localSheetId="0">[1]Listes!$B$349:$B$369</definedName>
    <definedName name="Equip">Listes!$B$350:$B$371</definedName>
    <definedName name="Exceptions" localSheetId="0">[1]Listes!$H$3:$H$206</definedName>
    <definedName name="Exceptions">Listes!$H$3:$H$207</definedName>
    <definedName name="EXPIMP" localSheetId="0">[1]Listes!$B$416:$B$417</definedName>
    <definedName name="EXPIMP">Listes!$B$418:$B$419</definedName>
    <definedName name="GRIPSS" localSheetId="0">[1]Listes!$B$343:$B$346</definedName>
    <definedName name="GRIPSS">Listes!$B$344:$B$347</definedName>
    <definedName name="GRIPSS_EQ" localSheetId="0">[1]Listes!$B$387:$B$402</definedName>
    <definedName name="GRIPSS_EQ">Listes!$B$389:$B$404</definedName>
    <definedName name="Mode" localSheetId="0">[1]Listes!$B$271:$B$319</definedName>
    <definedName name="Mode">Listes!$B$272:$B$320</definedName>
    <definedName name="MQCType" localSheetId="0">[1]Listes!$B$372:$B$374</definedName>
    <definedName name="MQCType">Listes!$B$374:$B$376</definedName>
    <definedName name="OLE_LINK1" localSheetId="0">'Customer Boiler Plate'!#REF!</definedName>
    <definedName name="OOG" localSheetId="0">[1]Listes!$B$330:$B$331</definedName>
    <definedName name="OOG">Listes!$B$331:$B$332</definedName>
    <definedName name="OPREEFER" localSheetId="0">[1]Listes!$B$450:$B$451</definedName>
    <definedName name="OPREEFER">Listes!$B$452:$B$453</definedName>
    <definedName name="_xlnm.Print_Area" localSheetId="3">'APPENDIX B-1  (FE - USWC)'!$A$1:$AC$196</definedName>
    <definedName name="_xlnm.Print_Area" localSheetId="1">Cover!$A$1:$E$34</definedName>
    <definedName name="_xlnm.Print_Area" localSheetId="5">Listes!$A$2:$C$206</definedName>
    <definedName name="Reefer" localSheetId="0">[1]Listes!$B$233:$B$239</definedName>
    <definedName name="Reefer">Listes!$B$234:$B$240</definedName>
    <definedName name="SDD" localSheetId="0">[1]Listes!$B$209:$B$212</definedName>
    <definedName name="SDD">Listes!$B$210:$B$213</definedName>
    <definedName name="shipper">Cover!$B$7</definedName>
    <definedName name="ShipperCert">Listes!$B$379:$B$380</definedName>
    <definedName name="ShipperOwn" localSheetId="0">[1]Listes!$B$326:$B$327</definedName>
    <definedName name="ShipperOwn">Listes!$B$327:$B$328</definedName>
    <definedName name="Type_note2" localSheetId="0">[1]Listes!$B$242:$B$264</definedName>
    <definedName name="Type_note2">Listes!$B$243:$B$265</definedName>
    <definedName name="YesNo" localSheetId="0">[1]Listes!$B$322:$B$323</definedName>
    <definedName name="YesNo">Listes!$B$323:$B$324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43" l="1"/>
  <c r="C40" i="143"/>
  <c r="C37" i="143"/>
  <c r="C36" i="143"/>
  <c r="B4" i="143"/>
  <c r="B2" i="143"/>
  <c r="B126" i="57" l="1"/>
  <c r="B120" i="57" l="1"/>
  <c r="B123" i="57"/>
  <c r="B125" i="57" l="1"/>
  <c r="B121" i="57"/>
  <c r="B124" i="57"/>
  <c r="E8" i="42"/>
  <c r="N18" i="57"/>
  <c r="N15" i="57"/>
  <c r="N16" i="57"/>
  <c r="N17" i="57"/>
  <c r="N14" i="57"/>
  <c r="B4" i="47"/>
  <c r="B3" i="47"/>
  <c r="B1" i="47"/>
  <c r="C4" i="57"/>
  <c r="C3" i="57"/>
  <c r="C1" i="57"/>
  <c r="B5" i="47"/>
  <c r="E34" i="4"/>
  <c r="B118" i="57"/>
  <c r="B122" i="57"/>
  <c r="B117" i="57"/>
  <c r="B119" i="57"/>
  <c r="B127" i="57"/>
  <c r="B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0500-000001000000}">
      <text>
        <r>
          <rPr>
            <b/>
            <sz val="12"/>
            <color indexed="81"/>
            <rFont val="Tahoma"/>
            <family val="2"/>
          </rPr>
          <t>Please use comma to separate commodities.</t>
        </r>
      </text>
    </comment>
    <comment ref="A20" authorId="1" shapeId="0" xr:uid="{00000000-0006-0000-05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0500-000003000000}">
      <text>
        <r>
          <rPr>
            <b/>
            <sz val="14"/>
            <color indexed="81"/>
            <rFont val="Tahoma"/>
            <family val="2"/>
          </rPr>
          <t>Please use comma to separate ports.
Only valid sea ports may be included.</t>
        </r>
      </text>
    </comment>
    <comment ref="A34" authorId="1" shapeId="0" xr:uid="{00000000-0006-0000-0500-000004000000}">
      <text>
        <r>
          <rPr>
            <b/>
            <sz val="14"/>
            <color indexed="81"/>
            <rFont val="Tahoma"/>
            <family val="2"/>
          </rPr>
          <t>Please use FAK/ Bullets defined above.</t>
        </r>
      </text>
    </comment>
    <comment ref="B34" authorId="1" shapeId="0" xr:uid="{00000000-0006-0000-0500-000005000000}">
      <text>
        <r>
          <rPr>
            <b/>
            <sz val="14"/>
            <color indexed="81"/>
            <rFont val="Tahoma"/>
            <family val="2"/>
          </rPr>
          <t>City, State / ZIP Code</t>
        </r>
      </text>
    </comment>
    <comment ref="C34" authorId="1" shapeId="0" xr:uid="{00000000-0006-0000-05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4" authorId="1" shapeId="0" xr:uid="{00000000-0006-0000-05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4" authorId="1" shapeId="0" xr:uid="{00000000-0006-0000-0500-000008000000}">
      <text>
        <r>
          <rPr>
            <b/>
            <sz val="14"/>
            <color indexed="81"/>
            <rFont val="Tahoma"/>
            <family val="2"/>
          </rPr>
          <t>City, State / ZIP Code</t>
        </r>
      </text>
    </comment>
    <comment ref="F34" authorId="2" shapeId="0" xr:uid="{00000000-0006-0000-05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4" authorId="2" shapeId="0" xr:uid="{00000000-0006-0000-0500-00000A000000}">
      <text>
        <r>
          <rPr>
            <b/>
            <sz val="14"/>
            <color indexed="81"/>
            <rFont val="Tahoma"/>
            <family val="2"/>
          </rPr>
          <t>Indicate whether or not door service is included at origin and destination</t>
        </r>
      </text>
    </comment>
    <comment ref="M34" authorId="2" shapeId="0" xr:uid="{00000000-0006-0000-0500-00000B000000}">
      <text>
        <r>
          <rPr>
            <b/>
            <sz val="14"/>
            <color indexed="81"/>
            <rFont val="Tahoma"/>
            <family val="2"/>
          </rPr>
          <t>Use these columns for exceptions to surcharge applicability in note 2</t>
        </r>
      </text>
    </comment>
    <comment ref="AA34" authorId="2" shapeId="0" xr:uid="{00000000-0006-0000-05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3" authorId="1" shapeId="0" xr:uid="{00000000-0006-0000-0500-00000D000000}">
      <text>
        <r>
          <rPr>
            <b/>
            <sz val="14"/>
            <color indexed="81"/>
            <rFont val="Tahoma"/>
            <family val="2"/>
          </rPr>
          <t>Please use FAK/ Bullets defined above.</t>
        </r>
      </text>
    </comment>
    <comment ref="B53" authorId="1" shapeId="0" xr:uid="{00000000-0006-0000-0500-00000E000000}">
      <text>
        <r>
          <rPr>
            <b/>
            <sz val="14"/>
            <color indexed="81"/>
            <rFont val="Tahoma"/>
            <family val="2"/>
          </rPr>
          <t>City, State / ZIP Code</t>
        </r>
      </text>
    </comment>
    <comment ref="C53" authorId="1" shapeId="0" xr:uid="{00000000-0006-0000-05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3" authorId="1" shapeId="0" xr:uid="{00000000-0006-0000-05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3" authorId="1" shapeId="0" xr:uid="{00000000-0006-0000-0500-000011000000}">
      <text>
        <r>
          <rPr>
            <b/>
            <sz val="14"/>
            <color indexed="81"/>
            <rFont val="Tahoma"/>
            <family val="2"/>
          </rPr>
          <t>City, State / ZIP Code</t>
        </r>
      </text>
    </comment>
    <comment ref="F53" authorId="2" shapeId="0" xr:uid="{00000000-0006-0000-05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3" authorId="2" shapeId="0" xr:uid="{00000000-0006-0000-0500-000013000000}">
      <text>
        <r>
          <rPr>
            <b/>
            <sz val="14"/>
            <color indexed="81"/>
            <rFont val="Tahoma"/>
            <family val="2"/>
          </rPr>
          <t>Indicate whether or not door service is included at origin and destination</t>
        </r>
      </text>
    </comment>
    <comment ref="O53" authorId="2" shapeId="0" xr:uid="{00000000-0006-0000-0500-000014000000}">
      <text>
        <r>
          <rPr>
            <b/>
            <sz val="14"/>
            <color indexed="81"/>
            <rFont val="Tahoma"/>
            <family val="2"/>
          </rPr>
          <t>Use these columns for exceptions to surcharge applicability in note 2</t>
        </r>
      </text>
    </comment>
    <comment ref="AA53" authorId="2" shapeId="0" xr:uid="{00000000-0006-0000-05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71" authorId="1" shapeId="0" xr:uid="{00000000-0006-0000-0500-000016000000}">
      <text>
        <r>
          <rPr>
            <b/>
            <sz val="14"/>
            <color indexed="81"/>
            <rFont val="Tahoma"/>
            <family val="2"/>
          </rPr>
          <t>Please use FAK/ Bullets defined above.</t>
        </r>
      </text>
    </comment>
    <comment ref="B71" authorId="1" shapeId="0" xr:uid="{00000000-0006-0000-0500-000017000000}">
      <text>
        <r>
          <rPr>
            <b/>
            <sz val="14"/>
            <color indexed="81"/>
            <rFont val="Tahoma"/>
            <family val="2"/>
          </rPr>
          <t>City, State / ZIP Code</t>
        </r>
      </text>
    </comment>
    <comment ref="C71" authorId="1" shapeId="0" xr:uid="{00000000-0006-0000-05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71" authorId="1" shapeId="0" xr:uid="{00000000-0006-0000-05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71" authorId="1" shapeId="0" xr:uid="{00000000-0006-0000-0500-00001A000000}">
      <text>
        <r>
          <rPr>
            <b/>
            <sz val="14"/>
            <color indexed="81"/>
            <rFont val="Tahoma"/>
            <family val="2"/>
          </rPr>
          <t>City, State / ZIP Code</t>
        </r>
      </text>
    </comment>
    <comment ref="F71" authorId="2" shapeId="0" xr:uid="{00000000-0006-0000-05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71" authorId="2" shapeId="0" xr:uid="{00000000-0006-0000-0500-00001C000000}">
      <text>
        <r>
          <rPr>
            <b/>
            <sz val="14"/>
            <color indexed="81"/>
            <rFont val="Tahoma"/>
            <family val="2"/>
          </rPr>
          <t>Indicate whether or not door service is included at origin and destination</t>
        </r>
      </text>
    </comment>
    <comment ref="Q71" authorId="2" shapeId="0" xr:uid="{00000000-0006-0000-0500-00001D000000}">
      <text>
        <r>
          <rPr>
            <b/>
            <sz val="14"/>
            <color indexed="81"/>
            <rFont val="Tahoma"/>
            <family val="2"/>
          </rPr>
          <t>Use these columns for exceptions to surcharge applicability in note 2</t>
        </r>
      </text>
    </comment>
    <comment ref="AC71" authorId="2" shapeId="0" xr:uid="{00000000-0006-0000-05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88" authorId="2" shapeId="0" xr:uid="{00000000-0006-0000-0500-00001F000000}">
      <text>
        <r>
          <rPr>
            <b/>
            <sz val="14"/>
            <color indexed="81"/>
            <rFont val="Tahoma"/>
            <family val="2"/>
          </rPr>
          <t>Place of Origin - may be an outport for feeder (CY) arbitraries or an inland origin
Format is:  City, State or ZIP Code</t>
        </r>
      </text>
    </comment>
    <comment ref="E88" authorId="2" shapeId="0" xr:uid="{00000000-0006-0000-05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88" authorId="2" shapeId="0" xr:uid="{00000000-0006-0000-05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88" authorId="2" shapeId="0" xr:uid="{00000000-0006-0000-0500-000022000000}">
      <text>
        <r>
          <rPr>
            <b/>
            <sz val="14"/>
            <color indexed="81"/>
            <rFont val="Tahoma"/>
            <family val="2"/>
          </rPr>
          <t>Indicate whether or not door service is included in the arbitrary rate</t>
        </r>
      </text>
    </comment>
    <comment ref="H88" authorId="2" shapeId="0" xr:uid="{00000000-0006-0000-0500-000023000000}">
      <text>
        <r>
          <rPr>
            <b/>
            <sz val="14"/>
            <color indexed="81"/>
            <rFont val="Tahoma"/>
            <family val="2"/>
          </rPr>
          <t>Input the rate in this field when the same amount applies for all container sizes</t>
        </r>
      </text>
    </comment>
    <comment ref="N88" authorId="2" shapeId="0" xr:uid="{00000000-0006-0000-0500-000024000000}">
      <text>
        <r>
          <rPr>
            <b/>
            <sz val="14"/>
            <color indexed="81"/>
            <rFont val="Tahoma"/>
            <family val="2"/>
          </rPr>
          <t>Each Arbitrary applies only to FAK / Bullets as specifically listed in this field.</t>
        </r>
      </text>
    </comment>
    <comment ref="B103" authorId="2" shapeId="0" xr:uid="{00000000-0006-0000-0500-000025000000}">
      <text>
        <r>
          <rPr>
            <b/>
            <sz val="14"/>
            <color indexed="81"/>
            <rFont val="Tahoma"/>
            <family val="2"/>
          </rPr>
          <t>Place of Destination - may be an outport for feeder (CY) arbitraries or an inland destination
Format is:  City, State or ZIP Code</t>
        </r>
      </text>
    </comment>
    <comment ref="E103" authorId="2" shapeId="0" xr:uid="{00000000-0006-0000-05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103" authorId="2" shapeId="0" xr:uid="{00000000-0006-0000-05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103" authorId="2" shapeId="0" xr:uid="{00000000-0006-0000-0500-000028000000}">
      <text>
        <r>
          <rPr>
            <b/>
            <sz val="14"/>
            <color indexed="81"/>
            <rFont val="Tahoma"/>
            <family val="2"/>
          </rPr>
          <t>Indicate whether or not door service is included in the arbitrary rate</t>
        </r>
      </text>
    </comment>
    <comment ref="H103" authorId="2" shapeId="0" xr:uid="{00000000-0006-0000-0500-000029000000}">
      <text>
        <r>
          <rPr>
            <b/>
            <sz val="14"/>
            <color indexed="81"/>
            <rFont val="Tahoma"/>
            <family val="2"/>
          </rPr>
          <t>Input the rate in this field when the same amount applies for all container sizes</t>
        </r>
      </text>
    </comment>
    <comment ref="N103" authorId="2" shapeId="0" xr:uid="{00000000-0006-0000-0500-00002A000000}">
      <text>
        <r>
          <rPr>
            <b/>
            <sz val="14"/>
            <color indexed="81"/>
            <rFont val="Tahoma"/>
            <family val="2"/>
          </rPr>
          <t>Each Arbitrary applies only to FAK / Bullets as specifically listed in this field.</t>
        </r>
      </text>
    </comment>
    <comment ref="L114" authorId="2" shapeId="0" xr:uid="{00000000-0006-0000-05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73" authorId="2" shapeId="0" xr:uid="{00000000-0006-0000-0500-00002C000000}">
      <text>
        <r>
          <rPr>
            <sz val="12"/>
            <color indexed="81"/>
            <rFont val="Tahoma"/>
            <family val="2"/>
          </rPr>
          <t>Select the bullet for which the exception applies.
If exception applies to all bullets, select "ALL".</t>
        </r>
      </text>
    </comment>
    <comment ref="B173" authorId="2" shapeId="0" xr:uid="{00000000-0006-0000-05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73" authorId="2" shapeId="0" xr:uid="{00000000-0006-0000-05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73" authorId="2" shapeId="0" xr:uid="{00000000-0006-0000-05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73" authorId="2" shapeId="0" xr:uid="{00000000-0006-0000-0500-000030000000}">
      <text>
        <r>
          <rPr>
            <sz val="12"/>
            <color indexed="81"/>
            <rFont val="Tahoma"/>
            <family val="2"/>
          </rPr>
          <t>Select "OR" from the drop down list if condition applies to Operating Reefers</t>
        </r>
      </text>
    </comment>
    <comment ref="H173" authorId="2" shapeId="0" xr:uid="{00000000-0006-0000-05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73" authorId="2" shapeId="0" xr:uid="{00000000-0006-0000-05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73" authorId="2" shapeId="0" xr:uid="{00000000-0006-0000-05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73" authorId="2" shapeId="0" xr:uid="{00000000-0006-0000-05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73" authorId="3" shapeId="0" xr:uid="{BAAE1D0A-B654-4947-A1F1-9B7BE64E609D}">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73" authorId="2" shapeId="0" xr:uid="{00000000-0006-0000-05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86" authorId="2" shapeId="0" xr:uid="{00000000-0006-0000-0500-000036000000}">
      <text>
        <r>
          <rPr>
            <sz val="12"/>
            <color indexed="81"/>
            <rFont val="Tahoma"/>
            <family val="2"/>
          </rPr>
          <t>Select the bullet for which the exception applies.
If exception applies to all bullets, select "ALL".</t>
        </r>
      </text>
    </comment>
    <comment ref="B186" authorId="2" shapeId="0" xr:uid="{00000000-0006-0000-05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86" authorId="2" shapeId="0" xr:uid="{00000000-0006-0000-05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86" authorId="2" shapeId="0" xr:uid="{00000000-0006-0000-0500-000039000000}">
      <text>
        <r>
          <rPr>
            <sz val="12"/>
            <color indexed="81"/>
            <rFont val="Tahoma"/>
            <family val="2"/>
          </rPr>
          <t>If any exceptional charges are offered, then the currency is required to be shown.</t>
        </r>
      </text>
    </comment>
    <comment ref="O186" authorId="2" shapeId="0" xr:uid="{00000000-0006-0000-05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86" authorId="2" shapeId="0" xr:uid="{00000000-0006-0000-0500-00003B000000}">
      <text>
        <r>
          <rPr>
            <sz val="12"/>
            <color indexed="81"/>
            <rFont val="Tahoma"/>
            <family val="2"/>
          </rPr>
          <t>Select "OR" from the drop down list if condition applies to Operating Reefers</t>
        </r>
      </text>
    </comment>
    <comment ref="Q186" authorId="2" shapeId="0" xr:uid="{00000000-0006-0000-05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86" authorId="2" shapeId="0" xr:uid="{00000000-0006-0000-05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86" authorId="2" shapeId="0" xr:uid="{00000000-0006-0000-05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86" authorId="2" shapeId="0" xr:uid="{00000000-0006-0000-05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86" authorId="3" shapeId="0" xr:uid="{90A1E43C-48C6-41FB-98C9-1C6BE94AA882}">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186" authorId="2" shapeId="0" xr:uid="{00000000-0006-0000-05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sharedStrings.xml><?xml version="1.0" encoding="utf-8"?>
<sst xmlns="http://schemas.openxmlformats.org/spreadsheetml/2006/main" count="2704" uniqueCount="1260">
  <si>
    <t>Free Time Type</t>
  </si>
  <si>
    <t>Mandatory Fields</t>
  </si>
  <si>
    <t>Free Time mentioned in this section are exceptions to the conditions defined in the governing tariff(s)</t>
  </si>
  <si>
    <t>Term 101 Exceptions</t>
  </si>
  <si>
    <t>ALL</t>
  </si>
  <si>
    <t>FREE TIME TARIFF TYPE - NON US</t>
  </si>
  <si>
    <t>Detention</t>
  </si>
  <si>
    <t>Merged</t>
  </si>
  <si>
    <t>Demurrage (In US ONLY)</t>
  </si>
  <si>
    <t>Container Management Fee</t>
  </si>
  <si>
    <t>CTR09</t>
  </si>
  <si>
    <t>POL</t>
  </si>
  <si>
    <t>POD</t>
  </si>
  <si>
    <t>Place of Delivery</t>
  </si>
  <si>
    <t>MODE</t>
  </si>
  <si>
    <t>SDD (Origin; Dest)</t>
  </si>
  <si>
    <t>Curr</t>
  </si>
  <si>
    <t>D20</t>
  </si>
  <si>
    <t>D40</t>
  </si>
  <si>
    <t>H40</t>
  </si>
  <si>
    <t>H45</t>
  </si>
  <si>
    <t>EBS</t>
  </si>
  <si>
    <t>Effective date</t>
  </si>
  <si>
    <t>Expiration Date</t>
  </si>
  <si>
    <t>Note</t>
  </si>
  <si>
    <t>REEFER</t>
  </si>
  <si>
    <t>RF20</t>
  </si>
  <si>
    <t>RF40</t>
  </si>
  <si>
    <t>Eq type (OT, FR…)</t>
  </si>
  <si>
    <t>ORIGIN ARBITRARY TABLE</t>
  </si>
  <si>
    <t xml:space="preserve">APPLICATION FIELD </t>
  </si>
  <si>
    <t>COUNTRY</t>
  </si>
  <si>
    <t>Per container</t>
  </si>
  <si>
    <t>FAK/ Bullets</t>
  </si>
  <si>
    <t xml:space="preserve">DESTINATION ARBITRARY TABLE </t>
  </si>
  <si>
    <t>For Place of Delivery indicate destination of cargo</t>
  </si>
  <si>
    <t>Note 1</t>
  </si>
  <si>
    <t>COMMON / GENERAL TARIFF</t>
  </si>
  <si>
    <t>CMA CGM S.A.</t>
  </si>
  <si>
    <t>______________________________</t>
  </si>
  <si>
    <t>Signature</t>
  </si>
  <si>
    <t>Currency</t>
  </si>
  <si>
    <t>Rate per Day (A)</t>
  </si>
  <si>
    <t>Rate per Day (B)</t>
  </si>
  <si>
    <t>Rate per Day (C)</t>
  </si>
  <si>
    <t>Rate per Day (D)</t>
  </si>
  <si>
    <t>SDD</t>
  </si>
  <si>
    <t>N/N</t>
  </si>
  <si>
    <t>Y/Y</t>
  </si>
  <si>
    <t>N/Y</t>
  </si>
  <si>
    <t>Applicable</t>
  </si>
  <si>
    <t>CY/CY</t>
  </si>
  <si>
    <t>Not Applicable</t>
  </si>
  <si>
    <t>CY/R</t>
  </si>
  <si>
    <t>CY</t>
  </si>
  <si>
    <t>N</t>
  </si>
  <si>
    <t>R</t>
  </si>
  <si>
    <t>Y</t>
  </si>
  <si>
    <t>RM</t>
  </si>
  <si>
    <t>ST</t>
  </si>
  <si>
    <t>%</t>
  </si>
  <si>
    <t>20ST</t>
  </si>
  <si>
    <t>Type</t>
  </si>
  <si>
    <t>Shipper own</t>
  </si>
  <si>
    <t>Hazardous</t>
  </si>
  <si>
    <t>Operated 
Yes / No</t>
  </si>
  <si>
    <t>SOC
COC</t>
  </si>
  <si>
    <t>Yes / No</t>
  </si>
  <si>
    <t>OOG</t>
  </si>
  <si>
    <t>IG (In gauge)
OOG (Out Of Gauge)</t>
  </si>
  <si>
    <t>FR</t>
  </si>
  <si>
    <t>Signatory certifies that they have an ownership interest in all named affiliates.</t>
  </si>
  <si>
    <t>Name</t>
  </si>
  <si>
    <t>Per D20</t>
  </si>
  <si>
    <t>Per D40</t>
  </si>
  <si>
    <t>Per H45</t>
  </si>
  <si>
    <t>DRY</t>
  </si>
  <si>
    <t>Charges</t>
  </si>
  <si>
    <t>Per RF40</t>
  </si>
  <si>
    <t>Per RF20</t>
  </si>
  <si>
    <t>GRI</t>
  </si>
  <si>
    <t>Final place of delivery</t>
  </si>
  <si>
    <t>Appl/ Not Appl</t>
  </si>
  <si>
    <t>CUS16</t>
  </si>
  <si>
    <t>CAF</t>
  </si>
  <si>
    <t>PSS</t>
  </si>
  <si>
    <t>CAF13</t>
  </si>
  <si>
    <t>OTHC</t>
  </si>
  <si>
    <t>Destination Terminal Security Charge</t>
  </si>
  <si>
    <t>Primage</t>
  </si>
  <si>
    <t>TAX01</t>
  </si>
  <si>
    <t>GOH</t>
  </si>
  <si>
    <t>Inland oncarriage fuel charge</t>
  </si>
  <si>
    <t>CAR82</t>
  </si>
  <si>
    <t>Inland precarriage fuel charge</t>
  </si>
  <si>
    <t>FAS TLC</t>
  </si>
  <si>
    <t>FAS Terms Landing Charge</t>
  </si>
  <si>
    <t>FRT98</t>
  </si>
  <si>
    <t>Alameda Corridor Surcharge import</t>
  </si>
  <si>
    <t>ACS Import</t>
  </si>
  <si>
    <t>CAR12</t>
  </si>
  <si>
    <t>Alameda Corridor Surcharge export</t>
  </si>
  <si>
    <t>Chassis Usage Charge (Carrier-haulage)</t>
  </si>
  <si>
    <t>LOLO Origin</t>
  </si>
  <si>
    <t>LOLO Destination</t>
  </si>
  <si>
    <t>LOL51</t>
  </si>
  <si>
    <t>LOL52</t>
  </si>
  <si>
    <t>Reefer Congestion</t>
  </si>
  <si>
    <t>Reefer Congestion Surcharge</t>
  </si>
  <si>
    <t>RCS</t>
  </si>
  <si>
    <t>Reefer Consumption Surcharge</t>
  </si>
  <si>
    <t>RCS00</t>
  </si>
  <si>
    <t>POR82</t>
  </si>
  <si>
    <t>POR66</t>
  </si>
  <si>
    <t>THC58</t>
  </si>
  <si>
    <t>FRT57</t>
  </si>
  <si>
    <t>Bullet Exceptions</t>
  </si>
  <si>
    <t>Mode</t>
  </si>
  <si>
    <t>CY/M</t>
  </si>
  <si>
    <t>CY/RM</t>
  </si>
  <si>
    <t>M/R</t>
  </si>
  <si>
    <t>M/M</t>
  </si>
  <si>
    <t>Tug Surcharge</t>
  </si>
  <si>
    <t>D1006</t>
  </si>
  <si>
    <t>M/RM</t>
  </si>
  <si>
    <t>M/CY</t>
  </si>
  <si>
    <t>R/R</t>
  </si>
  <si>
    <t>R/RM</t>
  </si>
  <si>
    <t>RM/R</t>
  </si>
  <si>
    <t>RM/M</t>
  </si>
  <si>
    <t>RM/RM</t>
  </si>
  <si>
    <t>RM/CY</t>
  </si>
  <si>
    <t>Shipper Own</t>
  </si>
  <si>
    <t>IG</t>
  </si>
  <si>
    <t>Arb Mode</t>
  </si>
  <si>
    <t>GRI/PSS</t>
  </si>
  <si>
    <t>As Per Mutual Agreement</t>
  </si>
  <si>
    <t>Equip Type</t>
  </si>
  <si>
    <t>BK</t>
  </si>
  <si>
    <t>OS</t>
  </si>
  <si>
    <t>OT</t>
  </si>
  <si>
    <t>PW</t>
  </si>
  <si>
    <t>RA</t>
  </si>
  <si>
    <t>SH</t>
  </si>
  <si>
    <t>SR</t>
  </si>
  <si>
    <t>TK</t>
  </si>
  <si>
    <t>VH</t>
  </si>
  <si>
    <t>VT</t>
  </si>
  <si>
    <t>APPLICABLE FOR FAK U.O.S - ANY BULLET EXCEPTIONS TO BE STATED IN THE 'BULLET EXCEPTIONS' COLUMN</t>
  </si>
  <si>
    <t>Turkey (Primage)</t>
  </si>
  <si>
    <t>Partner Code:</t>
  </si>
  <si>
    <t>EFS/EFAF</t>
  </si>
  <si>
    <t>Emergency Fuel Surcharge / Emergency Fuel Adjustment Factor</t>
  </si>
  <si>
    <t>MQC Type</t>
  </si>
  <si>
    <t>Global</t>
  </si>
  <si>
    <t>Sub</t>
  </si>
  <si>
    <t>Term 101 Free Time Exceptions:</t>
  </si>
  <si>
    <t>A - Demurrage / B - Detention</t>
  </si>
  <si>
    <t>Per Tariff(s) unless specified in Appendix "Term 101 FREE TIME Exceptions"</t>
  </si>
  <si>
    <t>Precarriage from Inland Container Depot TO POL</t>
  </si>
  <si>
    <t>HA</t>
  </si>
  <si>
    <t>HK</t>
  </si>
  <si>
    <t>PL</t>
  </si>
  <si>
    <t>For Place of Intermodal Delivery indicate point and state. Mode:  PORT=CY, RAIL=R (RAMP), MOTOR=M , RAIL/MOTOR=RM , BARGE=B, RAIL/BARGE=RB (RAMP), MOTOR/BARGE=BM</t>
  </si>
  <si>
    <t>For Place of Intermodal Receipt indicate point and state. Mode:  RAIL=R (RAMP), MOTOR=M, RAIL/MOTOR=RM, FEEDER=CY, BARGE=B, RAIL/BARGE=RB (RAMP), BARGE/MOTOR=BM</t>
  </si>
  <si>
    <t>For Place of Intermodal Delivery indicate point and state. Mode:  RAIL=R (RAMP), MOTOR=M, RAIL/MOTOR=RM, FEEDER=CY, BARGE=B, RAIL/BARGE=RB (RAMP), BARGE/MOTOR=BM</t>
  </si>
  <si>
    <t>Alcohol Surcharge, Precarriage</t>
  </si>
  <si>
    <t>Alcohol Surcharge, Oncarriage</t>
  </si>
  <si>
    <t>On Carriage, Alcohol Surcharge</t>
  </si>
  <si>
    <t>FRT99</t>
  </si>
  <si>
    <t>Pre Carriage, Alcohol Surcharge</t>
  </si>
  <si>
    <t>CAR64</t>
  </si>
  <si>
    <t>CAR14</t>
  </si>
  <si>
    <t>CMDU#043 B1</t>
  </si>
  <si>
    <t>Extra Container Handling Origin</t>
  </si>
  <si>
    <t>Extra Container Handling Charge Origin</t>
  </si>
  <si>
    <t>Extra Container Handling Charge Destination</t>
  </si>
  <si>
    <t>THC08</t>
  </si>
  <si>
    <t>THC05</t>
  </si>
  <si>
    <t>Exception Charges</t>
  </si>
  <si>
    <t>Container Inspection</t>
  </si>
  <si>
    <t>FEE85</t>
  </si>
  <si>
    <t>Per Teu</t>
  </si>
  <si>
    <t>45HH</t>
  </si>
  <si>
    <t>20SH</t>
  </si>
  <si>
    <t>40SH</t>
  </si>
  <si>
    <t>40HH</t>
  </si>
  <si>
    <t>Panama Canal Lock Improvement</t>
  </si>
  <si>
    <t>Panama Canal Lock Improvement Surcharge</t>
  </si>
  <si>
    <t>PCL01</t>
  </si>
  <si>
    <t>Delivery Order Fee</t>
  </si>
  <si>
    <t>Note2:</t>
  </si>
  <si>
    <t>Effective Date</t>
  </si>
  <si>
    <t>End of note 2</t>
  </si>
  <si>
    <t>Application date</t>
  </si>
  <si>
    <t>Origin</t>
  </si>
  <si>
    <t>Destination</t>
  </si>
  <si>
    <t>Note 3</t>
  </si>
  <si>
    <t>OSPF</t>
  </si>
  <si>
    <t xml:space="preserve">Rate/Surcharge/Arbitrary applicability for equipment not otherwise specified: </t>
  </si>
  <si>
    <t>Rates calculated using formula shall be rounded up to the nearest USD 5.00.</t>
  </si>
  <si>
    <t>3a)</t>
  </si>
  <si>
    <t>Reference</t>
  </si>
  <si>
    <t>Container type</t>
  </si>
  <si>
    <t>Rate</t>
  </si>
  <si>
    <t>Note 4</t>
  </si>
  <si>
    <t>Comments</t>
  </si>
  <si>
    <t>DTHC</t>
  </si>
  <si>
    <t>Container</t>
  </si>
  <si>
    <t>BAF</t>
  </si>
  <si>
    <t>Bunker Adjustment Factor</t>
  </si>
  <si>
    <t>BAF03</t>
  </si>
  <si>
    <t>BAF08</t>
  </si>
  <si>
    <t>Emergency Bunker Surcharge</t>
  </si>
  <si>
    <t>BAF09</t>
  </si>
  <si>
    <t>BAF10</t>
  </si>
  <si>
    <t>HH</t>
  </si>
  <si>
    <t>CMDU 037</t>
  </si>
  <si>
    <t>Term</t>
  </si>
  <si>
    <t xml:space="preserve">Section             </t>
  </si>
  <si>
    <t xml:space="preserve">Heading             </t>
  </si>
  <si>
    <t>Cold Treatment</t>
  </si>
  <si>
    <t>Cold Treatment Service (Fruit Fly Infestation)</t>
  </si>
  <si>
    <t>FRT15</t>
  </si>
  <si>
    <t>BOTH PARTIES HEREBY AGREE THAT THE REMAINING TERMS AND CONDITIONS OF THE CONTRACT SHALL NOT BE AMENDED BY THIS WRITING AND SHALL REMAIN IN FULL FORCE AND EFFECT FOR THE DURATION OF THE TERM.</t>
  </si>
  <si>
    <t>CAN63</t>
  </si>
  <si>
    <t>CAR09</t>
  </si>
  <si>
    <t>CAR10</t>
  </si>
  <si>
    <t>CAR32</t>
  </si>
  <si>
    <t>CAR49</t>
  </si>
  <si>
    <t>ERS06</t>
  </si>
  <si>
    <t>Flat Rack</t>
  </si>
  <si>
    <t>Open Top</t>
  </si>
  <si>
    <t>Reefer</t>
  </si>
  <si>
    <t>HZD01</t>
  </si>
  <si>
    <t>IPS01</t>
  </si>
  <si>
    <t>CSF</t>
  </si>
  <si>
    <t>Carrier Security Charge</t>
  </si>
  <si>
    <t>ISS01</t>
  </si>
  <si>
    <t>POR59</t>
  </si>
  <si>
    <t>POR65</t>
  </si>
  <si>
    <t>THC34</t>
  </si>
  <si>
    <t>Pick Up / Drop Off</t>
  </si>
  <si>
    <t>Pick Up / Drop Off Fee</t>
  </si>
  <si>
    <t>CAR45</t>
  </si>
  <si>
    <t>prepaid</t>
  </si>
  <si>
    <t>WAR42</t>
  </si>
  <si>
    <t>Winter Surcharge</t>
  </si>
  <si>
    <t>WIN12</t>
  </si>
  <si>
    <t>SDD (Dest)</t>
  </si>
  <si>
    <t>Security Origin</t>
  </si>
  <si>
    <t>Security Destination</t>
  </si>
  <si>
    <t>Out of Gauge</t>
  </si>
  <si>
    <t>FRT51</t>
  </si>
  <si>
    <t>Tank</t>
  </si>
  <si>
    <t>FRT56</t>
  </si>
  <si>
    <t>IPI Premium</t>
  </si>
  <si>
    <t>GRI general</t>
  </si>
  <si>
    <t>Per Cargo</t>
  </si>
  <si>
    <t>Per Container</t>
  </si>
  <si>
    <t>SDD (Origin)</t>
  </si>
  <si>
    <t>Eq Type (OT, RF…)</t>
  </si>
  <si>
    <t>Per D40 OSPF</t>
  </si>
  <si>
    <t>Per RH40</t>
  </si>
  <si>
    <t>POR79</t>
  </si>
  <si>
    <t>FAC</t>
  </si>
  <si>
    <t>FAC43</t>
  </si>
  <si>
    <t>RH40</t>
  </si>
  <si>
    <t>1a)</t>
  </si>
  <si>
    <t>Fixed, OSPF, % or As per mutual agreement</t>
  </si>
  <si>
    <t>Prepaid/collect</t>
  </si>
  <si>
    <t>IPS51</t>
  </si>
  <si>
    <t>Prepaid</t>
  </si>
  <si>
    <t>Collect</t>
  </si>
  <si>
    <t>Applicable Port</t>
  </si>
  <si>
    <t xml:space="preserve">Template INBOUND OUTBOUND </t>
  </si>
  <si>
    <t>All</t>
  </si>
  <si>
    <t>Spec equipment</t>
  </si>
  <si>
    <t>Container Type (note 2)</t>
  </si>
  <si>
    <t>SPECIAL EQUIPMENT, HAZARDOUS, SOC, OOG...</t>
  </si>
  <si>
    <t>Dry</t>
  </si>
  <si>
    <t>ICD Precarriage</t>
  </si>
  <si>
    <t>CAR00</t>
  </si>
  <si>
    <t>CUC (CH)</t>
  </si>
  <si>
    <t>CUC (MH)</t>
  </si>
  <si>
    <t>CAR11</t>
  </si>
  <si>
    <t>Chassis Usage Charge Merchant-haulage)</t>
  </si>
  <si>
    <t>TEXT</t>
  </si>
  <si>
    <t>Level of calc</t>
  </si>
  <si>
    <t>Cargo</t>
  </si>
  <si>
    <t>BL</t>
  </si>
  <si>
    <t>Type Operated / Haz / ArbSDD</t>
  </si>
  <si>
    <t>E</t>
  </si>
  <si>
    <t>I</t>
  </si>
  <si>
    <t>X</t>
  </si>
  <si>
    <t>Diversion Fee</t>
  </si>
  <si>
    <t>Diversion / Change of Destination Fee</t>
  </si>
  <si>
    <t>FRT97</t>
  </si>
  <si>
    <t>CMA CGM (America) LLC</t>
  </si>
  <si>
    <t>Calc</t>
  </si>
  <si>
    <t>Text / Calc</t>
  </si>
  <si>
    <t>PSS00</t>
  </si>
  <si>
    <t xml:space="preserve">Drop and pull </t>
  </si>
  <si>
    <t>FF</t>
  </si>
  <si>
    <t>Foreign to Foreign</t>
  </si>
  <si>
    <t>COC</t>
  </si>
  <si>
    <t>R/CY</t>
  </si>
  <si>
    <t>SOC</t>
  </si>
  <si>
    <t>R/M</t>
  </si>
  <si>
    <t>RF</t>
  </si>
  <si>
    <t>Fixed</t>
  </si>
  <si>
    <t>40ST</t>
  </si>
  <si>
    <t>40RF</t>
  </si>
  <si>
    <t>Piracy Surcharge</t>
  </si>
  <si>
    <t>PRS01</t>
  </si>
  <si>
    <t>CUS70</t>
  </si>
  <si>
    <t>FRT50</t>
  </si>
  <si>
    <t>IPI Construction</t>
  </si>
  <si>
    <t>General Surcharges valid to all rates unless otherwise specified</t>
  </si>
  <si>
    <t>Benin Freight Tax</t>
  </si>
  <si>
    <t xml:space="preserve">Benin Freight Tax </t>
  </si>
  <si>
    <t>Nigerian Freight Tax</t>
  </si>
  <si>
    <t>TAX08</t>
  </si>
  <si>
    <t>Harbor Dues</t>
  </si>
  <si>
    <t>POR51</t>
  </si>
  <si>
    <t>SEA06</t>
  </si>
  <si>
    <t>Suez</t>
  </si>
  <si>
    <t>Suez Canal Surcharge</t>
  </si>
  <si>
    <t>CAR99</t>
  </si>
  <si>
    <t>Triaxle/Super Chassis Oncarriage</t>
  </si>
  <si>
    <t>Tri-axle/Super Chassis Precarriage</t>
  </si>
  <si>
    <t>Rail Congestion Surcharge, CA</t>
  </si>
  <si>
    <t>Rail Congestion Surcharge, Canada</t>
  </si>
  <si>
    <t>POR55</t>
  </si>
  <si>
    <t>Oncarriage Ramp</t>
  </si>
  <si>
    <t>CAR55</t>
  </si>
  <si>
    <t>Precarriage Ramp</t>
  </si>
  <si>
    <t>CAR16</t>
  </si>
  <si>
    <t>FRT52</t>
  </si>
  <si>
    <t>FRT54</t>
  </si>
  <si>
    <t>FRT55</t>
  </si>
  <si>
    <t>Per B/L</t>
  </si>
  <si>
    <t>CY/B</t>
  </si>
  <si>
    <t>CY/BM</t>
  </si>
  <si>
    <t>CY/RB</t>
  </si>
  <si>
    <t>M/B</t>
  </si>
  <si>
    <t>M/BM</t>
  </si>
  <si>
    <t>M/RB</t>
  </si>
  <si>
    <t>R/B</t>
  </si>
  <si>
    <t>R/BM</t>
  </si>
  <si>
    <t>R/RB</t>
  </si>
  <si>
    <t>RM/B</t>
  </si>
  <si>
    <t>RM/BM</t>
  </si>
  <si>
    <t>RM/RB</t>
  </si>
  <si>
    <t>B/CY</t>
  </si>
  <si>
    <t>B/R</t>
  </si>
  <si>
    <t>B/M</t>
  </si>
  <si>
    <t>B/RM</t>
  </si>
  <si>
    <t>B/B</t>
  </si>
  <si>
    <t>B/BM</t>
  </si>
  <si>
    <t>B/RB</t>
  </si>
  <si>
    <t>BM/CY</t>
  </si>
  <si>
    <t>BM/R</t>
  </si>
  <si>
    <t>BM/M</t>
  </si>
  <si>
    <t>BM/RM</t>
  </si>
  <si>
    <t>BM/B</t>
  </si>
  <si>
    <t>BM/BM</t>
  </si>
  <si>
    <t>BM/RB</t>
  </si>
  <si>
    <t>RB/CY</t>
  </si>
  <si>
    <t>RB/R</t>
  </si>
  <si>
    <t>RB/M</t>
  </si>
  <si>
    <t>RB/RM</t>
  </si>
  <si>
    <t>RB/B</t>
  </si>
  <si>
    <t>RB/RB</t>
  </si>
  <si>
    <t>B</t>
  </si>
  <si>
    <t>RB</t>
  </si>
  <si>
    <t>BM</t>
  </si>
  <si>
    <t>Shipper Cert</t>
  </si>
  <si>
    <t>YES</t>
  </si>
  <si>
    <t>40HC</t>
  </si>
  <si>
    <t>45HC</t>
  </si>
  <si>
    <t>Port Group Codes</t>
  </si>
  <si>
    <t>Operating Reefer?</t>
  </si>
  <si>
    <t>EXPORT/IMPORT</t>
  </si>
  <si>
    <t>DAYS</t>
  </si>
  <si>
    <t>C</t>
  </si>
  <si>
    <t>W</t>
  </si>
  <si>
    <t>TERM 101 EQUIPMENT TYPE</t>
  </si>
  <si>
    <t>D</t>
  </si>
  <si>
    <t>OPERATING REEFER</t>
  </si>
  <si>
    <t>OR</t>
  </si>
  <si>
    <t>From Day (A)</t>
  </si>
  <si>
    <t>From Day (B)</t>
  </si>
  <si>
    <t>From Day (C)</t>
  </si>
  <si>
    <t>From Day (D)</t>
  </si>
  <si>
    <t>Equipment Type (D, R, OT, FR)</t>
  </si>
  <si>
    <t>20+</t>
  </si>
  <si>
    <t>40+</t>
  </si>
  <si>
    <t>20RF</t>
  </si>
  <si>
    <t>40RH</t>
  </si>
  <si>
    <t>20OT</t>
  </si>
  <si>
    <t>40OT</t>
  </si>
  <si>
    <t>20FR</t>
  </si>
  <si>
    <t>40FR</t>
  </si>
  <si>
    <t>Street Address</t>
  </si>
  <si>
    <t>City</t>
  </si>
  <si>
    <t>State &amp; Zip Code</t>
  </si>
  <si>
    <t>Country</t>
  </si>
  <si>
    <t>NVOCC Bond Number</t>
  </si>
  <si>
    <t>For NVOCC Affiliates</t>
  </si>
  <si>
    <t>LIST OF AFFILIATES / SHIPPER ASSOCIATION MEMBERS</t>
  </si>
  <si>
    <t>Charge Automation</t>
  </si>
  <si>
    <t>Applicability</t>
  </si>
  <si>
    <t>Shipper Own Container</t>
  </si>
  <si>
    <t>Garment on Hanger</t>
  </si>
  <si>
    <t>GRI/PSS EQ</t>
  </si>
  <si>
    <t>Follow Governing Tariff</t>
  </si>
  <si>
    <t>20TK</t>
  </si>
  <si>
    <t>Atmosphere Control</t>
  </si>
  <si>
    <t>Atmosphere Control Transport Unit Charge</t>
  </si>
  <si>
    <t>FRT12</t>
  </si>
  <si>
    <t>Emergency Terminal Congestion</t>
  </si>
  <si>
    <t>POR80</t>
  </si>
  <si>
    <t>Extra Container Handling Dest</t>
  </si>
  <si>
    <t>SUR59</t>
  </si>
  <si>
    <t>Shipper Owned Container</t>
  </si>
  <si>
    <t>Shipper Owned Container Surcharge</t>
  </si>
  <si>
    <t>Per H40</t>
  </si>
  <si>
    <t>Emergency Low Water Surcharge</t>
  </si>
  <si>
    <t>POR85</t>
  </si>
  <si>
    <t>Emergency Low Water</t>
  </si>
  <si>
    <t>Oncarriage Hazardous Charge</t>
  </si>
  <si>
    <t>Inland Hazardous Charge Oncarriage</t>
  </si>
  <si>
    <t>CAR65</t>
  </si>
  <si>
    <t>Precarriage Hazardous Charge</t>
  </si>
  <si>
    <t>Inland Hazardous Charge Precarriage</t>
  </si>
  <si>
    <t>CAR15</t>
  </si>
  <si>
    <t>Service Contract:</t>
  </si>
  <si>
    <t>Trade Service:</t>
  </si>
  <si>
    <t>Fresh Commodities Charge</t>
  </si>
  <si>
    <t xml:space="preserve">Refrigerated Fresh Commodities Transport and Logistics </t>
  </si>
  <si>
    <t xml:space="preserve">Service Contract #: </t>
  </si>
  <si>
    <t>Amendment #:</t>
  </si>
  <si>
    <t>Effective Date of Amendment:</t>
  </si>
  <si>
    <t>Address:</t>
  </si>
  <si>
    <t>Phone:</t>
  </si>
  <si>
    <t>Fax:</t>
  </si>
  <si>
    <t>Email:</t>
  </si>
  <si>
    <t>Amendment Number:</t>
  </si>
  <si>
    <t>General Rate Increase (GRI)</t>
  </si>
  <si>
    <t>Table of Contents</t>
  </si>
  <si>
    <t>Appendix</t>
  </si>
  <si>
    <t>Appendix:</t>
  </si>
  <si>
    <t>B-1</t>
  </si>
  <si>
    <t>INBOUND FAR EAST (ASIA-USWC)</t>
  </si>
  <si>
    <t>Affiliates</t>
  </si>
  <si>
    <t>NVOCC</t>
  </si>
  <si>
    <t>You must indicate one of the following as (YES)</t>
  </si>
  <si>
    <t>Monitoring</t>
  </si>
  <si>
    <t>If NVOCC, Shipper Certifies to Carrier that they are an Ocean Transportation Intermediary (OTI) performing NVOCC Services. OTI License and Bond are on file with the FMC.</t>
  </si>
  <si>
    <t>M</t>
  </si>
  <si>
    <t>Title:</t>
  </si>
  <si>
    <t xml:space="preserve">                                            If NVOCC, provide Bond Number:</t>
  </si>
  <si>
    <t xml:space="preserve">                                                         Owner of the Cargo (BCO)</t>
  </si>
  <si>
    <t>For and on Behalf of:</t>
  </si>
  <si>
    <t>As Agents for:</t>
  </si>
  <si>
    <t>CPC</t>
  </si>
  <si>
    <t>Chassis Provision Charge</t>
  </si>
  <si>
    <t>POR74</t>
  </si>
  <si>
    <t>High Cube Additional</t>
  </si>
  <si>
    <t>HC Additional</t>
  </si>
  <si>
    <t>FRT53</t>
  </si>
  <si>
    <t>CFC</t>
  </si>
  <si>
    <t>Cargo Facility Charge</t>
  </si>
  <si>
    <t>POR17</t>
  </si>
  <si>
    <t xml:space="preserve">                                                                  Shippers Association</t>
  </si>
  <si>
    <t>Genset Surcharge</t>
  </si>
  <si>
    <t>FEE90</t>
  </si>
  <si>
    <t>Peak Season Surcharge (PSS)</t>
  </si>
  <si>
    <t>* U.O.S = UNLESS OTHERWISE SPECIFIED</t>
  </si>
  <si>
    <t>TEUS</t>
  </si>
  <si>
    <t>If NVOCC, provide Bond date</t>
  </si>
  <si>
    <t>If NVOCC provide the name of the Bonding Company</t>
  </si>
  <si>
    <t xml:space="preserve">                                            CMA-CGM Sales Representative:</t>
  </si>
  <si>
    <t>MQC</t>
  </si>
  <si>
    <t>(TEUS)</t>
  </si>
  <si>
    <t>Total</t>
  </si>
  <si>
    <t>Total Days Granted</t>
  </si>
  <si>
    <t>Notes</t>
  </si>
  <si>
    <t>Y/N</t>
  </si>
  <si>
    <t xml:space="preserve">TARIFF applicability </t>
  </si>
  <si>
    <t>COMMODITY  INDEX</t>
  </si>
  <si>
    <t>INB</t>
  </si>
  <si>
    <t>- Unless otherwise indicated, excludes temperature controlled cargo, hazardous cargo, cargo requiring special handling and/or equipment, overweight containers.</t>
  </si>
  <si>
    <t xml:space="preserve">FAK/Bullets </t>
  </si>
  <si>
    <t>Description</t>
  </si>
  <si>
    <t>ERC</t>
  </si>
  <si>
    <t>Emergency Revenue Charge</t>
  </si>
  <si>
    <t>ERC01</t>
  </si>
  <si>
    <t>Named Account</t>
  </si>
  <si>
    <t>Partner Code</t>
  </si>
  <si>
    <t>RATES CONDITIONS</t>
  </si>
  <si>
    <t>Rates in USD unless otherwise specified.</t>
  </si>
  <si>
    <t>For Place of Receipt indicate origin of cargo</t>
  </si>
  <si>
    <t>FAK/ BULLETS</t>
  </si>
  <si>
    <t>Place of Receipt</t>
  </si>
  <si>
    <t>SVI:</t>
  </si>
  <si>
    <t>AED - UAE Dirham</t>
  </si>
  <si>
    <t>ALL - Leck</t>
  </si>
  <si>
    <t>AMD - Armenian Dram</t>
  </si>
  <si>
    <t>ANG - Netherlands Antillan Guilder</t>
  </si>
  <si>
    <t>AOA - Kwanza</t>
  </si>
  <si>
    <t>ARS - Argentine Peso</t>
  </si>
  <si>
    <t>AUD - Australian Dollar</t>
  </si>
  <si>
    <t>AWG - Aruban Guilder</t>
  </si>
  <si>
    <t>AZM - Azerbaijanian Manat</t>
  </si>
  <si>
    <t>BAM - Convertible Marks</t>
  </si>
  <si>
    <t>BBD - Barbados Dollar</t>
  </si>
  <si>
    <t>BDT - Taka</t>
  </si>
  <si>
    <t>BGN - Bulgarian Lev</t>
  </si>
  <si>
    <t>BHD - Bahraini Dinar</t>
  </si>
  <si>
    <t>BIF - Burundi Franc</t>
  </si>
  <si>
    <t>BND - Brunei Dollar</t>
  </si>
  <si>
    <t>BOB - Boliviano</t>
  </si>
  <si>
    <t>BRL - Brazilian Real</t>
  </si>
  <si>
    <t>BYR - Belarussian Ruble</t>
  </si>
  <si>
    <t>BZD - Belize Dollar</t>
  </si>
  <si>
    <t>CAD - Canadian Dollar</t>
  </si>
  <si>
    <t>CDF - Franc Congolais</t>
  </si>
  <si>
    <t>CHF - Swiss Franc</t>
  </si>
  <si>
    <t>CLF - Unidades de fomento</t>
  </si>
  <si>
    <t>CLP - Chilean Peso</t>
  </si>
  <si>
    <t>CNY - Yuan Renminbi</t>
  </si>
  <si>
    <t>COP - Colombian Peso</t>
  </si>
  <si>
    <t>CRC - Costa Rican Colon</t>
  </si>
  <si>
    <t>CVE - Cape Verde Escudo</t>
  </si>
  <si>
    <t>CYP - Cyprus Pound</t>
  </si>
  <si>
    <t>CZK - Czech Koruna</t>
  </si>
  <si>
    <t>DJF - Djibouti Franc</t>
  </si>
  <si>
    <t>DKK - Danish Krone</t>
  </si>
  <si>
    <t>DOP - Dominican Peso</t>
  </si>
  <si>
    <t>DZD - Algerian Dinar</t>
  </si>
  <si>
    <t>ECS - Sucre</t>
  </si>
  <si>
    <t>EEK - Kroon</t>
  </si>
  <si>
    <t>EGP - Egyptian Pound</t>
  </si>
  <si>
    <t>EUR - euro</t>
  </si>
  <si>
    <t>FJD - Fiji Dollar</t>
  </si>
  <si>
    <t>GBP - Pound Sterling</t>
  </si>
  <si>
    <t>GEL - Lari</t>
  </si>
  <si>
    <t>GHC - Cedi</t>
  </si>
  <si>
    <t>GMD - Dalasi</t>
  </si>
  <si>
    <t>GNF - Guinea Franc</t>
  </si>
  <si>
    <t>GTQ - Quetzal</t>
  </si>
  <si>
    <t>GYD - Guyana Dollar</t>
  </si>
  <si>
    <t>HKD - Hong Kong Dollar</t>
  </si>
  <si>
    <t>HNL - Lempira</t>
  </si>
  <si>
    <t>HRK - Croatian kuna</t>
  </si>
  <si>
    <t>HTG - Gourde</t>
  </si>
  <si>
    <t>HUF - Forint</t>
  </si>
  <si>
    <t>IDR - Rupiah</t>
  </si>
  <si>
    <t>ILS - New Israeli Sheqel</t>
  </si>
  <si>
    <t>INR - Indian Rupee</t>
  </si>
  <si>
    <t>IRR - Iranian Rial</t>
  </si>
  <si>
    <t>ISK - Iceland Krona</t>
  </si>
  <si>
    <t>JMD - Jamaican Dollar</t>
  </si>
  <si>
    <t>JOD - Jordanian Dinar</t>
  </si>
  <si>
    <t>JPY - Yen</t>
  </si>
  <si>
    <t>KES - Kenyan Shilling</t>
  </si>
  <si>
    <t>KHR - Riel</t>
  </si>
  <si>
    <t>KMF - Comoro Franc</t>
  </si>
  <si>
    <t>KRW - Won</t>
  </si>
  <si>
    <t>KWD - Kuwaiti Dinar</t>
  </si>
  <si>
    <t>KZT - Tenge</t>
  </si>
  <si>
    <t>LAK - Kip</t>
  </si>
  <si>
    <t>LBP - Lebanese Pound</t>
  </si>
  <si>
    <t>LKR - Sri Lanka Rupee</t>
  </si>
  <si>
    <t>LRD - Liberian Dollar</t>
  </si>
  <si>
    <t>LTL - Lithuanian Litus</t>
  </si>
  <si>
    <t>LVL - Latvian Lats</t>
  </si>
  <si>
    <t>LYD - Lybian Dinar</t>
  </si>
  <si>
    <t>MAD - Moroccan Dirham</t>
  </si>
  <si>
    <t>MMK - Kyat</t>
  </si>
  <si>
    <t>MOP - Pataca</t>
  </si>
  <si>
    <t>MRO - Ouguiya</t>
  </si>
  <si>
    <t>MTL - Maltese Lira</t>
  </si>
  <si>
    <t>MUR - Mauritius Rupee</t>
  </si>
  <si>
    <t>MVR - Rufiyaa</t>
  </si>
  <si>
    <t>MWK - Kwacha</t>
  </si>
  <si>
    <t>MXN - Mexican Peso</t>
  </si>
  <si>
    <t>MYR - Malaysian Ringgit</t>
  </si>
  <si>
    <t>NGN - Naira</t>
  </si>
  <si>
    <t>NIO - Cordoba Oro</t>
  </si>
  <si>
    <t>NOK - Norvegian Krone</t>
  </si>
  <si>
    <t>NZD - New Zealand Dollar</t>
  </si>
  <si>
    <t>OMR - Rial Omani</t>
  </si>
  <si>
    <t>PEN - Nuevo Sol</t>
  </si>
  <si>
    <t>PGK - Kina</t>
  </si>
  <si>
    <t>PHP - Philippine Peso</t>
  </si>
  <si>
    <t>PKR - Pakistan Rupee</t>
  </si>
  <si>
    <t>PLN - Zloty</t>
  </si>
  <si>
    <t>PYG - Guarani</t>
  </si>
  <si>
    <t>QAR - Qatari Rial</t>
  </si>
  <si>
    <t>RUB - Russian Ruble</t>
  </si>
  <si>
    <t>RRI</t>
  </si>
  <si>
    <t>Rate Restoration Initiative</t>
  </si>
  <si>
    <t>RRI01</t>
  </si>
  <si>
    <t>Port Access Fee</t>
  </si>
  <si>
    <t>POR53</t>
  </si>
  <si>
    <t>Wharfage (Destination)</t>
  </si>
  <si>
    <t>POR16</t>
  </si>
  <si>
    <t>Drop Off</t>
  </si>
  <si>
    <t>Drop Off Surcharge</t>
  </si>
  <si>
    <t>Container Service</t>
  </si>
  <si>
    <t>Container Service Charge</t>
  </si>
  <si>
    <t>CSC10</t>
  </si>
  <si>
    <t>RWF - Rwanda Franc</t>
  </si>
  <si>
    <t>SAR - Saudi Riyal</t>
  </si>
  <si>
    <t>SCR - Seychelles Rupee</t>
  </si>
  <si>
    <t>SEK - Swedish Krona</t>
  </si>
  <si>
    <t>SGD - Singapore Dollar</t>
  </si>
  <si>
    <t>SKK - Slovak Koruna</t>
  </si>
  <si>
    <t>SLL - Leone</t>
  </si>
  <si>
    <t>STD - Dobra</t>
  </si>
  <si>
    <t>SVC - El Salvador Colon</t>
  </si>
  <si>
    <t>SYP - Syrian Pound</t>
  </si>
  <si>
    <t>THB - Baht</t>
  </si>
  <si>
    <t>TND - Tunisian Dinar</t>
  </si>
  <si>
    <t>TRL - Turkish Lira</t>
  </si>
  <si>
    <t>TTD - Trinidad and Tobago Dollar</t>
  </si>
  <si>
    <t>TWD - New Taiwan Dollar</t>
  </si>
  <si>
    <t>TZS - Tanzanian Shilling</t>
  </si>
  <si>
    <t>UAH - Hryvnia</t>
  </si>
  <si>
    <t>UGX - Uganda Shilling</t>
  </si>
  <si>
    <t>USD - US Dollar</t>
  </si>
  <si>
    <t>UYU - Peso Uruguayo</t>
  </si>
  <si>
    <t>UZS - Uzbekistan Sum</t>
  </si>
  <si>
    <t>VND - Dong</t>
  </si>
  <si>
    <t>VUV - Vatu</t>
  </si>
  <si>
    <t>XAF - CFA Franc BEAC</t>
  </si>
  <si>
    <t>XCD - East Caribbean Dollar</t>
  </si>
  <si>
    <t>XOF - CFA Franc BCEAO</t>
  </si>
  <si>
    <t>XPF - CFP Franc</t>
  </si>
  <si>
    <t>YER - Yemeni Rial</t>
  </si>
  <si>
    <t>ZAR - Rand</t>
  </si>
  <si>
    <t>ZMK - Kwacha</t>
  </si>
  <si>
    <t>ZWD - Zimbabwe Dollar</t>
  </si>
  <si>
    <t>TRY - New Turkish Lira</t>
  </si>
  <si>
    <t>RON - Romania Lei</t>
  </si>
  <si>
    <t>MGA - Madagascar, Ariary</t>
  </si>
  <si>
    <t>RSD - Serbian Dinar</t>
  </si>
  <si>
    <t>VEF - Bolivar Fuerte</t>
  </si>
  <si>
    <t>GHS - Cedi, new</t>
  </si>
  <si>
    <t>SDG - Sudanese pound</t>
  </si>
  <si>
    <t>SRD - Suriname Dollar</t>
  </si>
  <si>
    <t>MZN - Metical</t>
  </si>
  <si>
    <t>Scale for Exceptional Charges</t>
  </si>
  <si>
    <t>Free Time and Charges mentioned in this section are exceptions to the conditions defined in the governing tariff(s)</t>
  </si>
  <si>
    <t>Freight Tax</t>
  </si>
  <si>
    <t>Freight Tax Surcharge</t>
  </si>
  <si>
    <t>Landing Charges</t>
  </si>
  <si>
    <t>LOC00</t>
  </si>
  <si>
    <t>Origin THC / Origin Receiving Charge</t>
  </si>
  <si>
    <t>RRI02</t>
  </si>
  <si>
    <t>RRI2</t>
  </si>
  <si>
    <t>Rate Restoration Initiative 2</t>
  </si>
  <si>
    <t>RRI3</t>
  </si>
  <si>
    <t>Rate Restoration Initiative 3</t>
  </si>
  <si>
    <t>RRI03</t>
  </si>
  <si>
    <t>TAX09</t>
  </si>
  <si>
    <t>Drop and Pull Import Side</t>
  </si>
  <si>
    <t>CAR22</t>
  </si>
  <si>
    <t>Drop and Pull Export Side</t>
  </si>
  <si>
    <t>CAR72</t>
  </si>
  <si>
    <t>Port License Fee / Port Taxes NOS</t>
  </si>
  <si>
    <t>POR61</t>
  </si>
  <si>
    <t>PLF</t>
  </si>
  <si>
    <t>LPC51</t>
  </si>
  <si>
    <t>Operation Cost Recovery</t>
  </si>
  <si>
    <t>OCR01</t>
  </si>
  <si>
    <t>Reefer PTI</t>
  </si>
  <si>
    <t>PTI01</t>
  </si>
  <si>
    <t>CAR04</t>
  </si>
  <si>
    <t>CTR33</t>
  </si>
  <si>
    <t>PSC Destination</t>
  </si>
  <si>
    <t>Port Service Charge / Port Additional Surcharge Destination</t>
  </si>
  <si>
    <t>POR70</t>
  </si>
  <si>
    <t>PCS Origin</t>
  </si>
  <si>
    <t>Port Congestion Surcharge Origin</t>
  </si>
  <si>
    <t>POR09</t>
  </si>
  <si>
    <t>PCS Destination</t>
  </si>
  <si>
    <t>Wharfage (Origin)</t>
  </si>
  <si>
    <t>PSC Origin</t>
  </si>
  <si>
    <t>WAR92</t>
  </si>
  <si>
    <t>Garments on Hanger Additional</t>
  </si>
  <si>
    <t>Off Dock</t>
  </si>
  <si>
    <t>Off Dock Surcharge</t>
  </si>
  <si>
    <t>TAX28</t>
  </si>
  <si>
    <t>CAR95</t>
  </si>
  <si>
    <t>Export Declaration</t>
  </si>
  <si>
    <t>Export Declaration Surcharge</t>
  </si>
  <si>
    <t>PSS2</t>
  </si>
  <si>
    <t>PSS02</t>
  </si>
  <si>
    <t>RRI4</t>
  </si>
  <si>
    <t>Rate Restoration Initiative 4</t>
  </si>
  <si>
    <t>RRI04</t>
  </si>
  <si>
    <t>RRI5</t>
  </si>
  <si>
    <t>Rate Restoration Initiative 5</t>
  </si>
  <si>
    <t>RRI05</t>
  </si>
  <si>
    <t>Sensitive Cargo</t>
  </si>
  <si>
    <t>Sensitive Cargo Surcharge</t>
  </si>
  <si>
    <t>INS07</t>
  </si>
  <si>
    <t>X-Ray</t>
  </si>
  <si>
    <t>Port Congestion Surcharge Destination</t>
  </si>
  <si>
    <t>Port Service Charge / Port Additional Surcharge Origin</t>
  </si>
  <si>
    <t>FEE26</t>
  </si>
  <si>
    <t>Exp Doc Fee</t>
  </si>
  <si>
    <t>O/C Haulage</t>
  </si>
  <si>
    <t>CAR50</t>
  </si>
  <si>
    <t>Import Doc Fee</t>
  </si>
  <si>
    <t>FEE30</t>
  </si>
  <si>
    <t>RRI6</t>
  </si>
  <si>
    <t>Rate Restoration Initiative 6</t>
  </si>
  <si>
    <t>RRI06</t>
  </si>
  <si>
    <t>Destination THC / Destination Receiving Charge</t>
  </si>
  <si>
    <t>OWFAS</t>
  </si>
  <si>
    <t>Overweight Freight Additional Surcharge</t>
  </si>
  <si>
    <t>FRT61</t>
  </si>
  <si>
    <t>IDS Prec Additional</t>
  </si>
  <si>
    <t>IDDS Onc Additional</t>
  </si>
  <si>
    <t>Oncarriage Additional Intermodal Door Delivery Surcharge</t>
  </si>
  <si>
    <t>CAR54</t>
  </si>
  <si>
    <t>Essential Terms (“ET”) Number:</t>
  </si>
  <si>
    <t>Import Seal Fee</t>
  </si>
  <si>
    <t>SEA66</t>
  </si>
  <si>
    <t>Term Fee NOS</t>
  </si>
  <si>
    <t>FEW67</t>
  </si>
  <si>
    <t>CTR32</t>
  </si>
  <si>
    <t>Freight Collection</t>
  </si>
  <si>
    <t>Freight Collect Surcharge (Collection Fee)</t>
  </si>
  <si>
    <t>DIS02</t>
  </si>
  <si>
    <t xml:space="preserve">Freight Collection </t>
  </si>
  <si>
    <t>Container Inspection Fee/Survey Fee</t>
  </si>
  <si>
    <t>Rate Restoration Initiative 7</t>
  </si>
  <si>
    <t>Rate Restoration Initiative 8</t>
  </si>
  <si>
    <t>RRI7</t>
  </si>
  <si>
    <t>RRI8</t>
  </si>
  <si>
    <t>RRI07</t>
  </si>
  <si>
    <t>RRI08</t>
  </si>
  <si>
    <t>Export BL Documentation Fee - Brazil only</t>
  </si>
  <si>
    <t>Currency Adjustment Factor</t>
  </si>
  <si>
    <t>ACS Export</t>
  </si>
  <si>
    <t>Delivery Order Fee - Special Requirement, Carrier</t>
  </si>
  <si>
    <t>Store door delivery service includes one round trip dray to Merchant's facility (door). Drop and Pull (Drop and Pick) service may be provided in accordance with Carrier's governing tariff. - In the event an uneven flow of full containers to Merchant's facility prevents an empty-container match back, the subsequent return of empty containers is for the Merchant's account.</t>
  </si>
  <si>
    <t>Export Documentation Fees - Carrier</t>
  </si>
  <si>
    <t>Emergency Terminal Congestion Surcharge / Emergency Port Surcharge</t>
  </si>
  <si>
    <t>Forwarding Agent Commission</t>
  </si>
  <si>
    <t>Ghana Freight Tax</t>
  </si>
  <si>
    <t>General Rate Increase</t>
  </si>
  <si>
    <t>Harbor Dues / Port Dues</t>
  </si>
  <si>
    <t>Hazardous Fees (Ocean)</t>
  </si>
  <si>
    <t xml:space="preserve">Intermodal Door Precarriage Additional for </t>
  </si>
  <si>
    <t>Import Documentation / BL fee - Carrier</t>
  </si>
  <si>
    <t>Oncarriage Inland Fuel Charge</t>
  </si>
  <si>
    <t xml:space="preserve">Precarriage Inland Fuel Charge </t>
  </si>
  <si>
    <t>Lift-On Lift-Off Charges Destination</t>
  </si>
  <si>
    <t>Lift-On Lift-Off Charges Origin</t>
  </si>
  <si>
    <t>On-Carriage Haulage</t>
  </si>
  <si>
    <t>On-Carriage to Ramp</t>
  </si>
  <si>
    <t>Pre-Carriage to Ramp</t>
  </si>
  <si>
    <t>Peak Season</t>
  </si>
  <si>
    <t>Peak Season Surcharge 2</t>
  </si>
  <si>
    <t>River Dues and Duties</t>
  </si>
  <si>
    <t>River plate &amp; EIF Surcharge / Congo River Surcharge</t>
  </si>
  <si>
    <t>Origin Terminal Security Charge</t>
  </si>
  <si>
    <t>Terminal Fees, Not Otherwise Specified</t>
  </si>
  <si>
    <t>Tri-Axle / Super Chassis Oncarriage Surcharge</t>
  </si>
  <si>
    <t>Tri-Axle / Super Chassis Precarriage Surcharge</t>
  </si>
  <si>
    <t>Scanning by Customs, incl other examination charges</t>
  </si>
  <si>
    <t>Scanning by Customs, incl other examinations, carrier</t>
  </si>
  <si>
    <t>X-Ray, Carrier</t>
  </si>
  <si>
    <t>River Plate</t>
  </si>
  <si>
    <t>Inland Oncarriage Fuel Charge</t>
  </si>
  <si>
    <t>Inland Precarriage Fuel Charge</t>
  </si>
  <si>
    <t>Hazardous Fees</t>
  </si>
  <si>
    <t>Charles A. Gender</t>
  </si>
  <si>
    <t>RRI9</t>
  </si>
  <si>
    <t>Rate Restoration Initiative 9</t>
  </si>
  <si>
    <t>RRI09</t>
  </si>
  <si>
    <t>RRI10</t>
  </si>
  <si>
    <t>RRI11</t>
  </si>
  <si>
    <t>Rate Restoration Initiative 10</t>
  </si>
  <si>
    <t>Rate Restoration Initiative 11</t>
  </si>
  <si>
    <t>Signature on File / Bond Rider</t>
  </si>
  <si>
    <t>Where mode = CY, the port listed in the POL/POD column is a placeholder used for internal systems purposes only.  The actual POL/POD will be the place of receipt and transshipment locations will vary depending on</t>
  </si>
  <si>
    <t>the feeder service used without impacting the rate</t>
  </si>
  <si>
    <t>Demurrage - Port (In US ONLY)</t>
  </si>
  <si>
    <t>Demurrage - Rail (In US ONLY)</t>
  </si>
  <si>
    <t>Demurrage (NOT in US)</t>
  </si>
  <si>
    <t>FREE TIME TARIFF TYPE - US (Import Tabs)</t>
  </si>
  <si>
    <t>FREE TIME TARIFF TYPE - US (Export Tabs)</t>
  </si>
  <si>
    <t>OC Multistop</t>
  </si>
  <si>
    <t>Custom clearance dest</t>
  </si>
  <si>
    <t>Custom clearance origin</t>
  </si>
  <si>
    <t>CAR52</t>
  </si>
  <si>
    <t>CUS18</t>
  </si>
  <si>
    <t>CUS17</t>
  </si>
  <si>
    <t>OC Multi Stop</t>
  </si>
  <si>
    <t>On Carriage Multistop</t>
  </si>
  <si>
    <t>Custom clearance destination</t>
  </si>
  <si>
    <t>Local Port Charges Origin</t>
  </si>
  <si>
    <t>LPC01</t>
  </si>
  <si>
    <t>Local Port Charges Destination</t>
  </si>
  <si>
    <t>Precarriage Barge</t>
  </si>
  <si>
    <t>Oncarriage Barge</t>
  </si>
  <si>
    <t>PreCarriage Barge - Congestion</t>
  </si>
  <si>
    <t>OnCarriage Barge - Congestion</t>
  </si>
  <si>
    <t>PreCarriage Barge</t>
  </si>
  <si>
    <t>OnCarriage Barge</t>
  </si>
  <si>
    <t>PC Multi Stop</t>
  </si>
  <si>
    <t>Pre Carriage Multistop</t>
  </si>
  <si>
    <t>CAR02</t>
  </si>
  <si>
    <t>PC Multistop</t>
  </si>
  <si>
    <t>PSS3</t>
  </si>
  <si>
    <t>Peak Season Surcharge 3</t>
  </si>
  <si>
    <t>PSS03</t>
  </si>
  <si>
    <t>TG</t>
  </si>
  <si>
    <t>RC</t>
  </si>
  <si>
    <t>TH</t>
  </si>
  <si>
    <t>CAR46</t>
  </si>
  <si>
    <t>CAR96</t>
  </si>
  <si>
    <t>Pre-Carriage Emergency surcharge</t>
  </si>
  <si>
    <t>Pre-Carriage Emergency Intermodal Surcharge</t>
  </si>
  <si>
    <t>On-Carriage Emergency Intermodal Surcharge</t>
  </si>
  <si>
    <t xml:space="preserve">PreCarriage Emergency Intermodal </t>
  </si>
  <si>
    <t>OnCarriage Emergency Intermodal</t>
  </si>
  <si>
    <t>Term Gate In</t>
  </si>
  <si>
    <t>Terminal Gate In Fee</t>
  </si>
  <si>
    <t>Bunker Recovery Charge</t>
  </si>
  <si>
    <t>Pre-Carriage Emergency Inland Fuel Surcharge</t>
  </si>
  <si>
    <t>CAR47</t>
  </si>
  <si>
    <t>On-Carriage Emergency Inland Fuel Surcharge</t>
  </si>
  <si>
    <t>CAR97</t>
  </si>
  <si>
    <t>O/C EIFS</t>
  </si>
  <si>
    <t>P/C EIFS</t>
  </si>
  <si>
    <t>P/C Haulage</t>
  </si>
  <si>
    <t>Pre-Carriage Haulage</t>
  </si>
  <si>
    <t>CV Serenity 1</t>
  </si>
  <si>
    <t>Cargo Value Serenity 1</t>
  </si>
  <si>
    <t>CVS01</t>
  </si>
  <si>
    <t>CV Serenity 2</t>
  </si>
  <si>
    <t>CV Serenity 3</t>
  </si>
  <si>
    <t>CV Serenity Personal</t>
  </si>
  <si>
    <t>Cargo Value Serenity 2</t>
  </si>
  <si>
    <t>Cargo Value Serenity 3</t>
  </si>
  <si>
    <t>Cargo Value Serenity Personalized</t>
  </si>
  <si>
    <t>CVS02</t>
  </si>
  <si>
    <t>CVS03</t>
  </si>
  <si>
    <t>CVS00</t>
  </si>
  <si>
    <t>DTC00</t>
  </si>
  <si>
    <t>Doc Amendment Fee</t>
  </si>
  <si>
    <t>Documentation Amendment Fee</t>
  </si>
  <si>
    <t>EIS Origin</t>
  </si>
  <si>
    <t>EIS Destination</t>
  </si>
  <si>
    <t>Equipment Imbalance Surcharge at Origin</t>
  </si>
  <si>
    <t>Equipment Imbalance Surcharge at Destination</t>
  </si>
  <si>
    <t>ERS05</t>
  </si>
  <si>
    <t>EIS Dest</t>
  </si>
  <si>
    <t>EIS Org</t>
  </si>
  <si>
    <t>On-Carriage Emergency Surcharge</t>
  </si>
  <si>
    <t>Damage Container Risk</t>
  </si>
  <si>
    <t>Damage to Container Risk charge</t>
  </si>
  <si>
    <t>Driver Detention Fee Pre/c</t>
  </si>
  <si>
    <t>Driver Detention Fee at Origin Waiting Hrs</t>
  </si>
  <si>
    <t>CAR03</t>
  </si>
  <si>
    <t>Driver Detention Pre/C</t>
  </si>
  <si>
    <t>Driver Detention Fee On/c</t>
  </si>
  <si>
    <t>Driver Detention Fee at Destination Waiting Hrs</t>
  </si>
  <si>
    <t>CAR53</t>
  </si>
  <si>
    <t>Driver Detention On/C</t>
  </si>
  <si>
    <t>Expedited Port Release</t>
  </si>
  <si>
    <t>GUA09</t>
  </si>
  <si>
    <t>Manual Booking Fee</t>
  </si>
  <si>
    <t>DA030</t>
  </si>
  <si>
    <t>Chassis Admin Fee On/C</t>
  </si>
  <si>
    <t>CAR63</t>
  </si>
  <si>
    <t>Chassis Administration Fee On-Carriage</t>
  </si>
  <si>
    <t>O/C Exp Rail</t>
  </si>
  <si>
    <t>On-Carriage Expedited Rail</t>
  </si>
  <si>
    <t>CAR84</t>
  </si>
  <si>
    <t>Extra Risk Surcharge (Destination)</t>
  </si>
  <si>
    <t>Extra Risk Surcharge (Origin)</t>
  </si>
  <si>
    <t>Extra Risk (Destination)</t>
  </si>
  <si>
    <t>Extra Risk (Origin)</t>
  </si>
  <si>
    <t>Port Dues Dest</t>
  </si>
  <si>
    <t>Port Dues Destination</t>
  </si>
  <si>
    <t>Port Dues Orig</t>
  </si>
  <si>
    <t>Port Dues Origin</t>
  </si>
  <si>
    <t>POR52</t>
  </si>
  <si>
    <t>Detention Admin Fee</t>
  </si>
  <si>
    <t>Detention Administration Fee</t>
  </si>
  <si>
    <t>DA035</t>
  </si>
  <si>
    <t>Carrier Roll Fee</t>
  </si>
  <si>
    <t>FEE18</t>
  </si>
  <si>
    <t>Refer to Boiler Plate for additional rate terms and conditions if any.</t>
  </si>
  <si>
    <t>Pursuant to the attached Excel document and/or the following revisions:</t>
  </si>
  <si>
    <t>PSS4</t>
  </si>
  <si>
    <t>Peak Season Surcharge 4</t>
  </si>
  <si>
    <t>PSS04</t>
  </si>
  <si>
    <t>Merchant Name:</t>
  </si>
  <si>
    <t>Term 4                                                                                         MQC:</t>
  </si>
  <si>
    <t>Term 8                                                         Contract Effective Date:</t>
  </si>
  <si>
    <t>Term 8                                                       Contract Expiration Date:</t>
  </si>
  <si>
    <t xml:space="preserve">Term 2                                                                           Merchant Name: </t>
  </si>
  <si>
    <t>TERM 6</t>
  </si>
  <si>
    <t>TERM 3</t>
  </si>
  <si>
    <t>IN WITNESS WHEREOF, THE PARTIES HERETO HAVE EXECUTED THIS AMENDMENT  TO THE SERVICE CONTRACT, WHICH SHALL BECOME EFFECTIVE AS OF THE DATE OF FILING WITH THE FEDERAL MARITIME COMMISSION.</t>
  </si>
  <si>
    <t>(VAS) Serenity Container Guarantee Origin</t>
  </si>
  <si>
    <t>DTC03</t>
  </si>
  <si>
    <t>DTC04</t>
  </si>
  <si>
    <t>(VAS) Serenity Container Guarantee Destination</t>
  </si>
  <si>
    <t>Serenity Cont Guarantee Destination</t>
  </si>
  <si>
    <t>Serenity Cont Guarantee Origin</t>
  </si>
  <si>
    <t>Panama Canal Adj Factor</t>
  </si>
  <si>
    <t>CAN20</t>
  </si>
  <si>
    <t>Priority Inland Service</t>
  </si>
  <si>
    <t>Priority Inland Service (VAS)</t>
  </si>
  <si>
    <t>GUA10</t>
  </si>
  <si>
    <t>CTR Maintenance Dest</t>
  </si>
  <si>
    <t>Container Maintenance Charge Destination</t>
  </si>
  <si>
    <t>CTR34</t>
  </si>
  <si>
    <t>Container Maintenance Charge Origin</t>
  </si>
  <si>
    <t>CTR Maintenance Orig</t>
  </si>
  <si>
    <t>Reefer Pharma PTI</t>
  </si>
  <si>
    <t>FRT14</t>
  </si>
  <si>
    <t>SEAPRIORITY GET</t>
  </si>
  <si>
    <t>SEAPRIORITY REACH</t>
  </si>
  <si>
    <t>GUA02</t>
  </si>
  <si>
    <t>Bio Security Fee - HI</t>
  </si>
  <si>
    <t>Bio Security Facilitation Fee - HI</t>
  </si>
  <si>
    <t>SUR57</t>
  </si>
  <si>
    <t>Bio Security Fee - NZ</t>
  </si>
  <si>
    <t>Bio Security Facilitation Fee - NZ</t>
  </si>
  <si>
    <t>The individual signing this Amendment on behalf of the Merchant represents and warrants that he or she is empowered and duly authorized to bind the Merchant to this Amendment according to its terms.</t>
  </si>
  <si>
    <t>CV Serenity 1 Collect</t>
  </si>
  <si>
    <t>CV Serenity 2 Collect</t>
  </si>
  <si>
    <t>CV Serenity 3 Collect</t>
  </si>
  <si>
    <t>CV Serenity Personal Collect</t>
  </si>
  <si>
    <t>Cargo Value Serenity 1 Collect</t>
  </si>
  <si>
    <t>Cargo Value Serenity 2 Collect</t>
  </si>
  <si>
    <t>Cargo Value Serenity 3 Collect</t>
  </si>
  <si>
    <t>Cargo Value Serenity Personalized Collect</t>
  </si>
  <si>
    <t>Local Port Charge Dest Sanitary Fee</t>
  </si>
  <si>
    <t>Local Port Charge Destination Sanitary Fee</t>
  </si>
  <si>
    <t>Local Port Charge Orig Sanitary Fee</t>
  </si>
  <si>
    <t>Local Port Charge Origin Sanitary Fee</t>
  </si>
  <si>
    <t>PSS5</t>
  </si>
  <si>
    <t>Peak Season Surcharge 5</t>
  </si>
  <si>
    <t>PSS05</t>
  </si>
  <si>
    <t>Premium Customer Service Dest</t>
  </si>
  <si>
    <t>Premium Customer Service Destination</t>
  </si>
  <si>
    <t>Premium Customer Service Origin</t>
  </si>
  <si>
    <t>Precarriage Congestion</t>
  </si>
  <si>
    <t>PreCarriage Congestion</t>
  </si>
  <si>
    <t>CAR31</t>
  </si>
  <si>
    <t>ENV04</t>
  </si>
  <si>
    <t>ENV02</t>
  </si>
  <si>
    <t>ENV03</t>
  </si>
  <si>
    <t>ENV00</t>
  </si>
  <si>
    <t>Fumigation</t>
  </si>
  <si>
    <t>CTR40</t>
  </si>
  <si>
    <t>Oncarriage Congestion</t>
  </si>
  <si>
    <t>OnCarriage Congestion</t>
  </si>
  <si>
    <t>CAR81</t>
  </si>
  <si>
    <t>Export Seal Fee</t>
  </si>
  <si>
    <t>Sr. Director, Bids and Contracting</t>
  </si>
  <si>
    <t>Drop off</t>
  </si>
  <si>
    <t>4A)</t>
  </si>
  <si>
    <t>4B)</t>
  </si>
  <si>
    <t>Brazil Exp Doc Fee</t>
  </si>
  <si>
    <t>Brazil Imp Doc Fee</t>
  </si>
  <si>
    <t>Import BL Documentation Fee - Brazil only</t>
  </si>
  <si>
    <t>DA044</t>
  </si>
  <si>
    <t>DA012</t>
  </si>
  <si>
    <t>DA001</t>
  </si>
  <si>
    <t>DA002</t>
  </si>
  <si>
    <t>Mix Bio-Fuel</t>
  </si>
  <si>
    <t>ENV06</t>
  </si>
  <si>
    <t>Smart Dry Container</t>
  </si>
  <si>
    <t>FRT17</t>
  </si>
  <si>
    <t>Serenity Ctr Guarantee Premium Dest</t>
  </si>
  <si>
    <t>Serenity Container Guarantee Premium at destination</t>
  </si>
  <si>
    <t>DTC08</t>
  </si>
  <si>
    <t>Serenity Ctr Guarantee Premium Orig</t>
  </si>
  <si>
    <t>Serenity Container Guarantee Premium at origin</t>
  </si>
  <si>
    <t>DTC07</t>
  </si>
  <si>
    <t>Bar Lock Security Device</t>
  </si>
  <si>
    <t>SEA07</t>
  </si>
  <si>
    <t>Biofuel +</t>
  </si>
  <si>
    <t>Mix-Biomethane</t>
  </si>
  <si>
    <t>Mix-Biomethane+Carbon Offset</t>
  </si>
  <si>
    <t>Carbon Offset</t>
  </si>
  <si>
    <t>Smart Reefer Container</t>
  </si>
  <si>
    <t>RCV01</t>
  </si>
  <si>
    <t>FIT01</t>
  </si>
  <si>
    <t>O/C Sealing GPS</t>
  </si>
  <si>
    <t>On Carriage Sealing GPS additional</t>
  </si>
  <si>
    <t>CAR98</t>
  </si>
  <si>
    <t>P/C Sealing GPS</t>
  </si>
  <si>
    <t>Pre Carriage Sealing GPS additional</t>
  </si>
  <si>
    <t>CAR48</t>
  </si>
  <si>
    <t>Container Cleaning Dest</t>
  </si>
  <si>
    <t>Container Cleaning Surcharge Destination</t>
  </si>
  <si>
    <t>Container Cleaning Orig</t>
  </si>
  <si>
    <t>Container Cleaning Surcharge Origin</t>
  </si>
  <si>
    <t>CTR66</t>
  </si>
  <si>
    <t>Container Grade Service</t>
  </si>
  <si>
    <t>CTR39</t>
  </si>
  <si>
    <t>Term Gate Out</t>
  </si>
  <si>
    <t>Terminal Gate Out Fee</t>
  </si>
  <si>
    <t>FEW70</t>
  </si>
  <si>
    <t>Term Weighing Destination</t>
  </si>
  <si>
    <t>Terminal Weighing Destination</t>
  </si>
  <si>
    <t>WEI20</t>
  </si>
  <si>
    <t>Term Weighing Origin</t>
  </si>
  <si>
    <t>Terminal Weighing Origin</t>
  </si>
  <si>
    <t>WEI10</t>
  </si>
  <si>
    <t>Terminal Yard Moves</t>
  </si>
  <si>
    <t>TY001</t>
  </si>
  <si>
    <t>FRT64</t>
  </si>
  <si>
    <t>DA047</t>
  </si>
  <si>
    <t>DA046</t>
  </si>
  <si>
    <t>Red Sea Surcharge</t>
  </si>
  <si>
    <t>FRT41</t>
  </si>
  <si>
    <t>Contingency Charge</t>
  </si>
  <si>
    <t>FRT40</t>
  </si>
  <si>
    <t>PSS6</t>
  </si>
  <si>
    <t>Peak Season Surcharge 6</t>
  </si>
  <si>
    <t>PSS06</t>
  </si>
  <si>
    <t>PSS7</t>
  </si>
  <si>
    <t>Peak Season Surcharge 7</t>
  </si>
  <si>
    <t>PSS07</t>
  </si>
  <si>
    <t>1b)</t>
  </si>
  <si>
    <t>FAK exclusion as per CMDU tariff 043, Rule 002 Application of Rates and Charges</t>
  </si>
  <si>
    <t>NMSA</t>
  </si>
  <si>
    <t>National Maritime Safety Surcharge</t>
  </si>
  <si>
    <t>PNG01</t>
  </si>
  <si>
    <t>Tax Port Dest</t>
  </si>
  <si>
    <t>Taxes at port/Country of destination</t>
  </si>
  <si>
    <t>TAX33</t>
  </si>
  <si>
    <t>V41</t>
  </si>
  <si>
    <t>PSS8</t>
  </si>
  <si>
    <t>Peak Season Surcharge 8</t>
  </si>
  <si>
    <t>PSS08</t>
  </si>
  <si>
    <t>HF</t>
  </si>
  <si>
    <t>HS</t>
  </si>
  <si>
    <t>ShipFin 15</t>
  </si>
  <si>
    <t>ShipFin Extended Credit 15 Days</t>
  </si>
  <si>
    <t>FIT02</t>
  </si>
  <si>
    <t>ShipFin 30</t>
  </si>
  <si>
    <t>ShipFin Extended Credit 30 Days</t>
  </si>
  <si>
    <t>24-6328</t>
  </si>
  <si>
    <t>0000728063</t>
  </si>
  <si>
    <t>KEN O'BRIEN</t>
  </si>
  <si>
    <t>PRESIDENT</t>
  </si>
  <si>
    <t>137 W 25TH STREET, 3RD FLOOR</t>
  </si>
  <si>
    <t>NEW YORK, NY 10001</t>
  </si>
  <si>
    <t>212-947-3424</t>
  </si>
  <si>
    <t>kobrien@geminishippers.com; ablocker@geminishippers.com; contracts@geminishippers.com; rmoore@geminishippers.com; nuchrin@geminishippers.com</t>
  </si>
  <si>
    <t>CMDU 020, 100, 102 , 043</t>
  </si>
  <si>
    <t>Nancy Fang</t>
  </si>
  <si>
    <t>usa.insalesner@usa.cma-cgm.com; usa.nfang@usa.cma-cgm.com</t>
  </si>
  <si>
    <t>GDSM EXX</t>
  </si>
  <si>
    <t>Garments EXX</t>
  </si>
  <si>
    <t>GARMENTS EXX</t>
  </si>
  <si>
    <t>Shanghai</t>
  </si>
  <si>
    <t>Ningbo</t>
  </si>
  <si>
    <t xml:space="preserve">USD </t>
  </si>
  <si>
    <t>1,2,4</t>
  </si>
  <si>
    <t>Los Angeles</t>
  </si>
  <si>
    <t>US</t>
  </si>
  <si>
    <t>FASHION ACCESSORIES SHIPPERS ASSOCIATION INC DBA GEMINI SHIPPERS ASSOCIATION</t>
  </si>
  <si>
    <r>
      <t xml:space="preserve">     WHEREAS,</t>
    </r>
    <r>
      <rPr>
        <sz val="10"/>
        <rFont val="Arial"/>
        <family val="2"/>
      </rPr>
      <t xml:space="preserve"> Carrier and Merchant hereby agree to amend the Contract as defined herein.</t>
    </r>
  </si>
  <si>
    <r>
      <t xml:space="preserve">     </t>
    </r>
    <r>
      <rPr>
        <b/>
        <sz val="10"/>
        <rFont val="Arial"/>
        <family val="2"/>
      </rPr>
      <t>NOW THEREFORE,</t>
    </r>
    <r>
      <rPr>
        <sz val="10"/>
        <rFont val="Arial"/>
        <family val="2"/>
      </rPr>
      <t xml:space="preserve"> intending to be legally bound Carrier and Merchant hereby agree that this Amendment shall amend the Contract as follows:</t>
    </r>
  </si>
  <si>
    <r>
      <t>Service Contract Number</t>
    </r>
    <r>
      <rPr>
        <b/>
        <sz val="10"/>
        <rFont val="Arial"/>
        <family val="2"/>
      </rPr>
      <t>:</t>
    </r>
  </si>
  <si>
    <r>
      <t xml:space="preserve">41 </t>
    </r>
    <r>
      <rPr>
        <sz val="10"/>
        <rFont val="Arial"/>
        <family val="2"/>
      </rPr>
      <t xml:space="preserve">                                                                       Contact Person:</t>
    </r>
  </si>
  <si>
    <r>
      <t xml:space="preserve">Term 10       </t>
    </r>
    <r>
      <rPr>
        <sz val="10"/>
        <rFont val="Arial"/>
        <family val="2"/>
      </rPr>
      <t xml:space="preserve">                                    Merchant Certification:</t>
    </r>
  </si>
  <si>
    <r>
      <t xml:space="preserve">If NVOCC resides in the USA, provide FMC License Number:
</t>
    </r>
    <r>
      <rPr>
        <b/>
        <sz val="10"/>
        <color indexed="12"/>
        <rFont val="Arial"/>
        <family val="2"/>
      </rPr>
      <t>Or</t>
    </r>
    <r>
      <rPr>
        <sz val="10"/>
        <color indexed="12"/>
        <rFont val="Arial"/>
        <family val="2"/>
      </rPr>
      <t xml:space="preserve">
If NVOCC resides outside the USA, provide FMC Organization Number:</t>
    </r>
  </si>
  <si>
    <r>
      <t xml:space="preserve">Term 100 </t>
    </r>
    <r>
      <rPr>
        <sz val="10"/>
        <rFont val="Arial"/>
        <family val="2"/>
      </rPr>
      <t>Tariff(s) of General Applicability:</t>
    </r>
  </si>
  <si>
    <r>
      <t xml:space="preserve">Rates in USD unless otherwise specified. </t>
    </r>
    <r>
      <rPr>
        <sz val="10"/>
        <color indexed="53"/>
        <rFont val="Arial"/>
        <family val="2"/>
      </rPr>
      <t>Surcharges listed per line item are exceptions to Note 2 applicability.</t>
    </r>
  </si>
  <si>
    <r>
      <t>You must state Applicable, Not applicable. Any amount shown is deemed fixed unless otherwise stated</t>
    </r>
    <r>
      <rPr>
        <sz val="10"/>
        <color indexed="22"/>
        <rFont val="Arial"/>
        <family val="2"/>
      </rPr>
      <t xml:space="preserve"> and must be in USD per D40 for each.</t>
    </r>
  </si>
  <si>
    <r>
      <t>E</t>
    </r>
    <r>
      <rPr>
        <sz val="10"/>
        <rFont val="Arial"/>
        <family val="2"/>
      </rPr>
      <t xml:space="preserve">xport / </t>
    </r>
    <r>
      <rPr>
        <u/>
        <sz val="10"/>
        <rFont val="Arial"/>
        <family val="2"/>
      </rPr>
      <t>I</t>
    </r>
    <r>
      <rPr>
        <sz val="10"/>
        <rFont val="Arial"/>
        <family val="2"/>
      </rPr>
      <t>mport</t>
    </r>
  </si>
  <si>
    <r>
      <t>C</t>
    </r>
    <r>
      <rPr>
        <sz val="10"/>
        <rFont val="Arial"/>
        <family val="2"/>
      </rPr>
      <t xml:space="preserve">alendar / </t>
    </r>
    <r>
      <rPr>
        <u/>
        <sz val="10"/>
        <rFont val="Arial"/>
        <family val="2"/>
      </rPr>
      <t>W</t>
    </r>
    <r>
      <rPr>
        <sz val="10"/>
        <rFont val="Arial"/>
        <family val="2"/>
      </rPr>
      <t>orking</t>
    </r>
  </si>
  <si>
    <t>FOR SHIPMENTS TO LA COASTAL, CHASSIS INCLUSIVE WITHIN DETENTION FREE TIME FOR BOTH SDD (CARRIER HAULAGE) AND CY MOVES (MERCHANT HAULAGE), IF MOTOR CARRIER PROVIDES ITS OWN CHASSIS, CHASSIS FLIP CHARGES MAY BE APPLICABLE,</t>
  </si>
  <si>
    <t>FOR SHIPMENTS TO LA COASTAL, THE MERCHANT AND THEIR TRUCKER AGREE THAT EMPTY EQUIPMENT AND CHASSIS MUST BE RETURNED TO FENIX MARINE SERVICES LOCATED AT 614 TERMINAL WAY, TERMINAL ISLAND, CA 90731 TO THE DESIGNATED AREA AS DIRECTED BY FENIX MARINE SERVICES AT TIME OF RETURN, COST INCURRED DUE TO FAILURE TO COMPLY WITH THE EMPTY RETURN POLICY WILL BE PER ACCOUNT OF THE MERCHANT</t>
  </si>
  <si>
    <t>0003485848</t>
  </si>
  <si>
    <t>0005242772</t>
  </si>
  <si>
    <t>0000726121</t>
  </si>
  <si>
    <t>0005351385</t>
  </si>
  <si>
    <t>0005314155</t>
  </si>
  <si>
    <t>0005314341</t>
  </si>
  <si>
    <t>0006375417</t>
  </si>
  <si>
    <t>0005327361</t>
  </si>
  <si>
    <t>0005738109</t>
  </si>
  <si>
    <t>0002186378</t>
  </si>
  <si>
    <t>0005929220</t>
  </si>
  <si>
    <t>0005738118</t>
  </si>
  <si>
    <t>0005738770</t>
  </si>
  <si>
    <t>0004208707</t>
  </si>
  <si>
    <t>0005351464</t>
  </si>
  <si>
    <t>0005882064</t>
  </si>
  <si>
    <t>0004583481</t>
  </si>
  <si>
    <t>0005352723</t>
  </si>
  <si>
    <t>0005351465</t>
  </si>
  <si>
    <t>0005350479</t>
  </si>
  <si>
    <t>0005313763</t>
  </si>
  <si>
    <t>0005738885</t>
  </si>
  <si>
    <t>0005350478</t>
  </si>
  <si>
    <t>0005351466</t>
  </si>
  <si>
    <t>0005738921</t>
  </si>
  <si>
    <t>0005351468</t>
  </si>
  <si>
    <t>0006587940</t>
  </si>
  <si>
    <t>0005351469</t>
  </si>
  <si>
    <t>0000727077</t>
  </si>
  <si>
    <t>432 Park Avenue South 14th Floor</t>
  </si>
  <si>
    <t>NY 10016</t>
  </si>
  <si>
    <t>0005879047</t>
  </si>
  <si>
    <t>USA</t>
  </si>
  <si>
    <t>0005947231</t>
  </si>
  <si>
    <t>CA 92618</t>
  </si>
  <si>
    <t>NY 10001</t>
  </si>
  <si>
    <t>0001349244</t>
  </si>
  <si>
    <t>0005316603</t>
  </si>
  <si>
    <t>RUGGED EQUIPMENT</t>
  </si>
  <si>
    <t>0005349051</t>
  </si>
  <si>
    <t>0000637181</t>
  </si>
  <si>
    <t>105 Northfield Avenue</t>
  </si>
  <si>
    <t>Edison</t>
  </si>
  <si>
    <t>NJ 08837</t>
  </si>
  <si>
    <t>0004604309</t>
  </si>
  <si>
    <t>Master Lock Company LLC</t>
  </si>
  <si>
    <t>6744 S. Howell Avenue</t>
  </si>
  <si>
    <t>Oak Creek</t>
  </si>
  <si>
    <t>WI 53154</t>
  </si>
  <si>
    <t>0007309744</t>
  </si>
  <si>
    <t>World CopperSmith, Inc</t>
  </si>
  <si>
    <t>0003463068</t>
  </si>
  <si>
    <t>New York</t>
  </si>
  <si>
    <t>0003202668</t>
  </si>
  <si>
    <t>302 Fifth Avenue</t>
  </si>
  <si>
    <t>0004779553</t>
  </si>
  <si>
    <t>875 Avenue of the Americas 5th Floor</t>
  </si>
  <si>
    <t>To open the embedded Word document please use the following steps.
1.  Right click on the embedded file
2.  Select Document Object
3.  Click Open</t>
  </si>
  <si>
    <t>Accessory Innovations</t>
  </si>
  <si>
    <t>34 West 33rd Street, Suite 600</t>
  </si>
  <si>
    <t>Acco Brands Corp.</t>
  </si>
  <si>
    <t>Four Corporate Drive</t>
  </si>
  <si>
    <t>Lake Zurich</t>
  </si>
  <si>
    <t>IL 60047</t>
  </si>
  <si>
    <t>Acco Brands, Inc.</t>
  </si>
  <si>
    <t>Apollo</t>
  </si>
  <si>
    <t>Day-Timer</t>
  </si>
  <si>
    <t>GBC c/o Mann Public Warehouse Ltd</t>
  </si>
  <si>
    <t>General Binding Corporation</t>
  </si>
  <si>
    <t>Gravis</t>
  </si>
  <si>
    <t>Kensington</t>
  </si>
  <si>
    <t>Maco</t>
  </si>
  <si>
    <t>Mead Products LLC</t>
  </si>
  <si>
    <t>Swingline</t>
  </si>
  <si>
    <t>Wilson Jones</t>
  </si>
  <si>
    <t>Allstar Marketing Group LLC</t>
  </si>
  <si>
    <t>2 Skyline Drive</t>
  </si>
  <si>
    <t>Hawthorne</t>
  </si>
  <si>
    <t>NY 10532</t>
  </si>
  <si>
    <t>JM Promotions Inc</t>
  </si>
  <si>
    <t>American Greetings</t>
  </si>
  <si>
    <t>One American Boulevard</t>
  </si>
  <si>
    <t>Cleveland</t>
  </si>
  <si>
    <t>OH 44145</t>
  </si>
  <si>
    <t>0005419019</t>
  </si>
  <si>
    <t>Design Ware</t>
  </si>
  <si>
    <t>Charles Komar and Sons, Inc</t>
  </si>
  <si>
    <t>90 Hudson Street</t>
  </si>
  <si>
    <t>Jersey City</t>
  </si>
  <si>
    <t>NJ 07302</t>
  </si>
  <si>
    <t>Carole Hochman Design Group Inc</t>
  </si>
  <si>
    <t>Charles Komar &amp; Sons Canada ULC</t>
  </si>
  <si>
    <t>Komar Distribution Services</t>
  </si>
  <si>
    <t>Komar Distribution Services, Inc.</t>
  </si>
  <si>
    <t>Komar Kids, LLC</t>
  </si>
  <si>
    <t>Komar Layering, LLC</t>
  </si>
  <si>
    <t>Komar Sleepwear</t>
  </si>
  <si>
    <t>Ventura NY Inc</t>
  </si>
  <si>
    <t>Crest Mills</t>
  </si>
  <si>
    <t>3 West 35th Street 5th Floor</t>
  </si>
  <si>
    <t>JBL Kitchen LLC</t>
  </si>
  <si>
    <t>JBL Trading LLC</t>
  </si>
  <si>
    <t>Essex Manufacturing, Inc.</t>
  </si>
  <si>
    <t>BAUM BROS. IMPORTS, INC.</t>
  </si>
  <si>
    <t>FGX International Inc</t>
  </si>
  <si>
    <t>500 George Washington</t>
  </si>
  <si>
    <t>Smithfield</t>
  </si>
  <si>
    <t>RI 02917</t>
  </si>
  <si>
    <t>0005931832</t>
  </si>
  <si>
    <t>Corinne McCormack, Inc.</t>
  </si>
  <si>
    <t>Gina Group, LLC</t>
  </si>
  <si>
    <t>10 West 33rd Street Suite 312</t>
  </si>
  <si>
    <t>Gina Concepts, LLC</t>
  </si>
  <si>
    <t>Legend Brands Inc.</t>
  </si>
  <si>
    <t>15180 JOSH WILSON RD</t>
  </si>
  <si>
    <t>BURLINGTON</t>
  </si>
  <si>
    <t>WA 98233</t>
  </si>
  <si>
    <t>Legend Brands LLC</t>
  </si>
  <si>
    <t>Harry J. Rashti Co., Inc.</t>
  </si>
  <si>
    <t>0005940704</t>
  </si>
  <si>
    <t>Rashti and Rashti</t>
  </si>
  <si>
    <t>Idea Nuova</t>
  </si>
  <si>
    <t>Leisure Merchandising Corp.</t>
  </si>
  <si>
    <t>Merchsource LLC</t>
  </si>
  <si>
    <t>7755 Irvine Center Drive</t>
  </si>
  <si>
    <t>Irvine</t>
  </si>
  <si>
    <t>0005343560</t>
  </si>
  <si>
    <t>Herman Kay</t>
  </si>
  <si>
    <t>463 7th Avenue</t>
  </si>
  <si>
    <t>NY 10021</t>
  </si>
  <si>
    <t>Mystic Inc.</t>
  </si>
  <si>
    <t>0005349159</t>
  </si>
  <si>
    <t>Pipeline Supply Inc.</t>
  </si>
  <si>
    <t>100 Middlesex Avenue</t>
  </si>
  <si>
    <t>Carteret</t>
  </si>
  <si>
    <t>NJ 07008</t>
  </si>
  <si>
    <t>0007342324</t>
  </si>
  <si>
    <t>Bridge Products Enterprises Inc.</t>
  </si>
  <si>
    <t>0005352001</t>
  </si>
  <si>
    <t>Everflow Supplies Inc.</t>
  </si>
  <si>
    <t>0005862287</t>
  </si>
  <si>
    <t>Woodbridge Supply Inc.</t>
  </si>
  <si>
    <t>10 W. 33rd St. Suite 1217</t>
  </si>
  <si>
    <t>3500 Vicksburg LN N, #364</t>
  </si>
  <si>
    <t>Plymouth</t>
  </si>
  <si>
    <t>MN 55447</t>
  </si>
  <si>
    <t>Best Brands Consumer Products Inc.</t>
  </si>
  <si>
    <t>2147 Lincoln Highway Suite 402</t>
  </si>
  <si>
    <t>NJ 08817</t>
  </si>
  <si>
    <t>0007870295</t>
  </si>
  <si>
    <t>Bon bini LLC</t>
  </si>
  <si>
    <t xml:space="preserve">385 5th avenue, suite 700 </t>
  </si>
  <si>
    <t>NY 10018</t>
  </si>
  <si>
    <t>0006253720</t>
  </si>
  <si>
    <t>KOMAR DISTRIBUTION SERVICES</t>
  </si>
  <si>
    <t>11850 Riverside Drive</t>
  </si>
  <si>
    <t>Mira Loma</t>
  </si>
  <si>
    <t>CA 91752</t>
  </si>
  <si>
    <t>0001054652</t>
  </si>
  <si>
    <t>0007052595</t>
  </si>
  <si>
    <t>0007164471</t>
  </si>
  <si>
    <t>0007855190</t>
  </si>
  <si>
    <r>
      <t xml:space="preserve">Date  </t>
    </r>
    <r>
      <rPr>
        <u/>
        <sz val="10"/>
        <rFont val="Arial"/>
        <family val="2"/>
      </rPr>
      <t>________________</t>
    </r>
  </si>
  <si>
    <t>Date   7-11-2024</t>
  </si>
  <si>
    <t>Los Angeles, CA</t>
  </si>
  <si>
    <t>B-1: rates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</si>
</sst>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____"/>
  </numFmts>
  <fonts count="31" x14ac:knownFonts="1">
    <font>
      <sz val="10"/>
      <name val="Arial"/>
    </font>
    <font>
      <sz val="10"/>
      <name val="Arial"/>
      <family val="2"/>
    </font>
    <font>
      <sz val="10"/>
      <name val="Arial"/>
      <family val="2"/>
    </font>
    <font>
      <sz val="8"/>
      <name val="Arial"/>
      <family val="2"/>
    </font>
    <font>
      <b/>
      <sz val="10"/>
      <name val="Arial"/>
      <family val="2"/>
    </font>
    <font>
      <b/>
      <sz val="12"/>
      <color indexed="81"/>
      <name val="Tahoma"/>
      <family val="2"/>
    </font>
    <font>
      <b/>
      <sz val="14"/>
      <color indexed="81"/>
      <name val="Tahoma"/>
      <family val="2"/>
    </font>
    <font>
      <sz val="10"/>
      <color indexed="22"/>
      <name val="Arial"/>
      <family val="2"/>
    </font>
    <font>
      <sz val="10"/>
      <color indexed="9"/>
      <name val="Arial"/>
      <family val="2"/>
    </font>
    <font>
      <b/>
      <i/>
      <sz val="14"/>
      <color indexed="81"/>
      <name val="Tahoma"/>
      <family val="2"/>
    </font>
    <font>
      <sz val="12"/>
      <color indexed="81"/>
      <name val="Tahoma"/>
      <family val="2"/>
    </font>
    <font>
      <u/>
      <sz val="12"/>
      <color indexed="81"/>
      <name val="Tahoma"/>
      <family val="2"/>
    </font>
    <font>
      <b/>
      <u/>
      <sz val="12"/>
      <color indexed="81"/>
      <name val="Tahoma"/>
      <family val="2"/>
    </font>
    <font>
      <sz val="10"/>
      <color rgb="FFFF0000"/>
      <name val="Arial"/>
      <family val="2"/>
    </font>
    <font>
      <u/>
      <sz val="10"/>
      <color theme="10"/>
      <name val="Arial"/>
      <family val="2"/>
    </font>
    <font>
      <sz val="10"/>
      <color theme="1"/>
      <name val="Arial"/>
      <family val="2"/>
    </font>
    <font>
      <u/>
      <sz val="10"/>
      <name val="Arial"/>
      <family val="2"/>
    </font>
    <font>
      <b/>
      <u/>
      <sz val="10"/>
      <name val="Arial"/>
      <family val="2"/>
    </font>
    <font>
      <sz val="10"/>
      <color indexed="10"/>
      <name val="Arial"/>
      <family val="2"/>
    </font>
    <font>
      <sz val="10"/>
      <color indexed="12"/>
      <name val="Arial"/>
      <family val="2"/>
    </font>
    <font>
      <b/>
      <sz val="10"/>
      <color indexed="12"/>
      <name val="Arial"/>
      <family val="2"/>
    </font>
    <font>
      <b/>
      <sz val="10"/>
      <color indexed="10"/>
      <name val="Arial"/>
      <family val="2"/>
    </font>
    <font>
      <sz val="10"/>
      <color indexed="8"/>
      <name val="Arial"/>
      <family val="2"/>
    </font>
    <font>
      <i/>
      <sz val="10"/>
      <name val="Arial"/>
      <family val="2"/>
    </font>
    <font>
      <i/>
      <sz val="10"/>
      <color indexed="8"/>
      <name val="Arial"/>
      <family val="2"/>
    </font>
    <font>
      <i/>
      <u/>
      <sz val="10"/>
      <color indexed="8"/>
      <name val="Arial"/>
      <family val="2"/>
    </font>
    <font>
      <sz val="10"/>
      <color indexed="53"/>
      <name val="Arial"/>
      <family val="2"/>
    </font>
    <font>
      <sz val="10"/>
      <color indexed="23"/>
      <name val="Arial"/>
      <family val="2"/>
    </font>
    <font>
      <b/>
      <sz val="10"/>
      <color theme="0"/>
      <name val="Arial"/>
      <family val="2"/>
    </font>
    <font>
      <sz val="10"/>
      <color theme="0"/>
      <name val="Arial"/>
      <family val="2"/>
    </font>
    <font>
      <b/>
      <strike/>
      <sz val="10"/>
      <color indexed="10"/>
      <name val="Arial"/>
      <family val="2"/>
    </font>
  </fonts>
  <fills count="14">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8"/>
        <bgColor indexed="64"/>
      </patternFill>
    </fill>
    <fill>
      <patternFill patternType="solid">
        <fgColor indexed="65"/>
        <bgColor indexed="64"/>
      </patternFill>
    </fill>
    <fill>
      <patternFill patternType="solid">
        <fgColor indexed="43"/>
        <bgColor indexed="64"/>
      </patternFill>
    </fill>
    <fill>
      <patternFill patternType="solid">
        <fgColor indexed="44"/>
        <bgColor indexed="64"/>
      </patternFill>
    </fill>
    <fill>
      <patternFill patternType="solid">
        <fgColor theme="3" tint="0.59999389629810485"/>
        <bgColor indexed="64"/>
      </patternFill>
    </fill>
    <fill>
      <patternFill patternType="solid">
        <fgColor indexed="9"/>
        <bgColor indexed="64"/>
      </patternFill>
    </fill>
    <fill>
      <patternFill patternType="solid">
        <fgColor rgb="FF00B0F0"/>
        <bgColor indexed="64"/>
      </patternFill>
    </fill>
    <fill>
      <patternFill patternType="solid">
        <fgColor theme="1"/>
        <bgColor indexed="64"/>
      </patternFill>
    </fill>
    <fill>
      <patternFill patternType="solid">
        <fgColor indexed="13"/>
        <bgColor indexed="64"/>
      </patternFill>
    </fill>
    <fill>
      <patternFill patternType="solid">
        <fgColor rgb="FFFFFF0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2" fillId="0" borderId="0"/>
    <xf numFmtId="9" fontId="1" fillId="0" borderId="0" applyFont="0" applyFill="0" applyBorder="0" applyAlignment="0" applyProtection="0"/>
    <xf numFmtId="0" fontId="1" fillId="0" borderId="0"/>
    <xf numFmtId="0" fontId="14" fillId="0" borderId="0" applyNumberFormat="0" applyFill="0" applyBorder="0" applyAlignment="0" applyProtection="0"/>
    <xf numFmtId="9" fontId="1" fillId="0" borderId="0" applyFont="0" applyFill="0" applyBorder="0" applyAlignment="0" applyProtection="0"/>
  </cellStyleXfs>
  <cellXfs count="581">
    <xf numFmtId="0" fontId="0" fillId="0" borderId="0" xfId="0"/>
    <xf numFmtId="0" fontId="4" fillId="0" borderId="0" xfId="0" applyFont="1"/>
    <xf numFmtId="0" fontId="4" fillId="0" borderId="13" xfId="0" applyFont="1" applyBorder="1"/>
    <xf numFmtId="0" fontId="7" fillId="2" borderId="0" xfId="0" applyFont="1" applyFill="1" applyAlignment="1">
      <alignment horizontal="center" vertical="center"/>
    </xf>
    <xf numFmtId="0" fontId="4" fillId="0" borderId="40" xfId="0" applyFont="1" applyBorder="1"/>
    <xf numFmtId="0" fontId="8" fillId="0" borderId="0" xfId="0" applyFont="1"/>
    <xf numFmtId="0" fontId="4" fillId="0" borderId="18" xfId="0" applyFont="1" applyBorder="1"/>
    <xf numFmtId="0" fontId="4" fillId="0" borderId="27" xfId="0" applyFont="1" applyBorder="1"/>
    <xf numFmtId="0" fontId="1" fillId="0" borderId="10" xfId="0" applyFont="1" applyBorder="1" applyAlignment="1">
      <alignment wrapText="1"/>
    </xf>
    <xf numFmtId="0" fontId="1" fillId="0" borderId="11" xfId="0" applyFont="1" applyBorder="1" applyAlignment="1">
      <alignment wrapText="1"/>
    </xf>
    <xf numFmtId="0" fontId="1" fillId="0" borderId="19" xfId="0" applyFont="1" applyBorder="1" applyAlignment="1">
      <alignment wrapText="1"/>
    </xf>
    <xf numFmtId="0" fontId="1" fillId="0" borderId="51" xfId="0" applyFont="1" applyBorder="1" applyAlignment="1">
      <alignment wrapText="1"/>
    </xf>
    <xf numFmtId="0" fontId="1" fillId="0" borderId="10" xfId="0" applyFont="1" applyBorder="1"/>
    <xf numFmtId="0" fontId="1" fillId="0" borderId="11" xfId="0" applyFont="1" applyBorder="1"/>
    <xf numFmtId="0" fontId="1" fillId="0" borderId="12" xfId="0" applyFont="1" applyBorder="1" applyAlignment="1">
      <alignment wrapText="1"/>
    </xf>
    <xf numFmtId="0" fontId="1" fillId="5" borderId="0" xfId="0" applyFont="1" applyFill="1"/>
    <xf numFmtId="0" fontId="13" fillId="0" borderId="0" xfId="0" applyFont="1"/>
    <xf numFmtId="0" fontId="1" fillId="2" borderId="0" xfId="0" applyFont="1" applyFill="1"/>
    <xf numFmtId="0" fontId="1" fillId="0" borderId="0" xfId="1" applyFont="1"/>
    <xf numFmtId="0" fontId="1" fillId="0" borderId="0" xfId="0" applyFont="1" applyAlignment="1">
      <alignment vertical="center"/>
    </xf>
    <xf numFmtId="164" fontId="1"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64" fontId="8" fillId="0" borderId="0" xfId="0" applyNumberFormat="1" applyFont="1" applyAlignment="1" applyProtection="1">
      <alignment horizontal="center" vertical="center" wrapText="1"/>
      <protection locked="0"/>
    </xf>
    <xf numFmtId="0" fontId="1" fillId="0" borderId="0" xfId="0" applyFont="1" applyProtection="1">
      <protection locked="0"/>
    </xf>
    <xf numFmtId="0" fontId="1" fillId="0" borderId="16" xfId="0" applyFont="1" applyBorder="1" applyAlignment="1">
      <alignment wrapText="1"/>
    </xf>
    <xf numFmtId="0" fontId="1" fillId="0" borderId="43" xfId="0" applyFont="1" applyBorder="1" applyAlignment="1">
      <alignment wrapText="1"/>
    </xf>
    <xf numFmtId="0" fontId="1" fillId="0" borderId="65" xfId="0" applyFont="1" applyBorder="1" applyAlignment="1">
      <alignment wrapText="1"/>
    </xf>
    <xf numFmtId="0" fontId="1" fillId="0" borderId="16" xfId="0" applyFont="1" applyBorder="1"/>
    <xf numFmtId="0" fontId="1" fillId="0" borderId="17" xfId="0" applyFont="1" applyBorder="1"/>
    <xf numFmtId="0" fontId="1" fillId="0" borderId="20" xfId="0" applyFont="1" applyBorder="1" applyAlignment="1">
      <alignment wrapText="1"/>
    </xf>
    <xf numFmtId="0" fontId="1" fillId="0" borderId="59" xfId="0" applyFont="1" applyBorder="1" applyAlignment="1">
      <alignment wrapText="1"/>
    </xf>
    <xf numFmtId="0" fontId="1" fillId="0" borderId="52" xfId="0" applyFont="1" applyBorder="1" applyAlignment="1">
      <alignment wrapText="1"/>
    </xf>
    <xf numFmtId="0" fontId="1" fillId="0" borderId="66" xfId="0" applyFont="1" applyBorder="1" applyAlignment="1">
      <alignment wrapText="1"/>
    </xf>
    <xf numFmtId="0" fontId="1" fillId="0" borderId="24" xfId="0" applyFont="1" applyBorder="1" applyAlignment="1" applyProtection="1">
      <alignment horizontal="right" vertical="top"/>
      <protection locked="0"/>
    </xf>
    <xf numFmtId="0" fontId="1" fillId="0" borderId="33" xfId="0" applyFont="1" applyBorder="1" applyAlignment="1">
      <alignment wrapText="1"/>
    </xf>
    <xf numFmtId="0" fontId="1" fillId="0" borderId="35" xfId="0" applyFont="1" applyBorder="1" applyAlignment="1">
      <alignment wrapText="1"/>
    </xf>
    <xf numFmtId="0" fontId="1" fillId="0" borderId="67" xfId="0" applyFont="1" applyBorder="1" applyAlignment="1">
      <alignment wrapText="1"/>
    </xf>
    <xf numFmtId="0" fontId="1" fillId="0" borderId="68" xfId="0" applyFont="1" applyBorder="1" applyAlignment="1">
      <alignment wrapText="1"/>
    </xf>
    <xf numFmtId="0" fontId="1" fillId="0" borderId="35" xfId="0" applyFont="1" applyBorder="1"/>
    <xf numFmtId="0" fontId="1" fillId="0" borderId="67" xfId="0" applyFont="1" applyBorder="1"/>
    <xf numFmtId="0" fontId="1" fillId="0" borderId="37" xfId="0" applyFont="1" applyBorder="1" applyAlignment="1">
      <alignment wrapText="1"/>
    </xf>
    <xf numFmtId="0" fontId="1" fillId="0" borderId="32" xfId="0" applyFont="1" applyBorder="1" applyAlignment="1">
      <alignment vertical="center" wrapText="1"/>
    </xf>
    <xf numFmtId="0" fontId="1" fillId="0" borderId="38" xfId="0" applyFont="1" applyBorder="1" applyAlignment="1">
      <alignment vertical="center" wrapText="1"/>
    </xf>
    <xf numFmtId="0" fontId="1" fillId="0" borderId="33" xfId="0" applyFont="1" applyBorder="1" applyAlignment="1">
      <alignment vertical="center" wrapText="1"/>
    </xf>
    <xf numFmtId="0" fontId="1" fillId="0" borderId="11" xfId="0" applyFont="1" applyBorder="1" applyAlignment="1">
      <alignment vertical="center" wrapText="1"/>
    </xf>
    <xf numFmtId="0" fontId="1" fillId="0" borderId="33" xfId="0" applyFont="1" applyBorder="1" applyAlignment="1">
      <alignment vertical="center"/>
    </xf>
    <xf numFmtId="0" fontId="1" fillId="0" borderId="11" xfId="0" applyFont="1" applyBorder="1" applyAlignment="1">
      <alignment vertical="center"/>
    </xf>
    <xf numFmtId="0" fontId="16" fillId="0" borderId="0" xfId="0" applyFont="1"/>
    <xf numFmtId="0" fontId="1" fillId="0" borderId="0" xfId="0" applyFont="1" applyAlignment="1" applyProtection="1">
      <alignment wrapText="1"/>
      <protection locked="0"/>
    </xf>
    <xf numFmtId="0" fontId="1" fillId="0" borderId="0" xfId="0" applyFont="1" applyAlignment="1" applyProtection="1">
      <alignment horizontal="left" indent="5"/>
      <protection locked="0"/>
    </xf>
    <xf numFmtId="0" fontId="1" fillId="0" borderId="0" xfId="0" applyFont="1" applyAlignment="1">
      <alignment horizontal="left" indent="5"/>
    </xf>
    <xf numFmtId="0" fontId="4" fillId="0" borderId="28" xfId="0" applyFont="1" applyBorder="1" applyAlignment="1">
      <alignment vertical="top"/>
    </xf>
    <xf numFmtId="0" fontId="4" fillId="0" borderId="28" xfId="0" applyFont="1" applyBorder="1" applyAlignment="1">
      <alignment horizontal="left" vertical="top" wrapText="1" indent="5"/>
    </xf>
    <xf numFmtId="49" fontId="4" fillId="0" borderId="0" xfId="0" applyNumberFormat="1" applyFont="1"/>
    <xf numFmtId="3" fontId="1" fillId="0" borderId="0" xfId="0" applyNumberFormat="1" applyFont="1" applyAlignment="1" applyProtection="1">
      <alignment horizontal="left"/>
      <protection locked="0"/>
    </xf>
    <xf numFmtId="0" fontId="1" fillId="0" borderId="0" xfId="0" applyFont="1" applyAlignment="1">
      <alignment wrapText="1"/>
    </xf>
    <xf numFmtId="0" fontId="1" fillId="2" borderId="40" xfId="0" applyFont="1" applyFill="1" applyBorder="1" applyAlignment="1">
      <alignment horizontal="right"/>
    </xf>
    <xf numFmtId="0" fontId="18" fillId="0" borderId="0" xfId="0" applyFont="1" applyAlignment="1">
      <alignment wrapText="1"/>
    </xf>
    <xf numFmtId="0" fontId="1" fillId="2" borderId="40" xfId="0" applyFont="1" applyFill="1" applyBorder="1" applyAlignment="1">
      <alignment horizontal="left"/>
    </xf>
    <xf numFmtId="0" fontId="1" fillId="2" borderId="20" xfId="0" applyFont="1" applyFill="1" applyBorder="1" applyAlignment="1">
      <alignment horizontal="left"/>
    </xf>
    <xf numFmtId="0" fontId="1" fillId="2" borderId="13" xfId="0" applyFont="1" applyFill="1" applyBorder="1" applyAlignment="1">
      <alignment horizontal="left"/>
    </xf>
    <xf numFmtId="0" fontId="1" fillId="2" borderId="25" xfId="0" applyFont="1" applyFill="1" applyBorder="1" applyAlignment="1">
      <alignment horizontal="right"/>
    </xf>
    <xf numFmtId="0" fontId="7" fillId="2" borderId="49" xfId="0" applyFont="1" applyFill="1" applyBorder="1" applyAlignment="1">
      <alignment horizontal="right"/>
    </xf>
    <xf numFmtId="0" fontId="1" fillId="2" borderId="19" xfId="0" applyFont="1" applyFill="1" applyBorder="1" applyAlignment="1">
      <alignment horizontal="right"/>
    </xf>
    <xf numFmtId="0" fontId="1" fillId="2" borderId="24" xfId="0" applyFont="1" applyFill="1" applyBorder="1" applyAlignment="1">
      <alignment horizontal="right"/>
    </xf>
    <xf numFmtId="0" fontId="1" fillId="2" borderId="21" xfId="0" applyFont="1" applyFill="1" applyBorder="1" applyAlignment="1">
      <alignment horizontal="right"/>
    </xf>
    <xf numFmtId="0" fontId="1" fillId="2" borderId="22" xfId="0" applyFont="1" applyFill="1" applyBorder="1" applyAlignment="1">
      <alignment horizontal="right"/>
    </xf>
    <xf numFmtId="0" fontId="1" fillId="2" borderId="20" xfId="0" applyFont="1" applyFill="1" applyBorder="1" applyAlignment="1">
      <alignment horizontal="right"/>
    </xf>
    <xf numFmtId="0" fontId="1" fillId="2" borderId="50" xfId="0" applyFont="1" applyFill="1" applyBorder="1" applyAlignment="1">
      <alignment horizontal="right"/>
    </xf>
    <xf numFmtId="0" fontId="7" fillId="2" borderId="24" xfId="0" applyFont="1" applyFill="1" applyBorder="1" applyAlignment="1">
      <alignment horizontal="left"/>
    </xf>
    <xf numFmtId="0" fontId="1" fillId="2" borderId="33" xfId="0" applyFont="1" applyFill="1" applyBorder="1" applyAlignment="1">
      <alignment horizontal="right"/>
    </xf>
    <xf numFmtId="0" fontId="1" fillId="2" borderId="41" xfId="0" applyFont="1" applyFill="1" applyBorder="1" applyAlignment="1">
      <alignment horizontal="right"/>
    </xf>
    <xf numFmtId="0" fontId="19" fillId="2" borderId="42" xfId="0" applyFont="1" applyFill="1" applyBorder="1" applyAlignment="1">
      <alignment horizontal="right"/>
    </xf>
    <xf numFmtId="0" fontId="1" fillId="2" borderId="19" xfId="1" applyFont="1" applyFill="1" applyBorder="1" applyAlignment="1">
      <alignment horizontal="left" wrapText="1"/>
    </xf>
    <xf numFmtId="0" fontId="19" fillId="2" borderId="19" xfId="0" applyFont="1" applyFill="1" applyBorder="1" applyAlignment="1">
      <alignment horizontal="right" wrapText="1"/>
    </xf>
    <xf numFmtId="0" fontId="7" fillId="2" borderId="21" xfId="0" applyFont="1" applyFill="1" applyBorder="1" applyAlignment="1">
      <alignment horizontal="right" wrapText="1"/>
    </xf>
    <xf numFmtId="0" fontId="7" fillId="2" borderId="24" xfId="0" applyFont="1" applyFill="1" applyBorder="1" applyAlignment="1">
      <alignment horizontal="center"/>
    </xf>
    <xf numFmtId="0" fontId="19" fillId="2" borderId="0" xfId="0" applyFont="1" applyFill="1" applyAlignment="1">
      <alignment horizontal="right"/>
    </xf>
    <xf numFmtId="0" fontId="1" fillId="0" borderId="16" xfId="0" applyFont="1" applyBorder="1" applyProtection="1">
      <protection locked="0"/>
    </xf>
    <xf numFmtId="0" fontId="1" fillId="0" borderId="41" xfId="0" applyFont="1" applyBorder="1" applyProtection="1">
      <protection locked="0"/>
    </xf>
    <xf numFmtId="0" fontId="1" fillId="0" borderId="17" xfId="0" applyFont="1" applyBorder="1" applyProtection="1">
      <protection locked="0"/>
    </xf>
    <xf numFmtId="0" fontId="1" fillId="2" borderId="19" xfId="0" applyFont="1" applyFill="1" applyBorder="1" applyAlignment="1">
      <alignment horizontal="right" wrapText="1"/>
    </xf>
    <xf numFmtId="0" fontId="1" fillId="2" borderId="0" xfId="0" applyFont="1" applyFill="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21"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21" fillId="2" borderId="9" xfId="0" applyFont="1" applyFill="1" applyBorder="1" applyAlignment="1">
      <alignment horizontal="center" vertical="center"/>
    </xf>
    <xf numFmtId="164" fontId="1" fillId="0" borderId="52" xfId="0" applyNumberFormat="1" applyFont="1" applyBorder="1" applyAlignment="1" applyProtection="1">
      <alignment horizontal="center" vertical="center"/>
      <protection locked="0"/>
    </xf>
    <xf numFmtId="164" fontId="1" fillId="0" borderId="55" xfId="0" applyNumberFormat="1"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0" fontId="1" fillId="2" borderId="0" xfId="0" applyFont="1" applyFill="1" applyAlignment="1">
      <alignment vertical="center"/>
    </xf>
    <xf numFmtId="0" fontId="1" fillId="9" borderId="0" xfId="0" applyFont="1" applyFill="1" applyAlignment="1">
      <alignment vertical="center"/>
    </xf>
    <xf numFmtId="0" fontId="8"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0" fontId="18" fillId="0" borderId="0" xfId="0" applyFont="1" applyAlignment="1">
      <alignment vertical="center"/>
    </xf>
    <xf numFmtId="0" fontId="1" fillId="0" borderId="0" xfId="0" applyFont="1" applyAlignment="1">
      <alignment horizontal="left" vertical="center"/>
    </xf>
    <xf numFmtId="0" fontId="8" fillId="3" borderId="22" xfId="0" applyFont="1" applyFill="1" applyBorder="1" applyAlignment="1">
      <alignment vertical="center"/>
    </xf>
    <xf numFmtId="0" fontId="1" fillId="3" borderId="23" xfId="0" applyFont="1" applyFill="1" applyBorder="1" applyAlignment="1">
      <alignment vertical="center"/>
    </xf>
    <xf numFmtId="0" fontId="1" fillId="0" borderId="0" xfId="0" applyFont="1" applyAlignment="1">
      <alignment vertical="center" wrapText="1" shrinkToFit="1"/>
    </xf>
    <xf numFmtId="0" fontId="1" fillId="2" borderId="1" xfId="0" applyFont="1" applyFill="1" applyBorder="1" applyAlignment="1">
      <alignment vertical="center"/>
    </xf>
    <xf numFmtId="0" fontId="8" fillId="0" borderId="0" xfId="0" applyFont="1" applyAlignment="1" applyProtection="1">
      <alignment vertical="center" wrapText="1"/>
      <protection locked="0"/>
    </xf>
    <xf numFmtId="49" fontId="22" fillId="0" borderId="10" xfId="0" applyNumberFormat="1" applyFont="1" applyBorder="1" applyAlignment="1" applyProtection="1">
      <alignment vertical="center" wrapText="1"/>
      <protection locked="0"/>
    </xf>
    <xf numFmtId="0" fontId="23" fillId="0" borderId="0" xfId="0" applyFont="1" applyAlignment="1" applyProtection="1">
      <alignment vertical="center" wrapText="1"/>
      <protection locked="0"/>
    </xf>
    <xf numFmtId="49" fontId="22" fillId="0" borderId="4" xfId="0" applyNumberFormat="1" applyFont="1" applyBorder="1" applyAlignment="1" applyProtection="1">
      <alignment vertical="center" wrapText="1"/>
      <protection locked="0"/>
    </xf>
    <xf numFmtId="49" fontId="8" fillId="0" borderId="0" xfId="0" applyNumberFormat="1" applyFont="1" applyAlignment="1">
      <alignment vertical="center"/>
    </xf>
    <xf numFmtId="0" fontId="24" fillId="0" borderId="0" xfId="0" applyFont="1" applyAlignment="1">
      <alignment vertic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vertical="center"/>
    </xf>
    <xf numFmtId="0" fontId="23" fillId="0" borderId="0" xfId="0" applyFont="1" applyAlignment="1">
      <alignment vertical="center"/>
    </xf>
    <xf numFmtId="0" fontId="1" fillId="3" borderId="26" xfId="0" applyFont="1" applyFill="1" applyBorder="1" applyAlignment="1">
      <alignment vertical="center"/>
    </xf>
    <xf numFmtId="0" fontId="1" fillId="2" borderId="31" xfId="0" applyFont="1" applyFill="1" applyBorder="1" applyAlignment="1">
      <alignment vertical="center"/>
    </xf>
    <xf numFmtId="49" fontId="25" fillId="0" borderId="0" xfId="0" applyNumberFormat="1" applyFont="1" applyAlignment="1" applyProtection="1">
      <alignment vertical="center"/>
      <protection locked="0"/>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1" fillId="0" borderId="4" xfId="2" applyFont="1" applyBorder="1" applyAlignment="1" applyProtection="1">
      <alignment vertical="center" wrapText="1"/>
      <protection locked="0"/>
    </xf>
    <xf numFmtId="0" fontId="1" fillId="0" borderId="0" xfId="0" applyFont="1" applyAlignment="1">
      <alignment vertical="center" wrapText="1"/>
    </xf>
    <xf numFmtId="0" fontId="1" fillId="2" borderId="30" xfId="0" applyFont="1" applyFill="1" applyBorder="1" applyAlignment="1">
      <alignment vertical="center"/>
    </xf>
    <xf numFmtId="0" fontId="1" fillId="2" borderId="25" xfId="0" applyFont="1" applyFill="1" applyBorder="1" applyAlignment="1">
      <alignment vertical="center"/>
    </xf>
    <xf numFmtId="0" fontId="24" fillId="2" borderId="25" xfId="0" applyFont="1" applyFill="1" applyBorder="1" applyAlignment="1">
      <alignment vertical="center"/>
    </xf>
    <xf numFmtId="49" fontId="24" fillId="2" borderId="25" xfId="0" applyNumberFormat="1" applyFont="1" applyFill="1" applyBorder="1" applyAlignment="1">
      <alignment vertical="center"/>
    </xf>
    <xf numFmtId="49" fontId="24" fillId="2" borderId="25" xfId="0" applyNumberFormat="1" applyFont="1" applyFill="1" applyBorder="1" applyAlignment="1">
      <alignment horizontal="center" vertical="center"/>
    </xf>
    <xf numFmtId="49" fontId="25" fillId="2" borderId="25" xfId="0" applyNumberFormat="1" applyFont="1" applyFill="1" applyBorder="1" applyAlignment="1">
      <alignment horizontal="center" vertical="center"/>
    </xf>
    <xf numFmtId="49" fontId="25" fillId="2" borderId="25" xfId="0" applyNumberFormat="1" applyFont="1" applyFill="1" applyBorder="1" applyAlignment="1">
      <alignment vertical="center"/>
    </xf>
    <xf numFmtId="49" fontId="25" fillId="2" borderId="26" xfId="0" applyNumberFormat="1" applyFont="1" applyFill="1" applyBorder="1" applyAlignment="1">
      <alignment vertical="center"/>
    </xf>
    <xf numFmtId="0" fontId="1" fillId="2" borderId="24" xfId="0" applyFont="1" applyFill="1" applyBorder="1" applyAlignment="1">
      <alignment vertical="center"/>
    </xf>
    <xf numFmtId="0" fontId="24" fillId="2" borderId="0" xfId="0" applyFont="1" applyFill="1" applyAlignment="1">
      <alignment vertical="center"/>
    </xf>
    <xf numFmtId="49" fontId="24" fillId="2" borderId="0" xfId="0" applyNumberFormat="1" applyFont="1" applyFill="1" applyAlignment="1">
      <alignment vertical="center"/>
    </xf>
    <xf numFmtId="49" fontId="24" fillId="2" borderId="0" xfId="0" applyNumberFormat="1" applyFont="1" applyFill="1" applyAlignment="1">
      <alignment horizontal="center" vertical="center"/>
    </xf>
    <xf numFmtId="49" fontId="25" fillId="2" borderId="0" xfId="0" applyNumberFormat="1" applyFont="1" applyFill="1" applyAlignment="1">
      <alignment horizontal="center" vertical="center"/>
    </xf>
    <xf numFmtId="49" fontId="25" fillId="2" borderId="0" xfId="0" applyNumberFormat="1" applyFont="1" applyFill="1" applyAlignment="1">
      <alignment vertical="center"/>
    </xf>
    <xf numFmtId="49" fontId="25" fillId="2" borderId="27" xfId="0" applyNumberFormat="1" applyFont="1" applyFill="1" applyBorder="1" applyAlignment="1">
      <alignment vertical="center"/>
    </xf>
    <xf numFmtId="0" fontId="22" fillId="0" borderId="0" xfId="0" applyFont="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2" borderId="11" xfId="0" applyFont="1" applyFill="1" applyBorder="1" applyAlignment="1" applyProtection="1">
      <alignment horizontal="center" vertical="center" wrapText="1"/>
      <protection locked="0"/>
    </xf>
    <xf numFmtId="0" fontId="1" fillId="0" borderId="10" xfId="0" applyFont="1" applyBorder="1" applyAlignment="1" applyProtection="1">
      <alignment vertical="center"/>
      <protection locked="0"/>
    </xf>
    <xf numFmtId="0" fontId="22" fillId="0" borderId="11" xfId="0" applyFont="1" applyBorder="1" applyAlignment="1" applyProtection="1">
      <alignment horizontal="left" vertical="center"/>
      <protection locked="0"/>
    </xf>
    <xf numFmtId="0" fontId="22" fillId="0" borderId="11" xfId="0" applyFont="1" applyBorder="1" applyAlignment="1" applyProtection="1">
      <alignment horizontal="center" vertical="center"/>
      <protection locked="0"/>
    </xf>
    <xf numFmtId="165" fontId="22" fillId="0" borderId="11" xfId="0" applyNumberFormat="1"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164" fontId="22" fillId="0" borderId="11" xfId="0" applyNumberFormat="1"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1" fillId="0" borderId="0" xfId="0" applyFont="1" applyAlignment="1" applyProtection="1">
      <alignment vertical="center"/>
      <protection locked="0"/>
    </xf>
    <xf numFmtId="0" fontId="1" fillId="0" borderId="4" xfId="0" applyFont="1" applyBorder="1" applyAlignment="1" applyProtection="1">
      <alignment vertical="center"/>
      <protection locked="0"/>
    </xf>
    <xf numFmtId="0" fontId="22" fillId="0" borderId="5" xfId="0" applyFont="1" applyBorder="1" applyAlignment="1" applyProtection="1">
      <alignment horizontal="left" vertical="center"/>
      <protection locked="0"/>
    </xf>
    <xf numFmtId="0" fontId="22" fillId="0" borderId="5" xfId="0" applyFont="1" applyBorder="1" applyAlignment="1" applyProtection="1">
      <alignment horizontal="center" vertical="center"/>
      <protection locked="0"/>
    </xf>
    <xf numFmtId="165" fontId="22" fillId="0" borderId="5" xfId="0" applyNumberFormat="1" applyFont="1" applyBorder="1" applyAlignment="1" applyProtection="1">
      <alignment horizontal="right" vertical="center"/>
      <protection locked="0"/>
    </xf>
    <xf numFmtId="0" fontId="1" fillId="0" borderId="5" xfId="0" applyFont="1" applyBorder="1" applyAlignment="1" applyProtection="1">
      <alignment horizontal="center" vertical="center"/>
      <protection locked="0"/>
    </xf>
    <xf numFmtId="164" fontId="22" fillId="0" borderId="5" xfId="0" applyNumberFormat="1"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0" xfId="0" applyFont="1" applyAlignment="1">
      <alignment horizontal="left" vertical="center"/>
    </xf>
    <xf numFmtId="0" fontId="1" fillId="0" borderId="0" xfId="0" applyFont="1" applyAlignment="1">
      <alignment horizontal="center" vertical="center"/>
    </xf>
    <xf numFmtId="0" fontId="22" fillId="0" borderId="0" xfId="0" applyFont="1" applyAlignment="1" applyProtection="1">
      <alignment horizontal="center" vertical="center"/>
      <protection locked="0"/>
    </xf>
    <xf numFmtId="0" fontId="8" fillId="3" borderId="13" xfId="0" applyFont="1" applyFill="1" applyBorder="1" applyAlignment="1">
      <alignment horizontal="left" vertical="center"/>
    </xf>
    <xf numFmtId="0" fontId="1" fillId="0" borderId="0" xfId="0" applyFont="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165" fontId="22" fillId="0" borderId="12" xfId="0" applyNumberFormat="1" applyFont="1" applyBorder="1" applyAlignment="1" applyProtection="1">
      <alignment horizontal="right" vertical="center"/>
      <protection locked="0"/>
    </xf>
    <xf numFmtId="0" fontId="22" fillId="0" borderId="16"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165" fontId="22" fillId="0" borderId="6" xfId="0" applyNumberFormat="1" applyFont="1" applyBorder="1" applyAlignment="1" applyProtection="1">
      <alignment horizontal="right" vertical="center"/>
      <protection locked="0"/>
    </xf>
    <xf numFmtId="0" fontId="22" fillId="0" borderId="17"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1" fillId="2" borderId="30" xfId="0" applyFont="1" applyFill="1" applyBorder="1" applyAlignment="1">
      <alignment horizontal="left" vertical="center"/>
    </xf>
    <xf numFmtId="0" fontId="27" fillId="2" borderId="25" xfId="0" applyFont="1" applyFill="1" applyBorder="1" applyAlignment="1">
      <alignment vertical="center"/>
    </xf>
    <xf numFmtId="0" fontId="26" fillId="2" borderId="25" xfId="0" applyFont="1" applyFill="1" applyBorder="1" applyAlignment="1">
      <alignment horizontal="left" vertical="center"/>
    </xf>
    <xf numFmtId="49" fontId="1" fillId="2" borderId="25" xfId="0" applyNumberFormat="1" applyFont="1" applyFill="1" applyBorder="1" applyAlignment="1">
      <alignment vertical="center"/>
    </xf>
    <xf numFmtId="49" fontId="1" fillId="2" borderId="25" xfId="0" applyNumberFormat="1" applyFont="1" applyFill="1" applyBorder="1" applyAlignment="1">
      <alignment horizontal="center" vertical="center"/>
    </xf>
    <xf numFmtId="0" fontId="22" fillId="2" borderId="25" xfId="0" applyFont="1" applyFill="1" applyBorder="1" applyAlignment="1">
      <alignment horizontal="center" vertical="center"/>
    </xf>
    <xf numFmtId="0" fontId="1" fillId="2" borderId="26" xfId="0" applyFont="1" applyFill="1" applyBorder="1" applyAlignment="1">
      <alignment horizontal="center" vertical="center"/>
    </xf>
    <xf numFmtId="49" fontId="27" fillId="2" borderId="0" xfId="0" applyNumberFormat="1" applyFont="1" applyFill="1" applyAlignment="1">
      <alignment vertical="center"/>
    </xf>
    <xf numFmtId="49" fontId="1" fillId="2" borderId="0" xfId="0" applyNumberFormat="1" applyFont="1" applyFill="1" applyAlignment="1">
      <alignment vertical="center"/>
    </xf>
    <xf numFmtId="49" fontId="1" fillId="2" borderId="0" xfId="0" applyNumberFormat="1" applyFont="1" applyFill="1" applyAlignment="1">
      <alignment horizontal="center" vertical="center"/>
    </xf>
    <xf numFmtId="0" fontId="22" fillId="2" borderId="0" xfId="0" applyFont="1" applyFill="1" applyAlignment="1">
      <alignment horizontal="center" vertical="center"/>
    </xf>
    <xf numFmtId="0" fontId="1" fillId="2" borderId="27" xfId="0" applyFont="1" applyFill="1" applyBorder="1" applyAlignment="1">
      <alignment horizontal="center" vertical="center"/>
    </xf>
    <xf numFmtId="49" fontId="27" fillId="2" borderId="28" xfId="0" applyNumberFormat="1" applyFont="1" applyFill="1" applyBorder="1" applyAlignment="1">
      <alignment vertical="center"/>
    </xf>
    <xf numFmtId="49" fontId="1" fillId="2" borderId="28" xfId="0" applyNumberFormat="1" applyFont="1" applyFill="1" applyBorder="1" applyAlignment="1">
      <alignment vertical="center"/>
    </xf>
    <xf numFmtId="49" fontId="1" fillId="2" borderId="28" xfId="0" applyNumberFormat="1" applyFont="1" applyFill="1" applyBorder="1" applyAlignment="1">
      <alignment horizontal="center" vertical="center"/>
    </xf>
    <xf numFmtId="0" fontId="22"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4" xfId="0" applyFont="1" applyBorder="1" applyAlignment="1">
      <alignment horizontal="left" vertical="center"/>
    </xf>
    <xf numFmtId="0" fontId="1"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65" fontId="1" fillId="0" borderId="11" xfId="0" applyNumberFormat="1" applyFont="1" applyBorder="1" applyAlignment="1" applyProtection="1">
      <alignment horizontal="right" vertical="center"/>
      <protection locked="0"/>
    </xf>
    <xf numFmtId="165" fontId="1" fillId="0" borderId="11" xfId="0" applyNumberFormat="1" applyFont="1" applyBorder="1" applyAlignment="1" applyProtection="1">
      <alignment horizontal="right" vertical="center" indent="6"/>
      <protection locked="0"/>
    </xf>
    <xf numFmtId="165" fontId="1" fillId="0" borderId="5"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right" vertical="center" indent="6"/>
      <protection locked="0"/>
    </xf>
    <xf numFmtId="0" fontId="8" fillId="0" borderId="0" xfId="0" applyFont="1" applyAlignment="1">
      <alignment horizontal="left" vertical="center"/>
    </xf>
    <xf numFmtId="49" fontId="1" fillId="2" borderId="26" xfId="0" applyNumberFormat="1" applyFont="1" applyFill="1" applyBorder="1" applyAlignment="1">
      <alignment vertical="center"/>
    </xf>
    <xf numFmtId="49" fontId="1" fillId="2" borderId="27" xfId="0" applyNumberFormat="1" applyFont="1" applyFill="1" applyBorder="1" applyAlignment="1">
      <alignment vertical="center"/>
    </xf>
    <xf numFmtId="49" fontId="1" fillId="2" borderId="29" xfId="0" applyNumberFormat="1" applyFont="1" applyFill="1" applyBorder="1" applyAlignment="1">
      <alignment vertical="center"/>
    </xf>
    <xf numFmtId="0" fontId="1" fillId="0" borderId="24"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wrapText="1"/>
    </xf>
    <xf numFmtId="0" fontId="18" fillId="0" borderId="0" xfId="0" applyFont="1" applyAlignment="1">
      <alignment horizontal="center" vertical="center"/>
    </xf>
    <xf numFmtId="0" fontId="1" fillId="0" borderId="59" xfId="0" applyFont="1" applyBorder="1" applyAlignment="1" applyProtection="1">
      <alignment horizontal="left" vertical="center" wrapText="1"/>
      <protection locked="0"/>
    </xf>
    <xf numFmtId="49" fontId="1" fillId="0" borderId="0" xfId="0" applyNumberFormat="1" applyFont="1" applyAlignment="1">
      <alignment horizontal="left" vertical="center"/>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165" fontId="8" fillId="0" borderId="0" xfId="0" applyNumberFormat="1" applyFont="1" applyAlignment="1" applyProtection="1">
      <alignment horizontal="right" vertical="center"/>
      <protection locked="0"/>
    </xf>
    <xf numFmtId="0" fontId="8" fillId="0" borderId="0" xfId="0" applyFont="1" applyAlignment="1" applyProtection="1">
      <alignment vertical="center"/>
      <protection locked="0"/>
    </xf>
    <xf numFmtId="49" fontId="19" fillId="0" borderId="0" xfId="0" applyNumberFormat="1" applyFont="1" applyAlignment="1">
      <alignment horizontal="left" vertical="center"/>
    </xf>
    <xf numFmtId="0" fontId="19" fillId="0" borderId="0" xfId="0" applyFont="1" applyAlignment="1">
      <alignment vertical="center"/>
    </xf>
    <xf numFmtId="49" fontId="1" fillId="0" borderId="0" xfId="0" applyNumberFormat="1" applyFont="1" applyAlignment="1">
      <alignment vertical="center" wrapText="1"/>
    </xf>
    <xf numFmtId="49" fontId="1" fillId="0" borderId="24" xfId="0" applyNumberFormat="1" applyFont="1" applyBorder="1" applyAlignment="1">
      <alignment horizontal="right" vertical="center"/>
    </xf>
    <xf numFmtId="0" fontId="1" fillId="2" borderId="3" xfId="0" applyFont="1" applyFill="1" applyBorder="1" applyAlignment="1">
      <alignment vertical="center"/>
    </xf>
    <xf numFmtId="0" fontId="1" fillId="0" borderId="24" xfId="0"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10" fontId="1" fillId="0" borderId="12" xfId="3" applyNumberFormat="1" applyFont="1" applyBorder="1" applyAlignment="1" applyProtection="1">
      <alignment vertical="center"/>
      <protection locked="0"/>
    </xf>
    <xf numFmtId="0" fontId="1" fillId="0" borderId="21" xfId="0" applyFont="1" applyBorder="1" applyAlignment="1" applyProtection="1">
      <alignment vertical="center"/>
      <protection locked="0"/>
    </xf>
    <xf numFmtId="49" fontId="1" fillId="0" borderId="4" xfId="0" applyNumberFormat="1" applyFont="1" applyBorder="1" applyAlignment="1" applyProtection="1">
      <alignment vertical="center"/>
      <protection locked="0"/>
    </xf>
    <xf numFmtId="49" fontId="1" fillId="0" borderId="5" xfId="0" applyNumberFormat="1" applyFont="1" applyBorder="1" applyAlignment="1" applyProtection="1">
      <alignment vertical="center"/>
      <protection locked="0"/>
    </xf>
    <xf numFmtId="10" fontId="1" fillId="0" borderId="6" xfId="3" applyNumberFormat="1" applyFont="1" applyBorder="1" applyAlignment="1" applyProtection="1">
      <alignment vertical="center"/>
      <protection locked="0"/>
    </xf>
    <xf numFmtId="49" fontId="1" fillId="2" borderId="31" xfId="0" applyNumberFormat="1" applyFont="1" applyFill="1" applyBorder="1" applyAlignment="1">
      <alignment horizontal="left" vertical="center"/>
    </xf>
    <xf numFmtId="49" fontId="23" fillId="2" borderId="0" xfId="0" applyNumberFormat="1" applyFont="1" applyFill="1" applyAlignment="1">
      <alignment vertical="center"/>
    </xf>
    <xf numFmtId="49" fontId="1" fillId="2" borderId="27" xfId="0" applyNumberFormat="1" applyFont="1" applyFill="1" applyBorder="1" applyAlignment="1">
      <alignment horizontal="center" vertical="center"/>
    </xf>
    <xf numFmtId="0" fontId="1" fillId="0" borderId="24" xfId="0" applyFont="1" applyBorder="1" applyAlignment="1" applyProtection="1">
      <alignment horizontal="right" vertical="center"/>
      <protection locked="0"/>
    </xf>
    <xf numFmtId="0" fontId="1" fillId="0" borderId="21" xfId="0" applyFont="1" applyBorder="1" applyAlignment="1" applyProtection="1">
      <alignment horizontal="right" vertical="center"/>
      <protection locked="0"/>
    </xf>
    <xf numFmtId="0" fontId="1" fillId="5" borderId="25" xfId="0" applyFont="1" applyFill="1" applyBorder="1" applyAlignment="1" applyProtection="1">
      <alignment horizontal="left" vertical="center"/>
      <protection locked="0"/>
    </xf>
    <xf numFmtId="0" fontId="1" fillId="5" borderId="0" xfId="0" applyFont="1" applyFill="1" applyAlignment="1" applyProtection="1">
      <alignment vertical="center"/>
      <protection locked="0"/>
    </xf>
    <xf numFmtId="0" fontId="1" fillId="5" borderId="0" xfId="0" applyFont="1" applyFill="1" applyAlignment="1" applyProtection="1">
      <alignment horizontal="center" vertical="center"/>
      <protection locked="0"/>
    </xf>
    <xf numFmtId="0" fontId="1" fillId="5" borderId="28" xfId="0" applyFont="1" applyFill="1" applyBorder="1" applyAlignment="1" applyProtection="1">
      <alignment horizontal="left" vertical="center"/>
      <protection locked="0"/>
    </xf>
    <xf numFmtId="0" fontId="1" fillId="0" borderId="19"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8" fillId="3" borderId="9" xfId="0" applyFont="1" applyFill="1" applyBorder="1" applyAlignment="1">
      <alignment horizontal="center" vertical="center"/>
    </xf>
    <xf numFmtId="0" fontId="1" fillId="2" borderId="10" xfId="0" applyFont="1" applyFill="1" applyBorder="1" applyAlignment="1">
      <alignment vertical="center"/>
    </xf>
    <xf numFmtId="0" fontId="1" fillId="2" borderId="45" xfId="0" applyFont="1" applyFill="1" applyBorder="1" applyAlignment="1">
      <alignment vertical="center"/>
    </xf>
    <xf numFmtId="0" fontId="1" fillId="2" borderId="4" xfId="0" applyFont="1" applyFill="1" applyBorder="1" applyAlignment="1">
      <alignment vertical="center"/>
    </xf>
    <xf numFmtId="49" fontId="1" fillId="2" borderId="26" xfId="0" applyNumberFormat="1" applyFont="1" applyFill="1" applyBorder="1" applyProtection="1">
      <protection locked="0"/>
    </xf>
    <xf numFmtId="0" fontId="1" fillId="2" borderId="27" xfId="0" applyFont="1" applyFill="1" applyBorder="1"/>
    <xf numFmtId="1" fontId="1" fillId="2" borderId="27" xfId="0" applyNumberFormat="1"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29" xfId="0" applyFont="1" applyFill="1" applyBorder="1" applyProtection="1">
      <protection locked="0"/>
    </xf>
    <xf numFmtId="0" fontId="1" fillId="2" borderId="13" xfId="0" applyFont="1" applyFill="1" applyBorder="1" applyAlignment="1">
      <alignment horizontal="center"/>
    </xf>
    <xf numFmtId="0" fontId="1" fillId="2" borderId="40" xfId="0" applyFont="1" applyFill="1" applyBorder="1"/>
    <xf numFmtId="0" fontId="1" fillId="2" borderId="40"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xf numFmtId="0" fontId="1" fillId="0" borderId="10" xfId="0" applyFont="1" applyBorder="1" applyAlignment="1">
      <alignment horizontal="left"/>
    </xf>
    <xf numFmtId="0" fontId="1" fillId="0" borderId="16" xfId="0" applyFont="1" applyBorder="1" applyAlignment="1">
      <alignment horizontal="left"/>
    </xf>
    <xf numFmtId="0" fontId="1" fillId="0" borderId="19" xfId="0" applyFont="1" applyBorder="1"/>
    <xf numFmtId="0" fontId="1" fillId="0" borderId="59" xfId="0" applyFont="1" applyBorder="1"/>
    <xf numFmtId="0" fontId="1" fillId="0" borderId="52" xfId="0" applyFont="1" applyBorder="1"/>
    <xf numFmtId="0" fontId="1" fillId="0" borderId="55" xfId="0" applyFont="1" applyBorder="1" applyAlignment="1">
      <alignment wrapText="1"/>
    </xf>
    <xf numFmtId="0" fontId="1" fillId="0" borderId="14" xfId="0" applyFont="1" applyBorder="1"/>
    <xf numFmtId="0" fontId="1" fillId="0" borderId="20" xfId="0" applyFont="1" applyBorder="1"/>
    <xf numFmtId="0" fontId="1" fillId="0" borderId="43" xfId="0" applyFont="1" applyBorder="1"/>
    <xf numFmtId="0" fontId="1" fillId="0" borderId="27" xfId="0" applyFont="1" applyBorder="1"/>
    <xf numFmtId="0" fontId="1" fillId="5" borderId="16" xfId="0" applyFont="1" applyFill="1" applyBorder="1"/>
    <xf numFmtId="0" fontId="1" fillId="0" borderId="21" xfId="0" applyFont="1" applyBorder="1"/>
    <xf numFmtId="0" fontId="1" fillId="0" borderId="17" xfId="0" applyFont="1" applyBorder="1" applyAlignment="1">
      <alignment horizontal="left"/>
    </xf>
    <xf numFmtId="0" fontId="1" fillId="0" borderId="0" xfId="0" applyFont="1" applyAlignment="1" applyProtection="1">
      <alignment horizontal="left" wrapText="1"/>
      <protection locked="0"/>
    </xf>
    <xf numFmtId="0" fontId="1" fillId="10" borderId="0" xfId="0" applyFont="1" applyFill="1" applyProtection="1">
      <protection locked="0"/>
    </xf>
    <xf numFmtId="0" fontId="1" fillId="11" borderId="0" xfId="0" applyFont="1" applyFill="1" applyProtection="1">
      <protection locked="0"/>
    </xf>
    <xf numFmtId="10" fontId="1" fillId="0" borderId="12" xfId="3" applyNumberFormat="1" applyFont="1" applyFill="1" applyBorder="1" applyAlignment="1" applyProtection="1">
      <alignment vertical="center"/>
      <protection locked="0"/>
    </xf>
    <xf numFmtId="49" fontId="1" fillId="0" borderId="11" xfId="0" applyNumberFormat="1" applyFont="1" applyBorder="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xf numFmtId="0" fontId="7" fillId="2" borderId="30" xfId="0" applyFont="1" applyFill="1" applyBorder="1"/>
    <xf numFmtId="0" fontId="1" fillId="4" borderId="24" xfId="0" applyFont="1" applyFill="1" applyBorder="1"/>
    <xf numFmtId="0" fontId="1" fillId="0" borderId="33" xfId="0" applyFont="1" applyBorder="1" applyProtection="1">
      <protection locked="0"/>
    </xf>
    <xf numFmtId="0" fontId="1" fillId="0" borderId="11" xfId="0" applyFont="1" applyBorder="1" applyAlignment="1" applyProtection="1">
      <alignment horizontal="center" vertical="center" wrapText="1"/>
      <protection locked="0"/>
    </xf>
    <xf numFmtId="0" fontId="8" fillId="0" borderId="0" xfId="0" applyFont="1" applyAlignment="1">
      <alignment horizontal="center" vertical="center" wrapText="1"/>
    </xf>
    <xf numFmtId="49" fontId="1" fillId="0" borderId="52" xfId="0" applyNumberFormat="1" applyFont="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applyFont="1" applyBorder="1" applyAlignment="1" applyProtection="1">
      <alignment vertical="center"/>
      <protection locked="0"/>
    </xf>
    <xf numFmtId="0" fontId="1" fillId="0" borderId="11" xfId="0" applyFont="1" applyBorder="1" applyAlignment="1" applyProtection="1">
      <alignment vertical="center"/>
      <protection locked="0"/>
    </xf>
    <xf numFmtId="49" fontId="1" fillId="2" borderId="21" xfId="0" applyNumberFormat="1" applyFont="1" applyFill="1" applyBorder="1" applyAlignment="1">
      <alignment vertical="center"/>
    </xf>
    <xf numFmtId="49" fontId="1" fillId="2" borderId="30" xfId="0" applyNumberFormat="1" applyFont="1" applyFill="1" applyBorder="1" applyAlignment="1">
      <alignment vertical="center"/>
    </xf>
    <xf numFmtId="49" fontId="1" fillId="2" borderId="24" xfId="0" applyNumberFormat="1" applyFont="1" applyFill="1" applyBorder="1" applyAlignment="1">
      <alignment vertical="center"/>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protection locked="0"/>
    </xf>
    <xf numFmtId="0" fontId="1" fillId="0" borderId="49" xfId="0" applyFont="1" applyBorder="1" applyAlignment="1" applyProtection="1">
      <alignment horizontal="center" vertical="center"/>
      <protection locked="0"/>
    </xf>
    <xf numFmtId="49" fontId="1" fillId="0" borderId="30" xfId="0" applyNumberFormat="1" applyFont="1" applyBorder="1" applyAlignment="1" applyProtection="1">
      <alignment horizontal="right" vertical="top" wrapText="1"/>
      <protection locked="0"/>
    </xf>
    <xf numFmtId="49" fontId="1"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49" fontId="1" fillId="0" borderId="0" xfId="0" applyNumberFormat="1" applyFont="1" applyAlignment="1" applyProtection="1">
      <alignment vertical="center"/>
      <protection locked="0"/>
    </xf>
    <xf numFmtId="0" fontId="1" fillId="0" borderId="10" xfId="0" applyFont="1" applyBorder="1" applyAlignment="1" applyProtection="1">
      <alignment horizontal="left" vertical="center" wrapText="1"/>
      <protection locked="0"/>
    </xf>
    <xf numFmtId="49" fontId="1" fillId="0" borderId="2" xfId="0" applyNumberFormat="1" applyFont="1" applyBorder="1" applyAlignment="1" applyProtection="1">
      <alignment horizontal="center" vertical="center"/>
      <protection locked="0"/>
    </xf>
    <xf numFmtId="164" fontId="1" fillId="0" borderId="2"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protection locked="0"/>
    </xf>
    <xf numFmtId="49" fontId="1" fillId="0" borderId="40" xfId="0" applyNumberFormat="1" applyFont="1" applyBorder="1" applyAlignment="1" applyProtection="1">
      <alignment horizontal="right" vertical="center" wrapText="1"/>
      <protection locked="0"/>
    </xf>
    <xf numFmtId="165" fontId="1" fillId="0" borderId="2" xfId="0" applyNumberFormat="1" applyFont="1" applyBorder="1" applyAlignment="1" applyProtection="1">
      <alignment horizontal="right" vertical="center"/>
      <protection locked="0"/>
    </xf>
    <xf numFmtId="0" fontId="1" fillId="0" borderId="2" xfId="0" applyFont="1" applyBorder="1" applyAlignment="1" applyProtection="1">
      <alignment vertical="center"/>
      <protection locked="0"/>
    </xf>
    <xf numFmtId="165" fontId="1" fillId="0" borderId="2" xfId="0" applyNumberFormat="1" applyFont="1" applyBorder="1" applyAlignment="1" applyProtection="1">
      <alignment horizontal="right" vertical="center" indent="6"/>
      <protection locked="0"/>
    </xf>
    <xf numFmtId="0" fontId="1" fillId="0" borderId="1" xfId="0" applyFont="1" applyBorder="1" applyAlignment="1" applyProtection="1">
      <alignment vertical="center"/>
      <protection locked="0"/>
    </xf>
    <xf numFmtId="165" fontId="1" fillId="0" borderId="3" xfId="0" applyNumberFormat="1" applyFont="1" applyBorder="1" applyAlignment="1" applyProtection="1">
      <alignment horizontal="right" vertical="center"/>
      <protection locked="0"/>
    </xf>
    <xf numFmtId="0" fontId="1" fillId="0" borderId="18" xfId="0" applyFont="1" applyBorder="1" applyAlignment="1" applyProtection="1">
      <alignment horizontal="center" vertical="center"/>
      <protection locked="0"/>
    </xf>
    <xf numFmtId="49" fontId="22" fillId="0" borderId="0" xfId="0" applyNumberFormat="1" applyFont="1" applyAlignment="1" applyProtection="1">
      <alignment vertical="center"/>
      <protection locked="0"/>
    </xf>
    <xf numFmtId="0" fontId="1" fillId="0" borderId="10" xfId="0" applyFont="1" applyBorder="1" applyAlignment="1" applyProtection="1">
      <alignment vertical="center" wrapText="1"/>
      <protection locked="0"/>
    </xf>
    <xf numFmtId="49" fontId="1" fillId="0" borderId="10" xfId="0" applyNumberFormat="1" applyFont="1" applyBorder="1" applyAlignment="1" applyProtection="1">
      <alignment vertical="center" wrapText="1"/>
      <protection locked="0"/>
    </xf>
    <xf numFmtId="49" fontId="1" fillId="0" borderId="18"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protection locked="0"/>
    </xf>
    <xf numFmtId="49" fontId="1" fillId="0" borderId="16"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protection locked="0"/>
    </xf>
    <xf numFmtId="49" fontId="1" fillId="0" borderId="17" xfId="0" applyNumberFormat="1" applyFont="1" applyBorder="1" applyAlignment="1" applyProtection="1">
      <alignment horizontal="left" wrapText="1"/>
      <protection locked="0"/>
    </xf>
    <xf numFmtId="0" fontId="1" fillId="13" borderId="10" xfId="0" applyFont="1" applyFill="1" applyBorder="1" applyAlignment="1" applyProtection="1">
      <alignment vertical="center"/>
      <protection locked="0"/>
    </xf>
    <xf numFmtId="0" fontId="1" fillId="13" borderId="11" xfId="0" applyFont="1" applyFill="1" applyBorder="1" applyAlignment="1" applyProtection="1">
      <alignment vertical="center"/>
      <protection locked="0"/>
    </xf>
    <xf numFmtId="0" fontId="1" fillId="13" borderId="11" xfId="0" applyFont="1" applyFill="1" applyBorder="1" applyAlignment="1" applyProtection="1">
      <alignment horizontal="left" vertical="center"/>
      <protection locked="0"/>
    </xf>
    <xf numFmtId="0" fontId="1" fillId="13" borderId="11" xfId="0" applyFont="1" applyFill="1" applyBorder="1" applyAlignment="1" applyProtection="1">
      <alignment horizontal="center" vertical="center"/>
      <protection locked="0"/>
    </xf>
    <xf numFmtId="165" fontId="1" fillId="13" borderId="11" xfId="0" applyNumberFormat="1" applyFont="1" applyFill="1" applyBorder="1" applyAlignment="1" applyProtection="1">
      <alignment horizontal="right" vertical="center"/>
      <protection locked="0"/>
    </xf>
    <xf numFmtId="164" fontId="1" fillId="13" borderId="11" xfId="0" applyNumberFormat="1" applyFont="1" applyFill="1" applyBorder="1" applyAlignment="1" applyProtection="1">
      <alignment horizontal="center" vertical="center"/>
      <protection locked="0"/>
    </xf>
    <xf numFmtId="0" fontId="1" fillId="13" borderId="12" xfId="0" applyFont="1" applyFill="1" applyBorder="1" applyAlignment="1" applyProtection="1">
      <alignment horizontal="center" vertical="center"/>
      <protection locked="0"/>
    </xf>
    <xf numFmtId="164" fontId="20" fillId="12" borderId="11" xfId="0" applyNumberFormat="1" applyFont="1" applyFill="1" applyBorder="1" applyAlignment="1" applyProtection="1">
      <alignment horizontal="center" vertical="center"/>
      <protection locked="0"/>
    </xf>
    <xf numFmtId="0" fontId="20" fillId="12" borderId="10" xfId="0" applyFont="1" applyFill="1" applyBorder="1" applyAlignment="1" applyProtection="1">
      <alignment vertical="center"/>
      <protection locked="0"/>
    </xf>
    <xf numFmtId="0" fontId="20" fillId="12" borderId="11" xfId="0" applyFont="1" applyFill="1" applyBorder="1" applyAlignment="1" applyProtection="1">
      <alignment vertical="center"/>
      <protection locked="0"/>
    </xf>
    <xf numFmtId="0" fontId="20" fillId="12" borderId="11" xfId="0" applyFont="1" applyFill="1" applyBorder="1" applyAlignment="1" applyProtection="1">
      <alignment horizontal="left" vertical="center"/>
      <protection locked="0"/>
    </xf>
    <xf numFmtId="0" fontId="20" fillId="12" borderId="11" xfId="0" applyFont="1" applyFill="1" applyBorder="1" applyAlignment="1" applyProtection="1">
      <alignment horizontal="center" vertical="center"/>
      <protection locked="0"/>
    </xf>
    <xf numFmtId="165" fontId="20" fillId="12" borderId="11" xfId="0" applyNumberFormat="1" applyFont="1" applyFill="1" applyBorder="1" applyAlignment="1" applyProtection="1">
      <alignment horizontal="right" vertical="center"/>
      <protection locked="0"/>
    </xf>
    <xf numFmtId="0" fontId="20" fillId="12" borderId="12" xfId="0" applyFont="1" applyFill="1" applyBorder="1" applyAlignment="1" applyProtection="1">
      <alignment horizontal="center" vertical="center"/>
      <protection locked="0"/>
    </xf>
    <xf numFmtId="0" fontId="30" fillId="12" borderId="11" xfId="0" applyFont="1" applyFill="1" applyBorder="1" applyAlignment="1" applyProtection="1">
      <alignment horizontal="left" vertical="center"/>
      <protection locked="0"/>
    </xf>
    <xf numFmtId="0" fontId="30" fillId="12" borderId="10" xfId="0" applyFont="1" applyFill="1" applyBorder="1" applyAlignment="1" applyProtection="1">
      <alignment vertical="center"/>
      <protection locked="0"/>
    </xf>
    <xf numFmtId="0" fontId="30" fillId="12" borderId="11" xfId="0" applyFont="1" applyFill="1" applyBorder="1" applyAlignment="1" applyProtection="1">
      <alignment vertical="center"/>
      <protection locked="0"/>
    </xf>
    <xf numFmtId="0" fontId="30" fillId="12" borderId="11" xfId="0" applyFont="1" applyFill="1" applyBorder="1" applyAlignment="1" applyProtection="1">
      <alignment horizontal="center" vertical="center"/>
      <protection locked="0"/>
    </xf>
    <xf numFmtId="165" fontId="30" fillId="12" borderId="11" xfId="0" applyNumberFormat="1" applyFont="1" applyFill="1" applyBorder="1" applyAlignment="1" applyProtection="1">
      <alignment horizontal="right" vertical="center"/>
      <protection locked="0"/>
    </xf>
    <xf numFmtId="164" fontId="30" fillId="12" borderId="11" xfId="0" applyNumberFormat="1" applyFont="1" applyFill="1" applyBorder="1" applyAlignment="1" applyProtection="1">
      <alignment horizontal="center" vertical="center"/>
      <protection locked="0"/>
    </xf>
    <xf numFmtId="0" fontId="30" fillId="12" borderId="12" xfId="0" applyFont="1" applyFill="1" applyBorder="1" applyAlignment="1" applyProtection="1">
      <alignment horizontal="center" vertical="center"/>
      <protection locked="0"/>
    </xf>
    <xf numFmtId="164" fontId="20" fillId="13" borderId="11" xfId="0" applyNumberFormat="1" applyFont="1" applyFill="1" applyBorder="1" applyAlignment="1" applyProtection="1">
      <alignment horizontal="center" vertical="center"/>
      <protection locked="0"/>
    </xf>
    <xf numFmtId="0" fontId="1" fillId="0" borderId="45" xfId="4" applyBorder="1" applyAlignment="1" applyProtection="1">
      <alignment vertical="center" wrapText="1"/>
      <protection locked="0"/>
    </xf>
    <xf numFmtId="0" fontId="28" fillId="11" borderId="0" xfId="0" applyFont="1" applyFill="1" applyAlignment="1" applyProtection="1">
      <alignment wrapText="1"/>
      <protection locked="0"/>
    </xf>
    <xf numFmtId="0" fontId="29" fillId="0" borderId="0" xfId="0" applyFont="1"/>
    <xf numFmtId="0" fontId="17" fillId="0" borderId="0" xfId="0" applyFont="1" applyAlignment="1">
      <alignment horizontal="left" wrapText="1"/>
    </xf>
    <xf numFmtId="0" fontId="1" fillId="0" borderId="0" xfId="0" applyFont="1" applyAlignment="1">
      <alignment horizontal="left" wrapText="1"/>
    </xf>
    <xf numFmtId="0" fontId="4" fillId="0" borderId="0" xfId="0" applyFont="1" applyAlignment="1">
      <alignment horizontal="left" wrapText="1"/>
    </xf>
    <xf numFmtId="0" fontId="4" fillId="0" borderId="25" xfId="0" applyFont="1" applyBorder="1" applyAlignment="1">
      <alignment horizontal="center"/>
    </xf>
    <xf numFmtId="0" fontId="4" fillId="0" borderId="0" xfId="0" applyFont="1" applyAlignment="1">
      <alignment horizontal="center"/>
    </xf>
    <xf numFmtId="0" fontId="1" fillId="0" borderId="15" xfId="0" applyFont="1" applyBorder="1" applyProtection="1">
      <protection locked="0"/>
    </xf>
    <xf numFmtId="0" fontId="1" fillId="0" borderId="6" xfId="0" applyFont="1" applyBorder="1" applyProtection="1">
      <protection locked="0"/>
    </xf>
    <xf numFmtId="0" fontId="1" fillId="0" borderId="51" xfId="0" applyFont="1" applyBorder="1" applyProtection="1">
      <protection locked="0"/>
    </xf>
    <xf numFmtId="0" fontId="1" fillId="0" borderId="12" xfId="0" applyFont="1" applyBorder="1" applyProtection="1">
      <protection locked="0"/>
    </xf>
    <xf numFmtId="0" fontId="1" fillId="0" borderId="22" xfId="0"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23" xfId="0" applyFont="1" applyBorder="1" applyAlignment="1" applyProtection="1">
      <alignment horizontal="left"/>
      <protection locked="0"/>
    </xf>
    <xf numFmtId="0" fontId="1" fillId="0" borderId="22" xfId="0" applyFont="1" applyBorder="1" applyAlignment="1">
      <alignment horizontal="center"/>
    </xf>
    <xf numFmtId="0" fontId="1" fillId="0" borderId="34" xfId="0" applyFont="1" applyBorder="1" applyAlignment="1">
      <alignment horizontal="center"/>
    </xf>
    <xf numFmtId="0" fontId="1" fillId="0" borderId="23" xfId="0" applyFont="1" applyBorder="1" applyAlignment="1">
      <alignment horizontal="center"/>
    </xf>
    <xf numFmtId="0" fontId="7" fillId="2" borderId="30" xfId="0" applyFont="1" applyFill="1" applyBorder="1"/>
    <xf numFmtId="0" fontId="7" fillId="2" borderId="25" xfId="0" applyFont="1" applyFill="1" applyBorder="1"/>
    <xf numFmtId="0" fontId="7" fillId="2" borderId="26" xfId="0" applyFont="1" applyFill="1" applyBorder="1"/>
    <xf numFmtId="0" fontId="1" fillId="0" borderId="30" xfId="0" applyFont="1" applyBorder="1" applyProtection="1">
      <protection locked="0"/>
    </xf>
    <xf numFmtId="0" fontId="1" fillId="0" borderId="25" xfId="0" applyFont="1" applyBorder="1" applyProtection="1">
      <protection locked="0"/>
    </xf>
    <xf numFmtId="0" fontId="1" fillId="0" borderId="26" xfId="0" applyFont="1" applyBorder="1" applyProtection="1">
      <protection locked="0"/>
    </xf>
    <xf numFmtId="0" fontId="1" fillId="7" borderId="22" xfId="0" applyFont="1" applyFill="1" applyBorder="1" applyAlignment="1">
      <alignment horizontal="center"/>
    </xf>
    <xf numFmtId="0" fontId="1" fillId="0" borderId="34" xfId="0" applyFont="1" applyBorder="1"/>
    <xf numFmtId="0" fontId="1" fillId="0" borderId="23" xfId="0" applyFont="1" applyBorder="1"/>
    <xf numFmtId="0" fontId="7" fillId="2" borderId="24" xfId="0" applyFont="1" applyFill="1" applyBorder="1"/>
    <xf numFmtId="0" fontId="7" fillId="2" borderId="0" xfId="0" applyFont="1" applyFill="1"/>
    <xf numFmtId="0" fontId="7" fillId="2" borderId="27" xfId="0" applyFont="1" applyFill="1" applyBorder="1"/>
    <xf numFmtId="0" fontId="1" fillId="4" borderId="24" xfId="0" applyFont="1" applyFill="1" applyBorder="1"/>
    <xf numFmtId="0" fontId="1" fillId="0" borderId="0" xfId="0" applyFont="1"/>
    <xf numFmtId="0" fontId="1" fillId="0" borderId="33" xfId="0" applyFont="1" applyBorder="1" applyProtection="1">
      <protection locked="0"/>
    </xf>
    <xf numFmtId="0" fontId="1" fillId="0" borderId="32" xfId="0" applyFont="1" applyBorder="1" applyProtection="1">
      <protection locked="0"/>
    </xf>
    <xf numFmtId="49" fontId="1" fillId="0" borderId="22" xfId="0" applyNumberFormat="1" applyFont="1" applyBorder="1" applyAlignment="1" applyProtection="1">
      <alignment horizontal="left"/>
      <protection locked="0"/>
    </xf>
    <xf numFmtId="49" fontId="1" fillId="0" borderId="34"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3" fontId="20" fillId="12" borderId="22" xfId="0" applyNumberFormat="1" applyFont="1" applyFill="1" applyBorder="1" applyAlignment="1" applyProtection="1">
      <alignment horizontal="left"/>
      <protection locked="0"/>
    </xf>
    <xf numFmtId="3" fontId="20" fillId="12" borderId="34" xfId="0" applyNumberFormat="1" applyFont="1" applyFill="1" applyBorder="1" applyAlignment="1" applyProtection="1">
      <alignment horizontal="left"/>
      <protection locked="0"/>
    </xf>
    <xf numFmtId="3" fontId="20" fillId="12" borderId="23" xfId="0" applyNumberFormat="1" applyFont="1" applyFill="1" applyBorder="1" applyAlignment="1" applyProtection="1">
      <alignment horizontal="left"/>
      <protection locked="0"/>
    </xf>
    <xf numFmtId="164" fontId="20" fillId="12" borderId="22" xfId="0" applyNumberFormat="1" applyFont="1" applyFill="1" applyBorder="1" applyAlignment="1" applyProtection="1">
      <alignment horizontal="left"/>
      <protection locked="0"/>
    </xf>
    <xf numFmtId="164" fontId="20" fillId="12" borderId="34" xfId="0" applyNumberFormat="1" applyFont="1" applyFill="1" applyBorder="1" applyAlignment="1" applyProtection="1">
      <alignment horizontal="left"/>
      <protection locked="0"/>
    </xf>
    <xf numFmtId="164" fontId="20" fillId="12" borderId="23" xfId="0" applyNumberFormat="1" applyFont="1" applyFill="1" applyBorder="1" applyAlignment="1" applyProtection="1">
      <alignment horizontal="left"/>
      <protection locked="0"/>
    </xf>
    <xf numFmtId="0" fontId="1" fillId="2" borderId="22" xfId="0" applyFont="1" applyFill="1" applyBorder="1" applyAlignment="1">
      <alignment horizontal="left"/>
    </xf>
    <xf numFmtId="0" fontId="1" fillId="0" borderId="23" xfId="0" applyFont="1" applyBorder="1" applyAlignment="1">
      <alignment horizontal="left"/>
    </xf>
    <xf numFmtId="164" fontId="1" fillId="5" borderId="22" xfId="0" applyNumberFormat="1" applyFont="1" applyFill="1" applyBorder="1" applyAlignment="1" applyProtection="1">
      <alignment horizontal="left"/>
      <protection locked="0"/>
    </xf>
    <xf numFmtId="164" fontId="1" fillId="5" borderId="34" xfId="0" applyNumberFormat="1" applyFont="1" applyFill="1" applyBorder="1" applyAlignment="1" applyProtection="1">
      <alignment horizontal="left"/>
      <protection locked="0"/>
    </xf>
    <xf numFmtId="164" fontId="1" fillId="5" borderId="23" xfId="0" applyNumberFormat="1" applyFont="1" applyFill="1" applyBorder="1" applyAlignment="1" applyProtection="1">
      <alignment horizontal="left"/>
      <protection locked="0"/>
    </xf>
    <xf numFmtId="164" fontId="1" fillId="0" borderId="22" xfId="0" applyNumberFormat="1" applyFont="1" applyBorder="1" applyAlignment="1" applyProtection="1">
      <alignment horizontal="left"/>
      <protection locked="0"/>
    </xf>
    <xf numFmtId="164" fontId="1" fillId="0" borderId="34" xfId="0" applyNumberFormat="1" applyFont="1" applyBorder="1" applyAlignment="1" applyProtection="1">
      <alignment horizontal="left"/>
      <protection locked="0"/>
    </xf>
    <xf numFmtId="164" fontId="1" fillId="0" borderId="23" xfId="0" applyNumberFormat="1" applyFont="1" applyBorder="1" applyAlignment="1" applyProtection="1">
      <alignment horizontal="left"/>
      <protection locked="0"/>
    </xf>
    <xf numFmtId="14" fontId="1" fillId="0" borderId="22" xfId="0" applyNumberFormat="1" applyFont="1" applyBorder="1" applyAlignment="1" applyProtection="1">
      <alignment horizontal="left"/>
      <protection locked="0"/>
    </xf>
    <xf numFmtId="0" fontId="1" fillId="0" borderId="22" xfId="1" applyFont="1" applyBorder="1" applyAlignment="1" applyProtection="1">
      <alignment horizontal="left"/>
      <protection locked="0"/>
    </xf>
    <xf numFmtId="49" fontId="19" fillId="0" borderId="22" xfId="0" applyNumberFormat="1"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4" fillId="0" borderId="22" xfId="5" applyFill="1" applyBorder="1" applyAlignment="1" applyProtection="1">
      <alignment horizontal="left"/>
      <protection locked="0"/>
    </xf>
    <xf numFmtId="0" fontId="19" fillId="2" borderId="21" xfId="0" applyFont="1" applyFill="1" applyBorder="1" applyAlignment="1" applyProtection="1">
      <alignment horizontal="left"/>
      <protection locked="0"/>
    </xf>
    <xf numFmtId="0" fontId="1" fillId="2" borderId="28" xfId="0" applyFont="1" applyFill="1" applyBorder="1" applyAlignment="1" applyProtection="1">
      <alignment horizontal="left"/>
      <protection locked="0"/>
    </xf>
    <xf numFmtId="0" fontId="1" fillId="0" borderId="29" xfId="0" applyFont="1" applyBorder="1" applyAlignment="1">
      <alignment horizontal="left"/>
    </xf>
    <xf numFmtId="49" fontId="1" fillId="0" borderId="50"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49" fontId="1" fillId="0" borderId="54" xfId="0" applyNumberFormat="1" applyFont="1" applyBorder="1" applyAlignment="1" applyProtection="1">
      <alignment horizontal="left"/>
      <protection locked="0"/>
    </xf>
    <xf numFmtId="49" fontId="1" fillId="0" borderId="34" xfId="0" applyNumberFormat="1"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0" fontId="16" fillId="2" borderId="46"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 fillId="2" borderId="22" xfId="0" applyFont="1" applyFill="1" applyBorder="1" applyAlignment="1">
      <alignment horizontal="left" vertical="center"/>
    </xf>
    <xf numFmtId="0" fontId="1" fillId="2" borderId="34" xfId="0" applyFont="1" applyFill="1" applyBorder="1" applyAlignment="1">
      <alignment horizontal="left" vertical="center"/>
    </xf>
    <xf numFmtId="0" fontId="1" fillId="2" borderId="23" xfId="0" applyFont="1" applyFill="1" applyBorder="1" applyAlignment="1">
      <alignment horizontal="left" vertical="center"/>
    </xf>
    <xf numFmtId="0" fontId="1" fillId="6" borderId="22"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23" xfId="0" applyFont="1" applyFill="1" applyBorder="1" applyAlignment="1">
      <alignment horizontal="center" vertical="center"/>
    </xf>
    <xf numFmtId="0" fontId="1" fillId="2" borderId="58"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0" borderId="11" xfId="0"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protection locked="0"/>
    </xf>
    <xf numFmtId="49" fontId="1" fillId="0" borderId="24"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8" fillId="3" borderId="30" xfId="0" applyFont="1" applyFill="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49" fontId="1" fillId="0" borderId="21" xfId="0" applyNumberFormat="1"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2" borderId="46"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8" fillId="3" borderId="26" xfId="0" applyFont="1" applyFill="1" applyBorder="1" applyAlignment="1">
      <alignment horizontal="left" vertical="center"/>
    </xf>
    <xf numFmtId="0" fontId="1" fillId="0" borderId="48" xfId="0" applyFont="1" applyBorder="1" applyAlignment="1" applyProtection="1">
      <alignment horizontal="left" vertical="center"/>
      <protection locked="0"/>
    </xf>
    <xf numFmtId="0" fontId="1" fillId="0" borderId="56" xfId="0" applyFont="1" applyBorder="1" applyAlignment="1" applyProtection="1">
      <alignment horizontal="left" vertical="center"/>
      <protection locked="0"/>
    </xf>
    <xf numFmtId="0" fontId="1" fillId="0" borderId="48" xfId="0" applyFont="1" applyBorder="1" applyAlignment="1" applyProtection="1">
      <alignment horizontal="left" vertical="center" wrapText="1"/>
      <protection locked="0"/>
    </xf>
    <xf numFmtId="0" fontId="1" fillId="0" borderId="56" xfId="0" applyFont="1" applyBorder="1" applyAlignment="1" applyProtection="1">
      <alignment horizontal="left" vertical="center" wrapText="1"/>
      <protection locked="0"/>
    </xf>
    <xf numFmtId="0" fontId="1" fillId="0" borderId="49" xfId="0" applyFont="1" applyBorder="1" applyAlignment="1" applyProtection="1">
      <alignment horizontal="left" vertical="center"/>
      <protection locked="0"/>
    </xf>
    <xf numFmtId="0" fontId="1" fillId="0" borderId="5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2" borderId="47"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0" borderId="49"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8" fillId="0" borderId="0" xfId="0" applyFont="1" applyAlignment="1">
      <alignment horizontal="center" vertical="center" wrapText="1"/>
    </xf>
    <xf numFmtId="0" fontId="22" fillId="2" borderId="3" xfId="0" applyFont="1" applyFill="1" applyBorder="1" applyAlignment="1">
      <alignment horizontal="center" vertical="center" wrapText="1"/>
    </xf>
    <xf numFmtId="0" fontId="22" fillId="2" borderId="1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49" fontId="1" fillId="0" borderId="52" xfId="0" applyNumberFormat="1" applyFont="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 fillId="0" borderId="59" xfId="0" applyFont="1" applyBorder="1" applyAlignment="1">
      <alignment horizontal="center" vertical="center"/>
    </xf>
    <xf numFmtId="0" fontId="1" fillId="0" borderId="52" xfId="0" applyFont="1" applyBorder="1" applyAlignment="1">
      <alignment horizontal="center" vertical="center"/>
    </xf>
    <xf numFmtId="0" fontId="1" fillId="0" borderId="55" xfId="0" applyFont="1" applyBorder="1" applyAlignment="1">
      <alignment horizontal="center" vertical="center"/>
    </xf>
    <xf numFmtId="0" fontId="8"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52" xfId="0" applyFont="1" applyBorder="1" applyAlignment="1" applyProtection="1">
      <alignment horizontal="center" vertical="center" wrapText="1"/>
      <protection locked="0"/>
    </xf>
    <xf numFmtId="49" fontId="8" fillId="0" borderId="0" xfId="0" applyNumberFormat="1" applyFont="1" applyAlignment="1">
      <alignment horizontal="center" vertical="center" wrapText="1"/>
    </xf>
    <xf numFmtId="0" fontId="1" fillId="2" borderId="2" xfId="0" applyFont="1" applyFill="1" applyBorder="1" applyAlignment="1">
      <alignment vertical="center" wrapText="1"/>
    </xf>
    <xf numFmtId="49" fontId="1" fillId="2" borderId="2" xfId="0" applyNumberFormat="1" applyFont="1" applyFill="1" applyBorder="1" applyAlignment="1">
      <alignment vertical="center"/>
    </xf>
    <xf numFmtId="0" fontId="1" fillId="0" borderId="2" xfId="0" applyFont="1" applyBorder="1" applyAlignment="1">
      <alignment vertical="center"/>
    </xf>
    <xf numFmtId="0" fontId="1" fillId="0" borderId="5" xfId="0" applyFont="1" applyBorder="1" applyAlignment="1" applyProtection="1">
      <alignment vertical="center" wrapText="1" shrinkToFit="1"/>
      <protection locked="0"/>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2" borderId="63"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8" fillId="2" borderId="22"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60" xfId="0" applyFont="1" applyFill="1" applyBorder="1" applyAlignment="1">
      <alignment horizontal="left" vertical="center" wrapText="1"/>
    </xf>
    <xf numFmtId="0" fontId="1" fillId="0" borderId="5" xfId="2"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1" xfId="0" applyFont="1" applyBorder="1" applyAlignment="1" applyProtection="1">
      <alignment vertical="center" wrapText="1"/>
      <protection locked="0"/>
    </xf>
    <xf numFmtId="49" fontId="1" fillId="0" borderId="11" xfId="0" applyNumberFormat="1"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1" xfId="0" applyFont="1" applyBorder="1" applyAlignment="1" applyProtection="1">
      <alignment vertical="center" wrapText="1" shrinkToFit="1"/>
      <protection locked="0"/>
    </xf>
    <xf numFmtId="0" fontId="1" fillId="2" borderId="4" xfId="0" applyFont="1" applyFill="1" applyBorder="1" applyAlignment="1">
      <alignment horizontal="center" vertical="center" wrapText="1"/>
    </xf>
    <xf numFmtId="49" fontId="15" fillId="0" borderId="24" xfId="0" applyNumberFormat="1"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49" fontId="15" fillId="0" borderId="27" xfId="0" applyNumberFormat="1" applyFont="1" applyBorder="1" applyAlignment="1" applyProtection="1">
      <alignment horizontal="left" vertical="center" wrapText="1"/>
      <protection locked="0"/>
    </xf>
    <xf numFmtId="49" fontId="1" fillId="2" borderId="21" xfId="0" applyNumberFormat="1"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8" fillId="3" borderId="22" xfId="0" applyFont="1" applyFill="1" applyBorder="1" applyAlignment="1">
      <alignment horizontal="left" vertical="center"/>
    </xf>
    <xf numFmtId="0" fontId="1" fillId="0" borderId="34" xfId="0" applyFont="1" applyBorder="1" applyAlignment="1">
      <alignment horizontal="left" vertical="center"/>
    </xf>
    <xf numFmtId="0" fontId="1" fillId="0" borderId="23" xfId="0" applyFont="1" applyBorder="1" applyAlignment="1">
      <alignment horizontal="left" vertical="center"/>
    </xf>
    <xf numFmtId="2" fontId="1" fillId="0" borderId="30" xfId="0" applyNumberFormat="1" applyFont="1" applyBorder="1" applyAlignment="1" applyProtection="1">
      <alignment horizontal="left" vertical="center" wrapText="1"/>
      <protection locked="0"/>
    </xf>
    <xf numFmtId="2" fontId="1" fillId="0" borderId="25" xfId="0" applyNumberFormat="1" applyFont="1" applyBorder="1" applyAlignment="1" applyProtection="1">
      <alignment horizontal="left" vertical="center" wrapText="1"/>
      <protection locked="0"/>
    </xf>
    <xf numFmtId="2" fontId="1" fillId="0" borderId="26" xfId="0" applyNumberFormat="1" applyFont="1" applyBorder="1" applyAlignment="1" applyProtection="1">
      <alignment horizontal="left" vertical="center" wrapText="1"/>
      <protection locked="0"/>
    </xf>
    <xf numFmtId="0" fontId="18" fillId="2" borderId="21" xfId="0" applyFont="1" applyFill="1" applyBorder="1" applyAlignment="1">
      <alignment vertical="center"/>
    </xf>
    <xf numFmtId="49" fontId="1" fillId="2" borderId="30" xfId="0" applyNumberFormat="1" applyFont="1" applyFill="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2" borderId="7" xfId="0" applyFont="1" applyFill="1" applyBorder="1" applyAlignment="1">
      <alignment vertical="center" wrapText="1" shrinkToFit="1"/>
    </xf>
    <xf numFmtId="0" fontId="1" fillId="0" borderId="8" xfId="0" applyFont="1" applyBorder="1" applyAlignment="1">
      <alignment vertical="center" wrapText="1"/>
    </xf>
    <xf numFmtId="0" fontId="1" fillId="0" borderId="9" xfId="0" applyFont="1" applyBorder="1" applyAlignment="1">
      <alignment vertical="center" wrapText="1"/>
    </xf>
    <xf numFmtId="0" fontId="1" fillId="2" borderId="61" xfId="0" applyFont="1" applyFill="1" applyBorder="1" applyAlignment="1">
      <alignment horizontal="center" vertical="center" wrapText="1"/>
    </xf>
    <xf numFmtId="49" fontId="1" fillId="2" borderId="22" xfId="0" applyNumberFormat="1" applyFont="1" applyFill="1" applyBorder="1" applyAlignment="1">
      <alignment horizontal="left" vertical="center"/>
    </xf>
    <xf numFmtId="49" fontId="1" fillId="2" borderId="34" xfId="0" applyNumberFormat="1" applyFont="1" applyFill="1" applyBorder="1" applyAlignment="1">
      <alignment horizontal="left" vertical="center"/>
    </xf>
    <xf numFmtId="49" fontId="1" fillId="2" borderId="23" xfId="0" applyNumberFormat="1" applyFont="1" applyFill="1" applyBorder="1" applyAlignment="1">
      <alignment horizontal="left" vertical="center"/>
    </xf>
    <xf numFmtId="0" fontId="1" fillId="0" borderId="2" xfId="0"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vertical="center"/>
      <protection locked="0"/>
    </xf>
    <xf numFmtId="49" fontId="22"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22" fillId="0" borderId="5" xfId="0" applyNumberFormat="1" applyFont="1" applyBorder="1" applyAlignment="1" applyProtection="1">
      <alignment vertical="center"/>
      <protection locked="0"/>
    </xf>
    <xf numFmtId="0" fontId="1" fillId="0" borderId="11" xfId="4" applyBorder="1" applyAlignment="1" applyProtection="1">
      <alignment vertical="center"/>
      <protection locked="0"/>
    </xf>
    <xf numFmtId="0" fontId="1" fillId="0" borderId="12" xfId="0" applyFont="1" applyBorder="1" applyAlignment="1" applyProtection="1">
      <alignment vertical="center"/>
      <protection locked="0"/>
    </xf>
    <xf numFmtId="0" fontId="1" fillId="2" borderId="46" xfId="0" applyFont="1" applyFill="1" applyBorder="1" applyAlignment="1">
      <alignment vertical="center" wrapText="1"/>
    </xf>
    <xf numFmtId="0" fontId="1" fillId="2" borderId="47" xfId="0" applyFont="1" applyFill="1" applyBorder="1" applyAlignment="1">
      <alignment vertical="center" wrapText="1"/>
    </xf>
    <xf numFmtId="0" fontId="1" fillId="2" borderId="30" xfId="0" applyFont="1" applyFill="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9" fontId="1" fillId="2" borderId="24" xfId="0" applyNumberFormat="1" applyFont="1" applyFill="1" applyBorder="1" applyAlignment="1">
      <alignment vertical="center"/>
    </xf>
    <xf numFmtId="0" fontId="1" fillId="0" borderId="27" xfId="0" applyFont="1" applyBorder="1" applyAlignment="1">
      <alignment vertical="center"/>
    </xf>
    <xf numFmtId="0" fontId="1" fillId="2" borderId="24"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27" xfId="0" applyFont="1" applyBorder="1" applyAlignment="1" applyProtection="1">
      <alignment vertical="center" wrapText="1"/>
      <protection locked="0"/>
    </xf>
    <xf numFmtId="0" fontId="1" fillId="2" borderId="21" xfId="0" applyFont="1" applyFill="1" applyBorder="1" applyAlignment="1">
      <alignment vertical="center"/>
    </xf>
    <xf numFmtId="0" fontId="1" fillId="2" borderId="29" xfId="0" applyFont="1" applyFill="1" applyBorder="1" applyAlignment="1">
      <alignment vertical="center"/>
    </xf>
    <xf numFmtId="1" fontId="1" fillId="2" borderId="24" xfId="0" applyNumberFormat="1" applyFont="1" applyFill="1" applyBorder="1" applyAlignment="1" applyProtection="1">
      <alignment horizontal="left" vertical="center" wrapText="1"/>
      <protection locked="0"/>
    </xf>
    <xf numFmtId="1" fontId="1" fillId="0" borderId="0" xfId="0" applyNumberFormat="1" applyFont="1" applyAlignment="1" applyProtection="1">
      <alignment horizontal="left" vertical="center" wrapText="1"/>
      <protection locked="0"/>
    </xf>
    <xf numFmtId="1" fontId="1" fillId="0" borderId="27" xfId="0" applyNumberFormat="1" applyFont="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164" fontId="1" fillId="2" borderId="21" xfId="0" applyNumberFormat="1" applyFont="1" applyFill="1" applyBorder="1" applyAlignment="1">
      <alignment horizontal="left" vertical="center" wrapText="1"/>
    </xf>
    <xf numFmtId="164" fontId="1" fillId="2" borderId="28" xfId="0" applyNumberFormat="1" applyFont="1" applyFill="1" applyBorder="1" applyAlignment="1">
      <alignment horizontal="left" vertical="center" wrapText="1"/>
    </xf>
    <xf numFmtId="164" fontId="1" fillId="2" borderId="29" xfId="0" applyNumberFormat="1" applyFont="1" applyFill="1" applyBorder="1" applyAlignment="1">
      <alignment horizontal="left" vertical="center" wrapText="1"/>
    </xf>
    <xf numFmtId="0" fontId="1" fillId="2" borderId="2" xfId="0" applyFont="1" applyFill="1" applyBorder="1" applyAlignment="1">
      <alignment vertical="center"/>
    </xf>
    <xf numFmtId="0" fontId="1" fillId="0" borderId="3" xfId="0" applyFont="1" applyBorder="1" applyAlignment="1">
      <alignment vertical="center"/>
    </xf>
    <xf numFmtId="0" fontId="8" fillId="3" borderId="34" xfId="0" applyFont="1" applyFill="1" applyBorder="1" applyAlignment="1">
      <alignment horizontal="left" vertical="center"/>
    </xf>
    <xf numFmtId="0" fontId="8" fillId="3" borderId="23" xfId="0" applyFont="1" applyFill="1" applyBorder="1" applyAlignment="1">
      <alignment horizontal="left" vertical="center"/>
    </xf>
    <xf numFmtId="49" fontId="22" fillId="0" borderId="11" xfId="0" applyNumberFormat="1" applyFont="1" applyBorder="1" applyAlignment="1" applyProtection="1">
      <alignment vertical="center"/>
      <protection locked="0"/>
    </xf>
    <xf numFmtId="0" fontId="1" fillId="2" borderId="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11" xfId="4" applyBorder="1" applyAlignment="1" applyProtection="1">
      <alignment vertical="center" wrapText="1"/>
      <protection locked="0"/>
    </xf>
    <xf numFmtId="0" fontId="1" fillId="2" borderId="6" xfId="0" applyFont="1" applyFill="1" applyBorder="1" applyAlignment="1">
      <alignment horizontal="center" vertical="center" wrapText="1"/>
    </xf>
    <xf numFmtId="0" fontId="18" fillId="2" borderId="30"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18" fillId="2" borderId="63" xfId="0" applyFont="1" applyFill="1" applyBorder="1" applyAlignment="1">
      <alignment horizontal="left" vertical="center" wrapText="1"/>
    </xf>
    <xf numFmtId="0" fontId="8" fillId="3" borderId="7" xfId="0" applyFont="1" applyFill="1" applyBorder="1" applyAlignment="1">
      <alignment horizontal="left" vertical="center"/>
    </xf>
    <xf numFmtId="0" fontId="1" fillId="0" borderId="8" xfId="0" applyFont="1" applyBorder="1" applyAlignment="1">
      <alignment horizontal="left" vertical="center"/>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2" borderId="6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0" borderId="22"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4" fillId="0" borderId="1" xfId="0" applyFont="1" applyBorder="1" applyAlignment="1">
      <alignment horizontal="center"/>
    </xf>
    <xf numFmtId="0" fontId="4" fillId="0" borderId="2" xfId="0" applyFont="1" applyBorder="1" applyAlignment="1">
      <alignment horizontal="center"/>
    </xf>
    <xf numFmtId="0" fontId="4" fillId="0" borderId="49" xfId="0" applyFont="1" applyBorder="1" applyAlignment="1">
      <alignment horizontal="center"/>
    </xf>
    <xf numFmtId="0" fontId="4" fillId="8" borderId="22" xfId="0" applyFont="1" applyFill="1" applyBorder="1" applyAlignment="1">
      <alignment horizontal="center" vertical="center"/>
    </xf>
    <xf numFmtId="0" fontId="1" fillId="8" borderId="34" xfId="0" applyFont="1" applyFill="1" applyBorder="1" applyAlignment="1">
      <alignment horizontal="center" vertical="center"/>
    </xf>
    <xf numFmtId="0" fontId="1" fillId="8" borderId="23" xfId="0" applyFont="1" applyFill="1" applyBorder="1" applyAlignment="1">
      <alignment horizontal="center" vertical="center"/>
    </xf>
  </cellXfs>
  <cellStyles count="7">
    <cellStyle name="Hyperlink" xfId="5" builtinId="8"/>
    <cellStyle name="Normal" xfId="0" builtinId="0"/>
    <cellStyle name="Normal_Sheet1" xfId="1" xr:uid="{00000000-0005-0000-0000-000002000000}"/>
    <cellStyle name="Normal_Template ~ Proposal Liberty Container Line" xfId="2" xr:uid="{00000000-0005-0000-0000-000004000000}"/>
    <cellStyle name="Normal_Template ~ Proposal Liberty Container Line 2" xfId="4" xr:uid="{00000000-0005-0000-0000-000005000000}"/>
    <cellStyle name="Percent" xfId="3" builtinId="5"/>
    <cellStyle name="Percent 2" xfId="6" xr:uid="{E9BFAE23-DEAD-4696-A5E5-B35FFBE045E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xdr:row>
          <xdr:rowOff>28575</xdr:rowOff>
        </xdr:from>
        <xdr:to>
          <xdr:col>15</xdr:col>
          <xdr:colOff>9525</xdr:colOff>
          <xdr:row>44</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50800</xdr:colOff>
      <xdr:row>29</xdr:row>
      <xdr:rowOff>138720</xdr:rowOff>
    </xdr:from>
    <xdr:to>
      <xdr:col>1</xdr:col>
      <xdr:colOff>1606550</xdr:colOff>
      <xdr:row>31</xdr:row>
      <xdr:rowOff>123733</xdr:rowOff>
    </xdr:to>
    <xdr:pic>
      <xdr:nvPicPr>
        <xdr:cNvPr id="2" name="Picture 1" descr="imag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150" y="7619020"/>
          <a:ext cx="1555750" cy="30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453</xdr:colOff>
      <xdr:row>16</xdr:row>
      <xdr:rowOff>38444</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514350"/>
          <a:ext cx="3248478" cy="24673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Non-exempt%20Inbound%20Outbound%20template%20V41%20-%20Feb%201%202024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iler Plate"/>
      <sheetName val="Cover"/>
      <sheetName val="MQC"/>
      <sheetName val="APPENDIX A-1 (USWC-ASIA)"/>
      <sheetName val="APPENDIX A-2 (USEC &amp; USGC-ASIA)"/>
      <sheetName val="APPENDIX B-1  (FE - USWC)"/>
      <sheetName val="APPENDIX B-2  (FE - USEC&amp;GC)"/>
      <sheetName val="APPENDIX C-1 (USA-MED)"/>
      <sheetName val="APPENDIX C-2 (USA-GULF&amp;RED SEA)"/>
      <sheetName val="APPENDIX C-3 (USWC-MEG &amp; MED)"/>
      <sheetName val="APPENDIX C-5 (USA-E &amp; W AFRICA)"/>
      <sheetName val="APPENDIX D-1 MED-US"/>
      <sheetName val="APPENDIX D-2 MED-USWC"/>
      <sheetName val="APPENDIX D-5 E &amp; W AFRICA-USA"/>
      <sheetName val="APPENDIX E-1 (USEC-ISC)"/>
      <sheetName val="APPENDIX E-2 (USWC-ISC)"/>
      <sheetName val="APPENDIX F-1 ISC-US"/>
      <sheetName val="APPENDIX F-2 ISC-USWC"/>
      <sheetName val="APPENDIX F-3 (ISC-USVI PR)"/>
      <sheetName val="APPENDIX G-1 (USA - N. Europe)"/>
      <sheetName val="APPENDIX H-1 NE-USEC"/>
      <sheetName val="APPENDIX H-2 NE-USWC"/>
      <sheetName val="APPENDIX I-1 (USWC-AUST &amp; NZD)"/>
      <sheetName val="APPENDIX I-2 (USEC-AUST &amp; NZD)"/>
      <sheetName val="APPENDIX J-1 RTW TO USA"/>
      <sheetName val="APPENDIX N-1 (ASIA - CARIBBEAN)"/>
      <sheetName val="APPENDIX P-1 (USA-CARIB LATAM) "/>
      <sheetName val="APPENDIX P-2 (CARIB LATAM-USA)"/>
      <sheetName val="APPENDIX P-3 (PRICO&amp;USVI-LATAM)"/>
      <sheetName val="APPENDIX P-4 (LATM-PRICO&amp;USVI) "/>
      <sheetName val="FOREIGN TO FOREIGN"/>
      <sheetName val="Affiliates"/>
      <sheetName val="Listes"/>
      <sheetName val="SOF BR"/>
    </sheetNames>
    <sheetDataSet>
      <sheetData sheetId="0"/>
      <sheetData sheetId="1"/>
      <sheetData sheetId="2"/>
      <sheetData sheetId="3"/>
      <sheetData sheetId="4"/>
      <sheetData sheetId="5">
        <row r="13">
          <cell r="N13" t="str">
            <v>ALL</v>
          </cell>
        </row>
        <row r="14">
          <cell r="N14" t="str">
            <v/>
          </cell>
        </row>
        <row r="15">
          <cell r="N15" t="str">
            <v/>
          </cell>
        </row>
        <row r="16">
          <cell r="N16" t="str">
            <v/>
          </cell>
        </row>
        <row r="17">
          <cell r="N17" t="str">
            <v/>
          </cell>
        </row>
        <row r="18">
          <cell r="N18" t="str">
            <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A3" t="str">
            <v>ACS Export</v>
          </cell>
          <cell r="H3" t="str">
            <v>ACS Export</v>
          </cell>
        </row>
        <row r="4">
          <cell r="A4" t="str">
            <v>ACS Import</v>
          </cell>
          <cell r="H4" t="str">
            <v>ACS Import</v>
          </cell>
        </row>
        <row r="5">
          <cell r="A5" t="str">
            <v>Alcohol Surcharge, Oncarriage</v>
          </cell>
          <cell r="H5" t="str">
            <v>Alcohol Surcharge, Oncarriage</v>
          </cell>
        </row>
        <row r="6">
          <cell r="A6" t="str">
            <v>Alcohol Surcharge, Precarriage</v>
          </cell>
          <cell r="H6" t="str">
            <v>Alcohol Surcharge, Precarriage</v>
          </cell>
        </row>
        <row r="7">
          <cell r="A7" t="str">
            <v>Atmosphere Control</v>
          </cell>
          <cell r="H7" t="str">
            <v>Atmosphere Control</v>
          </cell>
        </row>
        <row r="8">
          <cell r="A8" t="str">
            <v>BAF</v>
          </cell>
          <cell r="H8" t="str">
            <v>BAF</v>
          </cell>
        </row>
        <row r="9">
          <cell r="A9" t="str">
            <v>Bar Lock Security Device</v>
          </cell>
          <cell r="H9" t="str">
            <v>Bar Lock Security Device</v>
          </cell>
        </row>
        <row r="10">
          <cell r="A10" t="str">
            <v>Benin Freight Tax</v>
          </cell>
          <cell r="H10" t="str">
            <v>Benin Freight Tax</v>
          </cell>
        </row>
        <row r="11">
          <cell r="A11" t="str">
            <v>Bio Security Fee - HI</v>
          </cell>
          <cell r="H11" t="str">
            <v>Bio Security Fee - HI</v>
          </cell>
        </row>
        <row r="12">
          <cell r="A12" t="str">
            <v>Bio Security Fee - NZ</v>
          </cell>
          <cell r="H12" t="str">
            <v>Bio Security Fee - NZ</v>
          </cell>
        </row>
        <row r="13">
          <cell r="A13" t="str">
            <v>Biofuel +</v>
          </cell>
          <cell r="H13" t="str">
            <v>Biofuel +</v>
          </cell>
        </row>
        <row r="14">
          <cell r="A14" t="str">
            <v>Brazil Exp Doc Fee</v>
          </cell>
          <cell r="H14" t="str">
            <v>Brazil Exp Doc Fee</v>
          </cell>
        </row>
        <row r="15">
          <cell r="A15" t="str">
            <v>Brazil Imp Doc Fee</v>
          </cell>
          <cell r="H15" t="str">
            <v>Brazil Imp Doc Fee</v>
          </cell>
        </row>
        <row r="16">
          <cell r="A16" t="str">
            <v>Bunker Recovery Charge</v>
          </cell>
          <cell r="H16" t="str">
            <v>Bunker Recovery Charge</v>
          </cell>
        </row>
        <row r="17">
          <cell r="A17" t="str">
            <v>CAF</v>
          </cell>
          <cell r="H17" t="str">
            <v>CAF</v>
          </cell>
        </row>
        <row r="18">
          <cell r="A18" t="str">
            <v>Carbon Offset</v>
          </cell>
          <cell r="H18" t="str">
            <v>Carbon Offset</v>
          </cell>
        </row>
        <row r="19">
          <cell r="A19" t="str">
            <v>Carrier Roll Fee</v>
          </cell>
          <cell r="H19" t="str">
            <v>Carrier Roll Fee</v>
          </cell>
        </row>
        <row r="20">
          <cell r="A20" t="str">
            <v>CFC</v>
          </cell>
          <cell r="H20" t="str">
            <v>CFC</v>
          </cell>
        </row>
        <row r="21">
          <cell r="A21" t="str">
            <v>Chassis Admin Fee On/C</v>
          </cell>
          <cell r="H21" t="str">
            <v>Chassis Admin Fee On/C</v>
          </cell>
        </row>
        <row r="22">
          <cell r="A22" t="str">
            <v>Cold Treatment</v>
          </cell>
          <cell r="H22" t="str">
            <v>Cold Treatment</v>
          </cell>
        </row>
        <row r="23">
          <cell r="A23" t="str">
            <v>Container Cleaning Dest</v>
          </cell>
          <cell r="H23" t="str">
            <v>Container Cleaning Dest</v>
          </cell>
        </row>
        <row r="24">
          <cell r="A24" t="str">
            <v>Container Cleaning Orig</v>
          </cell>
          <cell r="H24" t="str">
            <v>Container Cleaning Orig</v>
          </cell>
        </row>
        <row r="25">
          <cell r="A25" t="str">
            <v>Container Grade Service</v>
          </cell>
          <cell r="H25" t="str">
            <v>Container Grade Service</v>
          </cell>
        </row>
        <row r="26">
          <cell r="A26" t="str">
            <v>Container Inspection</v>
          </cell>
          <cell r="H26" t="str">
            <v>Container Inspection</v>
          </cell>
        </row>
        <row r="27">
          <cell r="A27" t="str">
            <v>Container Management Fee</v>
          </cell>
          <cell r="H27" t="str">
            <v>Container Management Fee</v>
          </cell>
        </row>
        <row r="28">
          <cell r="A28" t="str">
            <v>Container Service</v>
          </cell>
          <cell r="H28" t="str">
            <v>Container Service</v>
          </cell>
        </row>
        <row r="29">
          <cell r="A29" t="str">
            <v>Contingency Charge</v>
          </cell>
          <cell r="H29" t="str">
            <v>Contingency Charge</v>
          </cell>
        </row>
        <row r="30">
          <cell r="A30" t="str">
            <v>CPC</v>
          </cell>
          <cell r="H30" t="str">
            <v>CPC</v>
          </cell>
        </row>
        <row r="31">
          <cell r="A31" t="str">
            <v>CSF</v>
          </cell>
          <cell r="H31" t="str">
            <v>CSF</v>
          </cell>
        </row>
        <row r="32">
          <cell r="A32" t="str">
            <v>CTR Maintenance Dest</v>
          </cell>
          <cell r="H32" t="str">
            <v>CTR Maintenance Dest</v>
          </cell>
        </row>
        <row r="33">
          <cell r="A33" t="str">
            <v>CTR Maintenance Orig</v>
          </cell>
          <cell r="H33" t="str">
            <v>CTR Maintenance Orig</v>
          </cell>
        </row>
        <row r="34">
          <cell r="A34" t="str">
            <v>CUC (CH)</v>
          </cell>
          <cell r="H34" t="str">
            <v>CUC (CH)</v>
          </cell>
        </row>
        <row r="35">
          <cell r="A35" t="str">
            <v>CUC (MH)</v>
          </cell>
          <cell r="H35" t="str">
            <v>CUC (MH)</v>
          </cell>
        </row>
        <row r="36">
          <cell r="A36" t="str">
            <v>Custom clearance destination</v>
          </cell>
          <cell r="H36" t="str">
            <v>Custom clearance dest</v>
          </cell>
        </row>
        <row r="37">
          <cell r="A37" t="str">
            <v>Custom clearance origin</v>
          </cell>
          <cell r="H37" t="str">
            <v>Custom clearance origin</v>
          </cell>
        </row>
        <row r="38">
          <cell r="A38" t="str">
            <v>CV Serenity 1</v>
          </cell>
          <cell r="H38" t="str">
            <v>CV Serenity 1</v>
          </cell>
        </row>
        <row r="39">
          <cell r="A39" t="str">
            <v>CV Serenity 1 Collect</v>
          </cell>
          <cell r="H39" t="str">
            <v>CV Serenity 1 Collect</v>
          </cell>
        </row>
        <row r="40">
          <cell r="A40" t="str">
            <v>CV Serenity 2</v>
          </cell>
          <cell r="H40" t="str">
            <v>CV Serenity 2</v>
          </cell>
        </row>
        <row r="41">
          <cell r="A41" t="str">
            <v>CV Serenity 2 Collect</v>
          </cell>
          <cell r="H41" t="str">
            <v>CV Serenity 2 Collect</v>
          </cell>
        </row>
        <row r="42">
          <cell r="A42" t="str">
            <v>CV Serenity 3</v>
          </cell>
          <cell r="H42" t="str">
            <v>CV Serenity 3</v>
          </cell>
        </row>
        <row r="43">
          <cell r="A43" t="str">
            <v>CV Serenity 3 Collect</v>
          </cell>
          <cell r="H43" t="str">
            <v>CV Serenity 3 Collect</v>
          </cell>
        </row>
        <row r="44">
          <cell r="A44" t="str">
            <v>CV Serenity Personal</v>
          </cell>
          <cell r="H44" t="str">
            <v>CV Serenity Personal</v>
          </cell>
        </row>
        <row r="45">
          <cell r="A45" t="str">
            <v>CV Serenity Personal Collect</v>
          </cell>
          <cell r="H45" t="str">
            <v>CV Serenity Personal Collect</v>
          </cell>
        </row>
        <row r="46">
          <cell r="A46" t="str">
            <v>Damage Container Risk</v>
          </cell>
          <cell r="H46" t="str">
            <v>Damage Container Risk</v>
          </cell>
        </row>
        <row r="47">
          <cell r="A47" t="str">
            <v>Delivery Order Fee</v>
          </cell>
          <cell r="H47" t="str">
            <v>Delivery Order Fee</v>
          </cell>
        </row>
        <row r="48">
          <cell r="A48" t="str">
            <v>Detention Admin Fee</v>
          </cell>
          <cell r="H48" t="str">
            <v>Detention Admin Fee</v>
          </cell>
        </row>
        <row r="49">
          <cell r="A49" t="str">
            <v>Diversion Fee</v>
          </cell>
          <cell r="H49" t="str">
            <v>Diversion Fee</v>
          </cell>
        </row>
        <row r="50">
          <cell r="A50" t="str">
            <v>Doc Amendment Fee</v>
          </cell>
          <cell r="H50" t="str">
            <v>Doc Amendment Fee</v>
          </cell>
        </row>
        <row r="51">
          <cell r="A51" t="str">
            <v>Driver Detention Fee On/c</v>
          </cell>
          <cell r="H51" t="str">
            <v>Driver Detention On/C</v>
          </cell>
        </row>
        <row r="52">
          <cell r="A52" t="str">
            <v>Driver Detention Fee Pre/c</v>
          </cell>
          <cell r="H52" t="str">
            <v>Driver Detention Pre/C</v>
          </cell>
        </row>
        <row r="53">
          <cell r="A53" t="str">
            <v>Drop and Pull Export Side</v>
          </cell>
          <cell r="H53" t="str">
            <v>Drop and Pull Export Side</v>
          </cell>
        </row>
        <row r="54">
          <cell r="A54" t="str">
            <v>Drop and Pull Import Side</v>
          </cell>
          <cell r="H54" t="str">
            <v>Drop and Pull Import Side</v>
          </cell>
        </row>
        <row r="55">
          <cell r="A55" t="str">
            <v>Drop Off</v>
          </cell>
          <cell r="H55" t="str">
            <v>Drop Off</v>
          </cell>
        </row>
        <row r="56">
          <cell r="A56" t="str">
            <v>DTHC</v>
          </cell>
          <cell r="H56" t="str">
            <v>DTHC</v>
          </cell>
        </row>
        <row r="57">
          <cell r="A57" t="str">
            <v>EBS</v>
          </cell>
          <cell r="H57" t="str">
            <v>EBS</v>
          </cell>
        </row>
        <row r="58">
          <cell r="A58" t="str">
            <v>EFS/EFAF</v>
          </cell>
          <cell r="H58" t="str">
            <v>EFS/EFAF</v>
          </cell>
        </row>
        <row r="59">
          <cell r="A59" t="str">
            <v>EIS Destination</v>
          </cell>
          <cell r="H59" t="str">
            <v>EIS Dest</v>
          </cell>
        </row>
        <row r="60">
          <cell r="A60" t="str">
            <v>EIS Origin</v>
          </cell>
          <cell r="H60" t="str">
            <v>EIS Org</v>
          </cell>
        </row>
        <row r="61">
          <cell r="A61" t="str">
            <v>Emergency Low Water Surcharge</v>
          </cell>
          <cell r="H61" t="str">
            <v>Emergency Low Water</v>
          </cell>
        </row>
        <row r="62">
          <cell r="A62" t="str">
            <v>Emergency Terminal Congestion</v>
          </cell>
          <cell r="H62" t="str">
            <v>Emergency Terminal Congestion</v>
          </cell>
        </row>
        <row r="63">
          <cell r="A63" t="str">
            <v>ERC</v>
          </cell>
          <cell r="H63" t="str">
            <v>ERC</v>
          </cell>
        </row>
        <row r="64">
          <cell r="A64" t="str">
            <v>EU ETS</v>
          </cell>
          <cell r="H64" t="str">
            <v>EU ETS</v>
          </cell>
        </row>
        <row r="65">
          <cell r="A65" t="str">
            <v>Exp Doc Fee</v>
          </cell>
          <cell r="H65" t="str">
            <v>Exp Doc Fee</v>
          </cell>
        </row>
        <row r="66">
          <cell r="A66" t="str">
            <v>Expedited Port Release</v>
          </cell>
          <cell r="H66" t="str">
            <v>Expedited Port Release</v>
          </cell>
        </row>
        <row r="67">
          <cell r="A67" t="str">
            <v>Export Declaration</v>
          </cell>
          <cell r="H67" t="str">
            <v>Export Declaration</v>
          </cell>
        </row>
        <row r="68">
          <cell r="A68" t="str">
            <v>Export Seal Fee</v>
          </cell>
          <cell r="H68" t="str">
            <v>Export Seal Fee</v>
          </cell>
        </row>
        <row r="69">
          <cell r="A69" t="str">
            <v>Extra Container Handling Dest</v>
          </cell>
          <cell r="H69" t="str">
            <v>Extra Container Handling Dest</v>
          </cell>
        </row>
        <row r="70">
          <cell r="A70" t="str">
            <v>Extra Container Handling Origin</v>
          </cell>
          <cell r="H70" t="str">
            <v>Extra Container Handling Origin</v>
          </cell>
        </row>
        <row r="71">
          <cell r="A71" t="str">
            <v>Extra Risk (Destination)</v>
          </cell>
          <cell r="H71" t="str">
            <v>Extra Risk (Destination)</v>
          </cell>
        </row>
        <row r="72">
          <cell r="A72" t="str">
            <v>Extra Risk (Origin)</v>
          </cell>
          <cell r="H72" t="str">
            <v>Extra Risk (Origin)</v>
          </cell>
        </row>
        <row r="73">
          <cell r="A73" t="str">
            <v>FAC</v>
          </cell>
          <cell r="H73" t="str">
            <v>FAC</v>
          </cell>
        </row>
        <row r="74">
          <cell r="A74" t="str">
            <v>FAS TLC</v>
          </cell>
          <cell r="H74" t="str">
            <v>FAS TLC</v>
          </cell>
        </row>
        <row r="75">
          <cell r="A75" t="str">
            <v>FR</v>
          </cell>
          <cell r="H75" t="str">
            <v>FR</v>
          </cell>
        </row>
        <row r="76">
          <cell r="A76" t="str">
            <v>Freight Collection</v>
          </cell>
          <cell r="H76" t="str">
            <v xml:space="preserve">Freight Collection </v>
          </cell>
        </row>
        <row r="77">
          <cell r="A77" t="str">
            <v>Freight Tax</v>
          </cell>
          <cell r="H77" t="str">
            <v>Freight Tax</v>
          </cell>
        </row>
        <row r="78">
          <cell r="A78" t="str">
            <v>Fresh Commodities Charge</v>
          </cell>
          <cell r="H78" t="str">
            <v>Fresh Commodities Charge</v>
          </cell>
        </row>
        <row r="79">
          <cell r="A79" t="str">
            <v>Fumigation</v>
          </cell>
          <cell r="H79" t="str">
            <v>Fumigation</v>
          </cell>
        </row>
        <row r="80">
          <cell r="A80" t="str">
            <v>Genset Surcharge</v>
          </cell>
          <cell r="H80" t="str">
            <v>Genset Surcharge</v>
          </cell>
        </row>
        <row r="81">
          <cell r="A81" t="str">
            <v>Ghana Freight Tax</v>
          </cell>
          <cell r="H81" t="str">
            <v>Ghana Freight Tax</v>
          </cell>
        </row>
        <row r="82">
          <cell r="A82" t="str">
            <v>GOH</v>
          </cell>
          <cell r="H82" t="str">
            <v>GOH</v>
          </cell>
        </row>
        <row r="83">
          <cell r="A83" t="str">
            <v>Harbor Dues</v>
          </cell>
          <cell r="H83" t="str">
            <v>Harbor Dues</v>
          </cell>
        </row>
        <row r="84">
          <cell r="A84" t="str">
            <v>Hazardous Fees</v>
          </cell>
          <cell r="H84" t="str">
            <v>Hazardous Fees</v>
          </cell>
        </row>
        <row r="85">
          <cell r="A85" t="str">
            <v>HC Additional</v>
          </cell>
          <cell r="H85" t="str">
            <v>HC Additional</v>
          </cell>
        </row>
        <row r="86">
          <cell r="A86" t="str">
            <v>ICD Precarriage</v>
          </cell>
          <cell r="H86" t="str">
            <v>ICD Precarriage</v>
          </cell>
        </row>
        <row r="87">
          <cell r="A87" t="str">
            <v>IDDS Onc Additional</v>
          </cell>
          <cell r="H87" t="str">
            <v>IDDS Onc Additional</v>
          </cell>
        </row>
        <row r="88">
          <cell r="A88" t="str">
            <v>IDS Prec Additional</v>
          </cell>
          <cell r="H88" t="str">
            <v>IDS Prec Additional</v>
          </cell>
        </row>
        <row r="89">
          <cell r="A89" t="str">
            <v>Import Doc Fee</v>
          </cell>
          <cell r="H89" t="str">
            <v>Import Doc Fee</v>
          </cell>
        </row>
        <row r="90">
          <cell r="A90" t="str">
            <v>Import Seal Fee</v>
          </cell>
          <cell r="H90" t="str">
            <v>Import Seal Fee</v>
          </cell>
        </row>
        <row r="91">
          <cell r="A91" t="str">
            <v>Inland Oncarriage Fuel Charge</v>
          </cell>
          <cell r="H91" t="str">
            <v>Inland Oncarriage Fuel Charge</v>
          </cell>
        </row>
        <row r="92">
          <cell r="A92" t="str">
            <v>Inland Precarriage Fuel Charge</v>
          </cell>
          <cell r="H92" t="str">
            <v>Inland Precarriage Fuel Charge</v>
          </cell>
        </row>
        <row r="93">
          <cell r="A93" t="str">
            <v>IPI Premium</v>
          </cell>
          <cell r="H93" t="str">
            <v>IPI Premium</v>
          </cell>
        </row>
        <row r="94">
          <cell r="A94" t="str">
            <v>Landing Charges</v>
          </cell>
          <cell r="H94" t="str">
            <v>Landing Charges</v>
          </cell>
        </row>
        <row r="95">
          <cell r="A95" t="str">
            <v>Local Port Charge Dest Sanitary Fee</v>
          </cell>
          <cell r="H95" t="str">
            <v>Local Port Charge Dest Sanitary Fee</v>
          </cell>
        </row>
        <row r="96">
          <cell r="A96" t="str">
            <v>Local Port Charge Orig Sanitary Fee</v>
          </cell>
          <cell r="H96" t="str">
            <v>Local Port Charge Orig Sanitary Fee</v>
          </cell>
        </row>
        <row r="97">
          <cell r="A97" t="str">
            <v>Local Port Charges Destination</v>
          </cell>
          <cell r="H97" t="str">
            <v>Local Port Charges Destination</v>
          </cell>
        </row>
        <row r="98">
          <cell r="A98" t="str">
            <v>Local Port Charges Origin</v>
          </cell>
          <cell r="H98" t="str">
            <v>Local Port Charges Origin</v>
          </cell>
        </row>
        <row r="99">
          <cell r="A99" t="str">
            <v>LOLO Destination</v>
          </cell>
          <cell r="H99" t="str">
            <v>LOLO Destination</v>
          </cell>
        </row>
        <row r="100">
          <cell r="A100" t="str">
            <v>LOLO Origin</v>
          </cell>
          <cell r="H100" t="str">
            <v>LOLO Origin</v>
          </cell>
        </row>
        <row r="101">
          <cell r="A101" t="str">
            <v>Manual Booking Fee</v>
          </cell>
          <cell r="H101" t="str">
            <v>Manual Booking Fee</v>
          </cell>
        </row>
        <row r="102">
          <cell r="A102" t="str">
            <v>Mix Bio-Fuel</v>
          </cell>
          <cell r="H102" t="str">
            <v>Mix Bio-Fuel</v>
          </cell>
        </row>
        <row r="103">
          <cell r="A103" t="str">
            <v>Mix-Biomethane</v>
          </cell>
          <cell r="H103" t="str">
            <v>Mix-Biomethane</v>
          </cell>
        </row>
        <row r="104">
          <cell r="A104" t="str">
            <v>Mix-Biomethane+Carbon Offset</v>
          </cell>
          <cell r="H104" t="str">
            <v>Mix-Biomethane+Carbon Offset</v>
          </cell>
        </row>
        <row r="105">
          <cell r="A105" t="str">
            <v>Nigerian Freight Tax</v>
          </cell>
          <cell r="H105" t="str">
            <v>Nigerian Freight Tax</v>
          </cell>
        </row>
        <row r="106">
          <cell r="A106" t="str">
            <v>NMSA</v>
          </cell>
          <cell r="H106" t="str">
            <v>NMSA</v>
          </cell>
        </row>
        <row r="107">
          <cell r="A107" t="str">
            <v>O/C EIFS</v>
          </cell>
          <cell r="H107" t="str">
            <v>O/C EIFS</v>
          </cell>
        </row>
        <row r="108">
          <cell r="A108" t="str">
            <v>O/C Exp Rail</v>
          </cell>
          <cell r="H108" t="str">
            <v>O/C Exp Rail</v>
          </cell>
        </row>
        <row r="109">
          <cell r="A109" t="str">
            <v>O/C Haulage</v>
          </cell>
          <cell r="H109" t="str">
            <v>O/C Haulage</v>
          </cell>
        </row>
        <row r="110">
          <cell r="A110" t="str">
            <v>O/C Sealing GPS</v>
          </cell>
          <cell r="H110" t="str">
            <v>O/C Sealing GPS</v>
          </cell>
        </row>
        <row r="111">
          <cell r="A111" t="str">
            <v>OC Multi Stop</v>
          </cell>
          <cell r="H111" t="str">
            <v>OC Multistop</v>
          </cell>
        </row>
        <row r="112">
          <cell r="A112" t="str">
            <v>Off Dock</v>
          </cell>
          <cell r="H112" t="str">
            <v>Off Dock</v>
          </cell>
        </row>
        <row r="113">
          <cell r="A113" t="str">
            <v>Oncarriage Barge</v>
          </cell>
          <cell r="H113" t="str">
            <v>OnCarriage Barge</v>
          </cell>
        </row>
        <row r="114">
          <cell r="A114" t="str">
            <v>Oncarriage Congestion</v>
          </cell>
          <cell r="H114" t="str">
            <v>OnCarriage Congestion</v>
          </cell>
        </row>
        <row r="115">
          <cell r="A115" t="str">
            <v>On-Carriage Emergency Surcharge</v>
          </cell>
          <cell r="H115" t="str">
            <v>OnCarriage Emergency Intermodal</v>
          </cell>
        </row>
        <row r="116">
          <cell r="A116" t="str">
            <v>Oncarriage Hazardous Charge</v>
          </cell>
          <cell r="H116" t="str">
            <v>Oncarriage Hazardous Charge</v>
          </cell>
        </row>
        <row r="117">
          <cell r="A117" t="str">
            <v>Oncarriage Ramp</v>
          </cell>
          <cell r="H117" t="str">
            <v>Oncarriage Ramp</v>
          </cell>
        </row>
        <row r="118">
          <cell r="A118" t="str">
            <v>OOG</v>
          </cell>
          <cell r="H118" t="str">
            <v>OOG</v>
          </cell>
        </row>
        <row r="119">
          <cell r="A119" t="str">
            <v>Operation Cost Recovery</v>
          </cell>
          <cell r="H119" t="str">
            <v>Operation Cost Recovery</v>
          </cell>
        </row>
        <row r="120">
          <cell r="A120" t="str">
            <v>OT</v>
          </cell>
          <cell r="H120" t="str">
            <v>OT</v>
          </cell>
        </row>
        <row r="121">
          <cell r="A121" t="str">
            <v>OTHC</v>
          </cell>
          <cell r="H121" t="str">
            <v>OTHC</v>
          </cell>
        </row>
        <row r="122">
          <cell r="A122" t="str">
            <v>OWFAS</v>
          </cell>
          <cell r="H122" t="str">
            <v>OWFAS</v>
          </cell>
        </row>
        <row r="123">
          <cell r="A123" t="str">
            <v>P/C EIFS</v>
          </cell>
          <cell r="H123" t="str">
            <v>P/C EIFS</v>
          </cell>
        </row>
        <row r="124">
          <cell r="A124" t="str">
            <v>P/C Haulage</v>
          </cell>
          <cell r="H124" t="str">
            <v>P/C Haulage</v>
          </cell>
        </row>
        <row r="125">
          <cell r="A125" t="str">
            <v>P/C Sealing GPS</v>
          </cell>
          <cell r="H125" t="str">
            <v>P/C Sealing GPS</v>
          </cell>
        </row>
        <row r="126">
          <cell r="A126" t="str">
            <v>Panama Canal Adj Factor</v>
          </cell>
          <cell r="H126" t="str">
            <v>Panama Canal Adj Factor</v>
          </cell>
        </row>
        <row r="127">
          <cell r="A127" t="str">
            <v>Panama Canal Lock Improvement</v>
          </cell>
          <cell r="H127" t="str">
            <v>Panama Canal Lock Improvement</v>
          </cell>
        </row>
        <row r="128">
          <cell r="A128" t="str">
            <v>PC Multi Stop</v>
          </cell>
          <cell r="H128" t="str">
            <v>PC Multistop</v>
          </cell>
        </row>
        <row r="129">
          <cell r="A129" t="str">
            <v>PCS Destination</v>
          </cell>
          <cell r="H129" t="str">
            <v>PCS Destination</v>
          </cell>
        </row>
        <row r="130">
          <cell r="A130" t="str">
            <v>PCS Origin</v>
          </cell>
          <cell r="H130" t="str">
            <v>PCS Origin</v>
          </cell>
        </row>
        <row r="131">
          <cell r="A131" t="str">
            <v>Pick Up / Drop Off</v>
          </cell>
          <cell r="H131" t="str">
            <v>Pick Up / Drop Off</v>
          </cell>
        </row>
        <row r="132">
          <cell r="A132" t="str">
            <v>Piracy Surcharge</v>
          </cell>
          <cell r="H132" t="str">
            <v>Piracy Surcharge</v>
          </cell>
        </row>
        <row r="133">
          <cell r="A133" t="str">
            <v>PLF</v>
          </cell>
          <cell r="H133" t="str">
            <v>PLF</v>
          </cell>
        </row>
        <row r="134">
          <cell r="A134" t="str">
            <v>Port Access Fee Destination</v>
          </cell>
          <cell r="H134" t="str">
            <v>Port Access Fee Destination</v>
          </cell>
        </row>
        <row r="135">
          <cell r="A135" t="str">
            <v>Port Access Fee Origin</v>
          </cell>
          <cell r="H135" t="str">
            <v>Port Access Fee Origin</v>
          </cell>
        </row>
        <row r="136">
          <cell r="A136" t="str">
            <v>Port Dues Dest</v>
          </cell>
          <cell r="H136" t="str">
            <v>Port Dues Dest</v>
          </cell>
        </row>
        <row r="137">
          <cell r="A137" t="str">
            <v>Port Dues Orig</v>
          </cell>
          <cell r="H137" t="str">
            <v>Port Dues Orig</v>
          </cell>
        </row>
        <row r="138">
          <cell r="A138" t="str">
            <v>Precarriage Barge</v>
          </cell>
          <cell r="H138" t="str">
            <v>PreCarriage Barge</v>
          </cell>
        </row>
        <row r="139">
          <cell r="A139" t="str">
            <v>Precarriage Congestion</v>
          </cell>
          <cell r="H139" t="str">
            <v>PreCarriage Congestion</v>
          </cell>
        </row>
        <row r="140">
          <cell r="A140" t="str">
            <v>Pre-Carriage Emergency surcharge</v>
          </cell>
          <cell r="H140" t="str">
            <v xml:space="preserve">PreCarriage Emergency Intermodal </v>
          </cell>
        </row>
        <row r="141">
          <cell r="A141" t="str">
            <v>Precarriage Hazardous Charge</v>
          </cell>
          <cell r="H141" t="str">
            <v>Precarriage Hazardous Charge</v>
          </cell>
        </row>
        <row r="142">
          <cell r="A142" t="str">
            <v>Precarriage Ramp</v>
          </cell>
          <cell r="H142" t="str">
            <v>Precarriage Ramp</v>
          </cell>
        </row>
        <row r="143">
          <cell r="A143" t="str">
            <v>Premium Customer Service Dest</v>
          </cell>
          <cell r="H143" t="str">
            <v>Premium Customer Service Dest</v>
          </cell>
        </row>
        <row r="144">
          <cell r="A144" t="str">
            <v>Premium Customer Service Origin</v>
          </cell>
          <cell r="H144" t="str">
            <v>Premium Customer Service Origin</v>
          </cell>
        </row>
        <row r="145">
          <cell r="A145" t="str">
            <v>Priority Inland Service</v>
          </cell>
          <cell r="H145" t="str">
            <v>Priority Inland Service</v>
          </cell>
        </row>
        <row r="146">
          <cell r="A146" t="str">
            <v>PSC Destination</v>
          </cell>
          <cell r="H146" t="str">
            <v>PSC Destination</v>
          </cell>
        </row>
        <row r="147">
          <cell r="A147" t="str">
            <v>PSC Origin</v>
          </cell>
          <cell r="H147" t="str">
            <v>PSC Origin</v>
          </cell>
        </row>
        <row r="148">
          <cell r="A148" t="str">
            <v>PSS</v>
          </cell>
          <cell r="H148" t="str">
            <v>PSS</v>
          </cell>
        </row>
        <row r="149">
          <cell r="A149" t="str">
            <v>PSS2</v>
          </cell>
          <cell r="H149" t="str">
            <v>PSS2</v>
          </cell>
        </row>
        <row r="150">
          <cell r="A150" t="str">
            <v>PSS3</v>
          </cell>
          <cell r="H150" t="str">
            <v>PSS3</v>
          </cell>
        </row>
        <row r="151">
          <cell r="A151" t="str">
            <v>PSS4</v>
          </cell>
          <cell r="H151" t="str">
            <v>PSS4</v>
          </cell>
        </row>
        <row r="152">
          <cell r="A152" t="str">
            <v>PSS5</v>
          </cell>
          <cell r="H152" t="str">
            <v>PSS5</v>
          </cell>
        </row>
        <row r="153">
          <cell r="A153" t="str">
            <v>PSS6</v>
          </cell>
          <cell r="H153" t="str">
            <v>PSS6</v>
          </cell>
        </row>
        <row r="154">
          <cell r="A154" t="str">
            <v>PSS7</v>
          </cell>
          <cell r="H154" t="str">
            <v>PSS7</v>
          </cell>
        </row>
        <row r="155">
          <cell r="A155" t="str">
            <v>Purchasing Power Rebate</v>
          </cell>
          <cell r="H155" t="str">
            <v>Purchasing Power Rebate</v>
          </cell>
        </row>
        <row r="156">
          <cell r="A156" t="str">
            <v>Rail Congestion Surcharge, CA</v>
          </cell>
          <cell r="H156" t="str">
            <v>Rail Congestion Surcharge, CA</v>
          </cell>
        </row>
        <row r="157">
          <cell r="A157" t="str">
            <v>Red Sea Surcharge</v>
          </cell>
          <cell r="H157" t="str">
            <v>Red Sea Surcharge</v>
          </cell>
        </row>
        <row r="158">
          <cell r="A158" t="str">
            <v>RCS</v>
          </cell>
          <cell r="H158" t="str">
            <v>RCS</v>
          </cell>
        </row>
        <row r="159">
          <cell r="A159" t="str">
            <v>Reefer</v>
          </cell>
          <cell r="H159" t="str">
            <v>Reefer</v>
          </cell>
        </row>
        <row r="160">
          <cell r="A160" t="str">
            <v>Reefer Congestion</v>
          </cell>
          <cell r="H160" t="str">
            <v>Reefer Congestion</v>
          </cell>
        </row>
        <row r="161">
          <cell r="A161" t="str">
            <v>Reefer Pharma PTI</v>
          </cell>
          <cell r="H161" t="str">
            <v>Reefer Pharma PTI</v>
          </cell>
        </row>
        <row r="162">
          <cell r="A162" t="str">
            <v>Reefer PTI</v>
          </cell>
          <cell r="H162" t="str">
            <v>Reefer PTI</v>
          </cell>
        </row>
        <row r="163">
          <cell r="A163" t="str">
            <v>River Dues and Duties</v>
          </cell>
          <cell r="H163" t="str">
            <v>River Dues and Duties</v>
          </cell>
        </row>
        <row r="164">
          <cell r="A164" t="str">
            <v>RRI</v>
          </cell>
          <cell r="H164" t="str">
            <v>RRI</v>
          </cell>
        </row>
        <row r="165">
          <cell r="A165" t="str">
            <v>RRI2</v>
          </cell>
          <cell r="H165" t="str">
            <v>RRI2</v>
          </cell>
        </row>
        <row r="166">
          <cell r="A166" t="str">
            <v>RRI3</v>
          </cell>
          <cell r="H166" t="str">
            <v>RRI3</v>
          </cell>
        </row>
        <row r="167">
          <cell r="A167" t="str">
            <v>RRI4</v>
          </cell>
          <cell r="H167" t="str">
            <v>RRI4</v>
          </cell>
        </row>
        <row r="168">
          <cell r="A168" t="str">
            <v>RRI5</v>
          </cell>
          <cell r="H168" t="str">
            <v>RRI5</v>
          </cell>
        </row>
        <row r="169">
          <cell r="A169" t="str">
            <v>RRI6</v>
          </cell>
          <cell r="H169" t="str">
            <v>RRI6</v>
          </cell>
        </row>
        <row r="170">
          <cell r="A170" t="str">
            <v>RRI7</v>
          </cell>
          <cell r="H170" t="str">
            <v>RRI7</v>
          </cell>
        </row>
        <row r="171">
          <cell r="A171" t="str">
            <v>RRI8</v>
          </cell>
          <cell r="H171" t="str">
            <v>RRI8</v>
          </cell>
        </row>
        <row r="172">
          <cell r="A172" t="str">
            <v>RRI9</v>
          </cell>
          <cell r="H172" t="str">
            <v>RRI9</v>
          </cell>
        </row>
        <row r="173">
          <cell r="A173" t="str">
            <v>RRI10</v>
          </cell>
          <cell r="H173" t="str">
            <v>RRI10</v>
          </cell>
        </row>
        <row r="174">
          <cell r="A174" t="str">
            <v>RRI11</v>
          </cell>
          <cell r="H174" t="str">
            <v>RRI11</v>
          </cell>
        </row>
        <row r="175">
          <cell r="A175" t="str">
            <v>SEAPRIORITY GET</v>
          </cell>
          <cell r="H175" t="str">
            <v>SEAPRIORITY GET</v>
          </cell>
        </row>
        <row r="176">
          <cell r="A176" t="str">
            <v>Security Destination</v>
          </cell>
          <cell r="H176" t="str">
            <v>Security Destination</v>
          </cell>
        </row>
        <row r="177">
          <cell r="A177" t="str">
            <v>Security Origin</v>
          </cell>
          <cell r="H177" t="str">
            <v>Security Origin</v>
          </cell>
        </row>
        <row r="178">
          <cell r="A178" t="str">
            <v>Sensitive Cargo</v>
          </cell>
          <cell r="H178" t="str">
            <v>Sensitive Cargo</v>
          </cell>
        </row>
        <row r="179">
          <cell r="A179" t="str">
            <v>Serenity Cont Guarantee Destination</v>
          </cell>
          <cell r="H179" t="str">
            <v>Serenity Cont Guarantee Destination</v>
          </cell>
        </row>
        <row r="180">
          <cell r="A180" t="str">
            <v>Serenity Cont Guarantee Origin</v>
          </cell>
          <cell r="H180" t="str">
            <v>Serenity Cont Guarantee Origin</v>
          </cell>
        </row>
        <row r="181">
          <cell r="A181" t="str">
            <v>Serenity Ctr Guarantee Premium Dest</v>
          </cell>
          <cell r="H181" t="str">
            <v>Serenity Ctr Guarantee Premium Dest</v>
          </cell>
        </row>
        <row r="182">
          <cell r="A182" t="str">
            <v>Serenity Ctr Guarantee Premium Orig</v>
          </cell>
          <cell r="H182" t="str">
            <v>Serenity Ctr Guarantee Premium Orig</v>
          </cell>
        </row>
        <row r="183">
          <cell r="A183" t="str">
            <v>ShipFin</v>
          </cell>
          <cell r="H183" t="str">
            <v>ShipFin</v>
          </cell>
        </row>
        <row r="184">
          <cell r="A184" t="str">
            <v>Shipper Owned Container</v>
          </cell>
          <cell r="H184" t="str">
            <v>Shipper Owned Container</v>
          </cell>
        </row>
        <row r="185">
          <cell r="A185" t="str">
            <v>Smart Dry Container</v>
          </cell>
          <cell r="H185" t="str">
            <v>Smart Dry Container</v>
          </cell>
        </row>
        <row r="186">
          <cell r="A186" t="str">
            <v>Smart Reefer Container</v>
          </cell>
          <cell r="H186" t="str">
            <v>Smart Reefer Container</v>
          </cell>
        </row>
        <row r="187">
          <cell r="A187" t="str">
            <v>Suez</v>
          </cell>
          <cell r="H187" t="str">
            <v>Suez</v>
          </cell>
        </row>
        <row r="188">
          <cell r="A188" t="str">
            <v>Tank</v>
          </cell>
          <cell r="H188" t="str">
            <v>Tank</v>
          </cell>
        </row>
        <row r="189">
          <cell r="A189" t="str">
            <v>Tax Port Dest</v>
          </cell>
          <cell r="H189" t="str">
            <v>Tax Port Dest</v>
          </cell>
        </row>
        <row r="190">
          <cell r="A190" t="str">
            <v>Term Fee NOS</v>
          </cell>
          <cell r="H190" t="str">
            <v>Term Fee NOS</v>
          </cell>
        </row>
        <row r="191">
          <cell r="A191" t="str">
            <v>Term Gate In</v>
          </cell>
          <cell r="H191" t="str">
            <v>Terminal Gate In Fee</v>
          </cell>
        </row>
        <row r="192">
          <cell r="A192" t="str">
            <v>Term Gate Out</v>
          </cell>
          <cell r="H192" t="str">
            <v>Terminal Gate Out Fee</v>
          </cell>
        </row>
        <row r="193">
          <cell r="A193" t="str">
            <v>Term Weighing Destination</v>
          </cell>
          <cell r="H193" t="str">
            <v>Term Weighing Destination</v>
          </cell>
        </row>
        <row r="194">
          <cell r="A194" t="str">
            <v>Term Weighing Origin</v>
          </cell>
          <cell r="H194" t="str">
            <v>Term Weighing Origin</v>
          </cell>
        </row>
        <row r="195">
          <cell r="A195" t="str">
            <v>Terminal Yard Moves</v>
          </cell>
          <cell r="H195" t="str">
            <v>Terminal Yard Moves</v>
          </cell>
        </row>
        <row r="196">
          <cell r="A196" t="str">
            <v>Triaxle/Super Chassis Oncarriage</v>
          </cell>
          <cell r="H196" t="str">
            <v>Triaxle/Super Chassis Oncarriage</v>
          </cell>
        </row>
        <row r="197">
          <cell r="A197" t="str">
            <v>Tri-axle/Super Chassis Precarriage</v>
          </cell>
          <cell r="H197" t="str">
            <v>Tri-axle/Super Chassis Precarriage</v>
          </cell>
        </row>
        <row r="198">
          <cell r="A198" t="str">
            <v>Tug Surcharge</v>
          </cell>
          <cell r="H198" t="str">
            <v>Tug Surcharge</v>
          </cell>
        </row>
        <row r="199">
          <cell r="A199" t="str">
            <v>Weight Charge</v>
          </cell>
          <cell r="H199" t="str">
            <v>Weight Charge</v>
          </cell>
        </row>
        <row r="200">
          <cell r="A200" t="str">
            <v>Wharfage (Destination)</v>
          </cell>
          <cell r="H200" t="str">
            <v>Wharfage (Destination)</v>
          </cell>
        </row>
        <row r="201">
          <cell r="A201" t="str">
            <v>Wharfage (Origin)</v>
          </cell>
          <cell r="H201" t="str">
            <v>Wharfage (Origin)</v>
          </cell>
        </row>
        <row r="202">
          <cell r="A202" t="str">
            <v>Winter Surcharge</v>
          </cell>
          <cell r="H202" t="str">
            <v>Winter Surcharge</v>
          </cell>
        </row>
        <row r="203">
          <cell r="A203" t="str">
            <v>X-Ray</v>
          </cell>
          <cell r="H203" t="str">
            <v>X-Ray</v>
          </cell>
        </row>
        <row r="204">
          <cell r="A204" t="str">
            <v>X-Ray, Carrier</v>
          </cell>
          <cell r="H204" t="str">
            <v>X-Ray, Carrier</v>
          </cell>
        </row>
        <row r="205">
          <cell r="A205" t="str">
            <v>GRI</v>
          </cell>
        </row>
        <row r="209">
          <cell r="B209" t="str">
            <v>N/N</v>
          </cell>
        </row>
        <row r="210">
          <cell r="B210" t="str">
            <v>Y/N</v>
          </cell>
        </row>
        <row r="211">
          <cell r="B211" t="str">
            <v>Y/Y</v>
          </cell>
        </row>
        <row r="212">
          <cell r="B212" t="str">
            <v>N/Y</v>
          </cell>
        </row>
        <row r="220">
          <cell r="B220" t="str">
            <v>Appl/ Not Appl</v>
          </cell>
        </row>
        <row r="221">
          <cell r="B221" t="str">
            <v>Per B/L</v>
          </cell>
        </row>
        <row r="222">
          <cell r="B222" t="str">
            <v>Per Cargo</v>
          </cell>
        </row>
        <row r="223">
          <cell r="B223" t="str">
            <v>Per Container</v>
          </cell>
        </row>
        <row r="224">
          <cell r="B224" t="str">
            <v>Per D20</v>
          </cell>
        </row>
        <row r="225">
          <cell r="B225" t="str">
            <v>Per D40</v>
          </cell>
        </row>
        <row r="226">
          <cell r="B226" t="str">
            <v>Per D40 OSPF</v>
          </cell>
        </row>
        <row r="227">
          <cell r="B227" t="str">
            <v>Per H40</v>
          </cell>
        </row>
        <row r="228">
          <cell r="B228" t="str">
            <v>Per H45</v>
          </cell>
        </row>
        <row r="229">
          <cell r="B229" t="str">
            <v>Per Teu</v>
          </cell>
        </row>
        <row r="233">
          <cell r="B233" t="str">
            <v>Appl/ Not Appl</v>
          </cell>
        </row>
        <row r="234">
          <cell r="B234" t="str">
            <v>Per B/L</v>
          </cell>
        </row>
        <row r="235">
          <cell r="B235" t="str">
            <v>Per container</v>
          </cell>
        </row>
        <row r="236">
          <cell r="B236" t="str">
            <v>Per RF20</v>
          </cell>
        </row>
        <row r="237">
          <cell r="B237" t="str">
            <v>Per RF40</v>
          </cell>
        </row>
        <row r="238">
          <cell r="B238" t="str">
            <v>Per RH40</v>
          </cell>
        </row>
        <row r="239">
          <cell r="B239" t="str">
            <v>Per Teu</v>
          </cell>
        </row>
        <row r="242">
          <cell r="B242" t="str">
            <v>20+</v>
          </cell>
        </row>
        <row r="243">
          <cell r="B243" t="str">
            <v>40+</v>
          </cell>
        </row>
        <row r="244">
          <cell r="B244" t="str">
            <v>20ST</v>
          </cell>
        </row>
        <row r="245">
          <cell r="B245" t="str">
            <v>40ST</v>
          </cell>
        </row>
        <row r="246">
          <cell r="B246" t="str">
            <v>40HC</v>
          </cell>
        </row>
        <row r="247">
          <cell r="B247" t="str">
            <v>45HC</v>
          </cell>
        </row>
        <row r="248">
          <cell r="B248" t="str">
            <v>20RF</v>
          </cell>
        </row>
        <row r="249">
          <cell r="B249" t="str">
            <v>40RF</v>
          </cell>
        </row>
        <row r="250">
          <cell r="B250" t="str">
            <v>40RH</v>
          </cell>
        </row>
        <row r="251">
          <cell r="B251" t="str">
            <v>20OT</v>
          </cell>
        </row>
        <row r="252">
          <cell r="B252" t="str">
            <v>40OT</v>
          </cell>
        </row>
        <row r="253">
          <cell r="B253" t="str">
            <v>20FR</v>
          </cell>
        </row>
        <row r="254">
          <cell r="B254" t="str">
            <v>40FR</v>
          </cell>
        </row>
        <row r="255">
          <cell r="B255" t="str">
            <v>20SH</v>
          </cell>
        </row>
        <row r="256">
          <cell r="B256" t="str">
            <v>40SH</v>
          </cell>
        </row>
        <row r="257">
          <cell r="B257" t="str">
            <v>40HH</v>
          </cell>
        </row>
        <row r="258">
          <cell r="B258" t="str">
            <v>45HH</v>
          </cell>
        </row>
        <row r="259">
          <cell r="B259" t="str">
            <v>20TK</v>
          </cell>
        </row>
        <row r="260">
          <cell r="B260" t="str">
            <v>Per Teu</v>
          </cell>
        </row>
        <row r="261">
          <cell r="B261" t="str">
            <v>All</v>
          </cell>
        </row>
        <row r="262">
          <cell r="B262" t="str">
            <v>Dry</v>
          </cell>
        </row>
        <row r="263">
          <cell r="B263" t="str">
            <v>Reefer</v>
          </cell>
        </row>
        <row r="264">
          <cell r="B264" t="str">
            <v>Spec equipment</v>
          </cell>
        </row>
        <row r="267">
          <cell r="B267" t="str">
            <v>Applicable</v>
          </cell>
        </row>
        <row r="268">
          <cell r="B268" t="str">
            <v>Not Applicable</v>
          </cell>
        </row>
        <row r="271">
          <cell r="B271" t="str">
            <v>CY/CY</v>
          </cell>
        </row>
        <row r="272">
          <cell r="B272" t="str">
            <v>CY/R</v>
          </cell>
        </row>
        <row r="273">
          <cell r="B273" t="str">
            <v>CY/M</v>
          </cell>
        </row>
        <row r="274">
          <cell r="B274" t="str">
            <v>CY/RM</v>
          </cell>
        </row>
        <row r="275">
          <cell r="B275" t="str">
            <v>CY/B</v>
          </cell>
        </row>
        <row r="276">
          <cell r="B276" t="str">
            <v>CY/BM</v>
          </cell>
        </row>
        <row r="277">
          <cell r="B277" t="str">
            <v>CY/RB</v>
          </cell>
        </row>
        <row r="278">
          <cell r="B278" t="str">
            <v>M/CY</v>
          </cell>
        </row>
        <row r="279">
          <cell r="B279" t="str">
            <v>M/R</v>
          </cell>
        </row>
        <row r="280">
          <cell r="B280" t="str">
            <v>M/M</v>
          </cell>
        </row>
        <row r="281">
          <cell r="B281" t="str">
            <v>M/RM</v>
          </cell>
        </row>
        <row r="282">
          <cell r="B282" t="str">
            <v>M/B</v>
          </cell>
        </row>
        <row r="283">
          <cell r="B283" t="str">
            <v>M/BM</v>
          </cell>
        </row>
        <row r="284">
          <cell r="B284" t="str">
            <v>M/RB</v>
          </cell>
        </row>
        <row r="285">
          <cell r="B285" t="str">
            <v>R/CY</v>
          </cell>
        </row>
        <row r="286">
          <cell r="B286" t="str">
            <v>R/R</v>
          </cell>
        </row>
        <row r="287">
          <cell r="B287" t="str">
            <v>R/M</v>
          </cell>
        </row>
        <row r="288">
          <cell r="B288" t="str">
            <v>R/RM</v>
          </cell>
        </row>
        <row r="289">
          <cell r="B289" t="str">
            <v>R/B</v>
          </cell>
        </row>
        <row r="290">
          <cell r="B290" t="str">
            <v>R/BM</v>
          </cell>
        </row>
        <row r="291">
          <cell r="B291" t="str">
            <v>R/RB</v>
          </cell>
        </row>
        <row r="292">
          <cell r="B292" t="str">
            <v>RM/CY</v>
          </cell>
        </row>
        <row r="293">
          <cell r="B293" t="str">
            <v>RM/R</v>
          </cell>
        </row>
        <row r="294">
          <cell r="B294" t="str">
            <v>RM/M</v>
          </cell>
        </row>
        <row r="295">
          <cell r="B295" t="str">
            <v>RM/RM</v>
          </cell>
        </row>
        <row r="296">
          <cell r="B296" t="str">
            <v>RM/B</v>
          </cell>
        </row>
        <row r="297">
          <cell r="B297" t="str">
            <v>RM/BM</v>
          </cell>
        </row>
        <row r="298">
          <cell r="B298" t="str">
            <v>RM/RB</v>
          </cell>
        </row>
        <row r="299">
          <cell r="B299" t="str">
            <v>B/CY</v>
          </cell>
        </row>
        <row r="300">
          <cell r="B300" t="str">
            <v>B/R</v>
          </cell>
        </row>
        <row r="301">
          <cell r="B301" t="str">
            <v>B/M</v>
          </cell>
        </row>
        <row r="302">
          <cell r="B302" t="str">
            <v>B/RM</v>
          </cell>
        </row>
        <row r="303">
          <cell r="B303" t="str">
            <v>B/B</v>
          </cell>
        </row>
        <row r="304">
          <cell r="B304" t="str">
            <v>B/BM</v>
          </cell>
        </row>
        <row r="305">
          <cell r="B305" t="str">
            <v>B/RB</v>
          </cell>
        </row>
        <row r="306">
          <cell r="B306" t="str">
            <v>BM/CY</v>
          </cell>
        </row>
        <row r="307">
          <cell r="B307" t="str">
            <v>BM/R</v>
          </cell>
        </row>
        <row r="308">
          <cell r="B308" t="str">
            <v>BM/M</v>
          </cell>
        </row>
        <row r="309">
          <cell r="B309" t="str">
            <v>BM/RM</v>
          </cell>
        </row>
        <row r="310">
          <cell r="B310" t="str">
            <v>BM/B</v>
          </cell>
        </row>
        <row r="311">
          <cell r="B311" t="str">
            <v>BM/BM</v>
          </cell>
        </row>
        <row r="312">
          <cell r="B312" t="str">
            <v>BM/RB</v>
          </cell>
        </row>
        <row r="313">
          <cell r="B313" t="str">
            <v>RB/CY</v>
          </cell>
        </row>
        <row r="314">
          <cell r="B314" t="str">
            <v>RB/R</v>
          </cell>
        </row>
        <row r="315">
          <cell r="B315" t="str">
            <v>RB/M</v>
          </cell>
        </row>
        <row r="316">
          <cell r="B316" t="str">
            <v>RB/RM</v>
          </cell>
        </row>
        <row r="317">
          <cell r="B317" t="str">
            <v>RB/B</v>
          </cell>
        </row>
        <row r="318">
          <cell r="B318" t="str">
            <v>RB/RM</v>
          </cell>
        </row>
        <row r="319">
          <cell r="B319" t="str">
            <v>RB/RB</v>
          </cell>
        </row>
        <row r="322">
          <cell r="B322" t="str">
            <v>N</v>
          </cell>
        </row>
        <row r="323">
          <cell r="B323" t="str">
            <v>Y</v>
          </cell>
        </row>
        <row r="326">
          <cell r="B326" t="str">
            <v>COC</v>
          </cell>
        </row>
        <row r="327">
          <cell r="B327" t="str">
            <v>SOC</v>
          </cell>
        </row>
        <row r="330">
          <cell r="B330" t="str">
            <v>IG</v>
          </cell>
        </row>
        <row r="331">
          <cell r="B331" t="str">
            <v>OOG</v>
          </cell>
        </row>
        <row r="334">
          <cell r="B334" t="str">
            <v>CY</v>
          </cell>
        </row>
        <row r="335">
          <cell r="B335" t="str">
            <v>M</v>
          </cell>
        </row>
        <row r="336">
          <cell r="B336" t="str">
            <v>R</v>
          </cell>
        </row>
        <row r="337">
          <cell r="B337" t="str">
            <v>RM</v>
          </cell>
        </row>
        <row r="338">
          <cell r="B338" t="str">
            <v>B</v>
          </cell>
        </row>
        <row r="339">
          <cell r="B339" t="str">
            <v>RB</v>
          </cell>
        </row>
        <row r="340">
          <cell r="B340" t="str">
            <v>BM</v>
          </cell>
        </row>
        <row r="343">
          <cell r="B343" t="str">
            <v>As Per Mutual Agreement</v>
          </cell>
        </row>
        <row r="344">
          <cell r="B344" t="str">
            <v>Fixed</v>
          </cell>
        </row>
        <row r="345">
          <cell r="B345" t="str">
            <v>%</v>
          </cell>
        </row>
        <row r="346">
          <cell r="B346" t="str">
            <v>OSPF</v>
          </cell>
        </row>
        <row r="349">
          <cell r="B349" t="str">
            <v>BK</v>
          </cell>
        </row>
        <row r="350">
          <cell r="B350" t="str">
            <v>FF</v>
          </cell>
        </row>
        <row r="351">
          <cell r="B351" t="str">
            <v>FR</v>
          </cell>
        </row>
        <row r="352">
          <cell r="B352" t="str">
            <v>HA</v>
          </cell>
        </row>
        <row r="353">
          <cell r="B353" t="str">
            <v>HH</v>
          </cell>
        </row>
        <row r="354">
          <cell r="B354" t="str">
            <v>HW</v>
          </cell>
        </row>
        <row r="355">
          <cell r="B355" t="str">
            <v>OS</v>
          </cell>
        </row>
        <row r="356">
          <cell r="B356" t="str">
            <v>OT</v>
          </cell>
        </row>
        <row r="357">
          <cell r="B357" t="str">
            <v>PL</v>
          </cell>
        </row>
        <row r="358">
          <cell r="B358" t="str">
            <v>PW</v>
          </cell>
        </row>
        <row r="359">
          <cell r="B359" t="str">
            <v>RA</v>
          </cell>
        </row>
        <row r="360">
          <cell r="B360" t="str">
            <v>RC</v>
          </cell>
        </row>
        <row r="361">
          <cell r="B361" t="str">
            <v>SH</v>
          </cell>
        </row>
        <row r="362">
          <cell r="B362" t="str">
            <v>SR</v>
          </cell>
        </row>
        <row r="363">
          <cell r="B363" t="str">
            <v>ST</v>
          </cell>
        </row>
        <row r="364">
          <cell r="B364" t="str">
            <v>TG</v>
          </cell>
        </row>
        <row r="365">
          <cell r="B365" t="str">
            <v>TH</v>
          </cell>
        </row>
        <row r="366">
          <cell r="B366" t="str">
            <v>TK</v>
          </cell>
        </row>
        <row r="367">
          <cell r="B367" t="str">
            <v>VH</v>
          </cell>
        </row>
        <row r="368">
          <cell r="B368" t="str">
            <v>VT</v>
          </cell>
        </row>
        <row r="369">
          <cell r="B369">
            <v>53</v>
          </cell>
        </row>
        <row r="373">
          <cell r="B373" t="str">
            <v>Global</v>
          </cell>
        </row>
        <row r="374">
          <cell r="B374" t="str">
            <v>Sub</v>
          </cell>
        </row>
        <row r="382">
          <cell r="B382" t="str">
            <v>Applicable</v>
          </cell>
        </row>
        <row r="383">
          <cell r="B383" t="str">
            <v>Not Applicable</v>
          </cell>
        </row>
        <row r="387">
          <cell r="B387" t="str">
            <v>BK</v>
          </cell>
        </row>
        <row r="388">
          <cell r="B388" t="str">
            <v>FR</v>
          </cell>
        </row>
        <row r="389">
          <cell r="B389" t="str">
            <v>HA</v>
          </cell>
        </row>
        <row r="390">
          <cell r="B390" t="str">
            <v>HK</v>
          </cell>
        </row>
        <row r="391">
          <cell r="B391" t="str">
            <v>OS</v>
          </cell>
        </row>
        <row r="392">
          <cell r="B392" t="str">
            <v>OT</v>
          </cell>
        </row>
        <row r="393">
          <cell r="B393" t="str">
            <v>PL</v>
          </cell>
        </row>
        <row r="394">
          <cell r="B394" t="str">
            <v>PW</v>
          </cell>
        </row>
        <row r="395">
          <cell r="B395" t="str">
            <v>RA</v>
          </cell>
        </row>
        <row r="396">
          <cell r="B396" t="str">
            <v>RF</v>
          </cell>
        </row>
        <row r="397">
          <cell r="B397" t="str">
            <v>SH</v>
          </cell>
        </row>
        <row r="398">
          <cell r="B398" t="str">
            <v>SR</v>
          </cell>
        </row>
        <row r="399">
          <cell r="B399" t="str">
            <v>ST</v>
          </cell>
        </row>
        <row r="400">
          <cell r="B400" t="str">
            <v>TK</v>
          </cell>
        </row>
        <row r="401">
          <cell r="B401" t="str">
            <v>VH</v>
          </cell>
        </row>
        <row r="402">
          <cell r="B402" t="str">
            <v>VT</v>
          </cell>
        </row>
        <row r="407">
          <cell r="B407" t="str">
            <v>B</v>
          </cell>
        </row>
        <row r="408">
          <cell r="B408" t="str">
            <v>E</v>
          </cell>
        </row>
        <row r="409">
          <cell r="B409" t="str">
            <v>I</v>
          </cell>
        </row>
        <row r="410">
          <cell r="B410" t="str">
            <v>N</v>
          </cell>
        </row>
        <row r="411">
          <cell r="B411" t="str">
            <v>X</v>
          </cell>
        </row>
        <row r="412">
          <cell r="B412" t="str">
            <v>Y</v>
          </cell>
        </row>
        <row r="416">
          <cell r="B416" t="str">
            <v>E</v>
          </cell>
        </row>
        <row r="417">
          <cell r="B417" t="str">
            <v>I</v>
          </cell>
        </row>
        <row r="421">
          <cell r="B421" t="str">
            <v>C</v>
          </cell>
        </row>
        <row r="422">
          <cell r="B422" t="str">
            <v>W</v>
          </cell>
        </row>
        <row r="426">
          <cell r="B426" t="str">
            <v>Detention</v>
          </cell>
        </row>
        <row r="427">
          <cell r="B427" t="str">
            <v>Demurrage (NOT in US)</v>
          </cell>
        </row>
        <row r="428">
          <cell r="B428" t="str">
            <v>Merged</v>
          </cell>
        </row>
        <row r="429">
          <cell r="B429" t="str">
            <v>Monitoring</v>
          </cell>
        </row>
        <row r="433">
          <cell r="B433" t="str">
            <v>Detention</v>
          </cell>
        </row>
        <row r="434">
          <cell r="B434" t="str">
            <v>Demurrage - Port (In US ONLY)</v>
          </cell>
        </row>
        <row r="435">
          <cell r="B435" t="str">
            <v>Demurrage - Rail (In US ONLY)</v>
          </cell>
        </row>
        <row r="438">
          <cell r="B438" t="str">
            <v>Detention</v>
          </cell>
        </row>
        <row r="439">
          <cell r="B439" t="str">
            <v>Demurrage (In US ONLY)</v>
          </cell>
        </row>
        <row r="443">
          <cell r="B443" t="str">
            <v>D</v>
          </cell>
        </row>
        <row r="444">
          <cell r="B444" t="str">
            <v>R</v>
          </cell>
        </row>
        <row r="445">
          <cell r="B445" t="str">
            <v>OT</v>
          </cell>
        </row>
        <row r="446">
          <cell r="B446" t="str">
            <v>FR</v>
          </cell>
        </row>
        <row r="451">
          <cell r="B451" t="str">
            <v>OR</v>
          </cell>
        </row>
        <row r="455">
          <cell r="B455" t="str">
            <v>AED - UAE Dirham</v>
          </cell>
        </row>
        <row r="456">
          <cell r="B456" t="str">
            <v>ALL - Leck</v>
          </cell>
        </row>
        <row r="457">
          <cell r="B457" t="str">
            <v>AMD - Armenian Dram</v>
          </cell>
        </row>
        <row r="458">
          <cell r="B458" t="str">
            <v>ANG - Netherlands Antillan Guilder</v>
          </cell>
        </row>
        <row r="459">
          <cell r="B459" t="str">
            <v>AOA - Kwanza</v>
          </cell>
        </row>
        <row r="460">
          <cell r="B460" t="str">
            <v>ARS - Argentine Peso</v>
          </cell>
        </row>
        <row r="461">
          <cell r="B461" t="str">
            <v>AUD - Australian Dollar</v>
          </cell>
        </row>
        <row r="462">
          <cell r="B462" t="str">
            <v>AWG - Aruban Guilder</v>
          </cell>
        </row>
        <row r="463">
          <cell r="B463" t="str">
            <v>AZM - Azerbaijanian Manat</v>
          </cell>
        </row>
        <row r="464">
          <cell r="B464" t="str">
            <v>BAM - Convertible Marks</v>
          </cell>
        </row>
        <row r="465">
          <cell r="B465" t="str">
            <v>BBD - Barbados Dollar</v>
          </cell>
        </row>
        <row r="466">
          <cell r="B466" t="str">
            <v>BDT - Taka</v>
          </cell>
        </row>
        <row r="467">
          <cell r="B467" t="str">
            <v>BGN - Bulgarian Lev</v>
          </cell>
        </row>
        <row r="468">
          <cell r="B468" t="str">
            <v>BHD - Bahraini Dinar</v>
          </cell>
        </row>
        <row r="469">
          <cell r="B469" t="str">
            <v>BIF - Burundi Franc</v>
          </cell>
        </row>
        <row r="470">
          <cell r="B470" t="str">
            <v>BND - Brunei Dollar</v>
          </cell>
        </row>
        <row r="471">
          <cell r="B471" t="str">
            <v>BOB - Boliviano</v>
          </cell>
        </row>
        <row r="472">
          <cell r="B472" t="str">
            <v>BRL - Brazilian Real</v>
          </cell>
        </row>
        <row r="473">
          <cell r="B473" t="str">
            <v>BYR - Belarussian Ruble</v>
          </cell>
        </row>
        <row r="474">
          <cell r="B474" t="str">
            <v>BZD - Belize Dollar</v>
          </cell>
        </row>
        <row r="475">
          <cell r="B475" t="str">
            <v>CAD - Canadian Dollar</v>
          </cell>
        </row>
        <row r="476">
          <cell r="B476" t="str">
            <v>CDF - Franc Congolais</v>
          </cell>
        </row>
        <row r="477">
          <cell r="B477" t="str">
            <v>CHF - Swiss Franc</v>
          </cell>
        </row>
        <row r="478">
          <cell r="B478" t="str">
            <v>CLF - Unidades de fomento</v>
          </cell>
        </row>
        <row r="479">
          <cell r="B479" t="str">
            <v>CLP - Chilean Peso</v>
          </cell>
        </row>
        <row r="480">
          <cell r="B480" t="str">
            <v>CNY - Yuan Renminbi</v>
          </cell>
        </row>
        <row r="481">
          <cell r="B481" t="str">
            <v>COP - Colombian Peso</v>
          </cell>
        </row>
        <row r="482">
          <cell r="B482" t="str">
            <v>CRC - Costa Rican Colon</v>
          </cell>
        </row>
        <row r="483">
          <cell r="B483" t="str">
            <v>CVE - Cape Verde Escudo</v>
          </cell>
        </row>
        <row r="484">
          <cell r="B484" t="str">
            <v>CYP - Cyprus Pound</v>
          </cell>
        </row>
        <row r="485">
          <cell r="B485" t="str">
            <v>CZK - Czech Koruna</v>
          </cell>
        </row>
        <row r="486">
          <cell r="B486" t="str">
            <v>DJF - Djibouti Franc</v>
          </cell>
        </row>
        <row r="487">
          <cell r="B487" t="str">
            <v>DKK - Danish Krone</v>
          </cell>
        </row>
        <row r="488">
          <cell r="B488" t="str">
            <v>DOP - Dominican Peso</v>
          </cell>
        </row>
        <row r="489">
          <cell r="B489" t="str">
            <v>DZD - Algerian Dinar</v>
          </cell>
        </row>
        <row r="490">
          <cell r="B490" t="str">
            <v>ECS - Sucre</v>
          </cell>
        </row>
        <row r="491">
          <cell r="B491" t="str">
            <v>EEK - Kroon</v>
          </cell>
        </row>
        <row r="492">
          <cell r="B492" t="str">
            <v>EGP - Egyptian Pound</v>
          </cell>
        </row>
        <row r="493">
          <cell r="B493" t="str">
            <v>EUR - euro</v>
          </cell>
        </row>
        <row r="494">
          <cell r="B494" t="str">
            <v>FJD - Fiji Dollar</v>
          </cell>
        </row>
        <row r="495">
          <cell r="B495" t="str">
            <v>GBP - Pound Sterling</v>
          </cell>
        </row>
        <row r="496">
          <cell r="B496" t="str">
            <v>GEL - Lari</v>
          </cell>
        </row>
        <row r="497">
          <cell r="B497" t="str">
            <v>GHC - Cedi</v>
          </cell>
        </row>
        <row r="498">
          <cell r="B498" t="str">
            <v>GHS - Cedi, new</v>
          </cell>
        </row>
        <row r="499">
          <cell r="B499" t="str">
            <v>GMD - Dalasi</v>
          </cell>
        </row>
        <row r="500">
          <cell r="B500" t="str">
            <v>GNF - Guinea Franc</v>
          </cell>
        </row>
        <row r="501">
          <cell r="B501" t="str">
            <v>GTQ - Quetzal</v>
          </cell>
        </row>
        <row r="502">
          <cell r="B502" t="str">
            <v>GYD - Guyana Dollar</v>
          </cell>
        </row>
        <row r="503">
          <cell r="B503" t="str">
            <v>HKD - Hong Kong Dollar</v>
          </cell>
        </row>
        <row r="504">
          <cell r="B504" t="str">
            <v>HNL - Lempira</v>
          </cell>
        </row>
        <row r="505">
          <cell r="B505" t="str">
            <v>HRK - Croatian kuna</v>
          </cell>
        </row>
        <row r="506">
          <cell r="B506" t="str">
            <v>HTG - Gourde</v>
          </cell>
        </row>
        <row r="507">
          <cell r="B507" t="str">
            <v>HUF - Forint</v>
          </cell>
        </row>
        <row r="508">
          <cell r="B508" t="str">
            <v>IDR - Rupiah</v>
          </cell>
        </row>
        <row r="509">
          <cell r="B509" t="str">
            <v>ILS - New Israeli Sheqel</v>
          </cell>
        </row>
        <row r="510">
          <cell r="B510" t="str">
            <v>INR - Indian Rupee</v>
          </cell>
        </row>
        <row r="511">
          <cell r="B511" t="str">
            <v>IRR - Iranian Rial</v>
          </cell>
        </row>
        <row r="512">
          <cell r="B512" t="str">
            <v>ISK - Iceland Krona</v>
          </cell>
        </row>
        <row r="513">
          <cell r="B513" t="str">
            <v>JMD - Jamaican Dollar</v>
          </cell>
        </row>
        <row r="514">
          <cell r="B514" t="str">
            <v>JOD - Jordanian Dinar</v>
          </cell>
        </row>
        <row r="515">
          <cell r="B515" t="str">
            <v>JPY - Yen</v>
          </cell>
        </row>
        <row r="516">
          <cell r="B516" t="str">
            <v>KES - Kenyan Shilling</v>
          </cell>
        </row>
        <row r="517">
          <cell r="B517" t="str">
            <v>KHR - Riel</v>
          </cell>
        </row>
        <row r="518">
          <cell r="B518" t="str">
            <v>KMF - Comoro Franc</v>
          </cell>
        </row>
        <row r="519">
          <cell r="B519" t="str">
            <v>KRW - Won</v>
          </cell>
        </row>
        <row r="520">
          <cell r="B520" t="str">
            <v>KWD - Kuwaiti Dinar</v>
          </cell>
        </row>
        <row r="521">
          <cell r="B521" t="str">
            <v>KZT - Tenge</v>
          </cell>
        </row>
        <row r="522">
          <cell r="B522" t="str">
            <v>LAK - Kip</v>
          </cell>
        </row>
        <row r="523">
          <cell r="B523" t="str">
            <v>LBP - Lebanese Pound</v>
          </cell>
        </row>
        <row r="524">
          <cell r="B524" t="str">
            <v>LKR - Sri Lanka Rupee</v>
          </cell>
        </row>
        <row r="525">
          <cell r="B525" t="str">
            <v>LRD - Liberian Dollar</v>
          </cell>
        </row>
        <row r="526">
          <cell r="B526" t="str">
            <v>LTL - Lithuanian Litus</v>
          </cell>
        </row>
        <row r="527">
          <cell r="B527" t="str">
            <v>LVL - Latvian Lats</v>
          </cell>
        </row>
        <row r="528">
          <cell r="B528" t="str">
            <v>LYD - Lybian Dinar</v>
          </cell>
        </row>
        <row r="529">
          <cell r="B529" t="str">
            <v>MAD - Moroccan Dirham</v>
          </cell>
        </row>
        <row r="530">
          <cell r="B530" t="str">
            <v>MGA - Madagascar, Ariary</v>
          </cell>
        </row>
        <row r="531">
          <cell r="B531" t="str">
            <v>MMK - Kyat</v>
          </cell>
        </row>
        <row r="532">
          <cell r="B532" t="str">
            <v>MOP - Pataca</v>
          </cell>
        </row>
        <row r="533">
          <cell r="B533" t="str">
            <v>MRO - Ouguiya</v>
          </cell>
        </row>
        <row r="534">
          <cell r="B534" t="str">
            <v>MTL - Maltese Lira</v>
          </cell>
        </row>
        <row r="535">
          <cell r="B535" t="str">
            <v>MUR - Mauritius Rupee</v>
          </cell>
        </row>
        <row r="536">
          <cell r="B536" t="str">
            <v>MVR - Rufiyaa</v>
          </cell>
        </row>
        <row r="537">
          <cell r="B537" t="str">
            <v>MWK - Kwacha</v>
          </cell>
        </row>
        <row r="538">
          <cell r="B538" t="str">
            <v>MXN - Mexican Peso</v>
          </cell>
        </row>
        <row r="539">
          <cell r="B539" t="str">
            <v>MYR - Malaysian Ringgit</v>
          </cell>
        </row>
        <row r="540">
          <cell r="B540" t="str">
            <v>MZN - Metical</v>
          </cell>
        </row>
        <row r="541">
          <cell r="B541" t="str">
            <v>NGN - Naira</v>
          </cell>
        </row>
        <row r="542">
          <cell r="B542" t="str">
            <v>NIO - Cordoba Oro</v>
          </cell>
        </row>
        <row r="543">
          <cell r="B543" t="str">
            <v>NOK - Norvegian Krone</v>
          </cell>
        </row>
        <row r="544">
          <cell r="B544" t="str">
            <v>NZD - New Zealand Dollar</v>
          </cell>
        </row>
        <row r="545">
          <cell r="B545" t="str">
            <v>OMR - Rial Omani</v>
          </cell>
        </row>
        <row r="546">
          <cell r="B546" t="str">
            <v>PEN - Nuevo Sol</v>
          </cell>
        </row>
        <row r="547">
          <cell r="B547" t="str">
            <v>PGK - Kina</v>
          </cell>
        </row>
        <row r="548">
          <cell r="B548" t="str">
            <v>PHP - Philippine Peso</v>
          </cell>
        </row>
        <row r="549">
          <cell r="B549" t="str">
            <v>PKR - Pakistan Rupee</v>
          </cell>
        </row>
        <row r="550">
          <cell r="B550" t="str">
            <v>PLN - Zloty</v>
          </cell>
        </row>
        <row r="551">
          <cell r="B551" t="str">
            <v>PYG - Guarani</v>
          </cell>
        </row>
        <row r="552">
          <cell r="B552" t="str">
            <v>QAR - Qatari Rial</v>
          </cell>
        </row>
        <row r="553">
          <cell r="B553" t="str">
            <v>RON - Romania Lei</v>
          </cell>
        </row>
        <row r="554">
          <cell r="B554" t="str">
            <v>RSD - Serbian Dinar</v>
          </cell>
        </row>
        <row r="555">
          <cell r="B555" t="str">
            <v>RUB - Russian Ruble</v>
          </cell>
        </row>
        <row r="556">
          <cell r="B556" t="str">
            <v>RWF - Rwanda Franc</v>
          </cell>
        </row>
        <row r="557">
          <cell r="B557" t="str">
            <v>SAR - Saudi Riyal</v>
          </cell>
        </row>
        <row r="558">
          <cell r="B558" t="str">
            <v>SCR - Seychelles Rupee</v>
          </cell>
        </row>
        <row r="559">
          <cell r="B559" t="str">
            <v>SDG - Sudanese pound</v>
          </cell>
        </row>
        <row r="560">
          <cell r="B560" t="str">
            <v>SEK - Swedish Krona</v>
          </cell>
        </row>
        <row r="561">
          <cell r="B561" t="str">
            <v>SGD - Singapore Dollar</v>
          </cell>
        </row>
        <row r="562">
          <cell r="B562" t="str">
            <v>SKK - Slovak Koruna</v>
          </cell>
        </row>
        <row r="563">
          <cell r="B563" t="str">
            <v>SLL - Leone</v>
          </cell>
        </row>
        <row r="564">
          <cell r="B564" t="str">
            <v>SRD - Suriname Dollar</v>
          </cell>
        </row>
        <row r="565">
          <cell r="B565" t="str">
            <v>STD - Dobra</v>
          </cell>
        </row>
        <row r="566">
          <cell r="B566" t="str">
            <v>SVC - El Salvador Colon</v>
          </cell>
        </row>
        <row r="567">
          <cell r="B567" t="str">
            <v>SYP - Syrian Pound</v>
          </cell>
        </row>
        <row r="568">
          <cell r="B568" t="str">
            <v>THB - Baht</v>
          </cell>
        </row>
        <row r="569">
          <cell r="B569" t="str">
            <v>TND - Tunisian Dinar</v>
          </cell>
        </row>
        <row r="570">
          <cell r="B570" t="str">
            <v>TRL - Turkish Lira</v>
          </cell>
        </row>
        <row r="571">
          <cell r="B571" t="str">
            <v>TRY - New Turkish Lira</v>
          </cell>
        </row>
        <row r="572">
          <cell r="B572" t="str">
            <v>TTD - Trinidad and Tobago Dollar</v>
          </cell>
        </row>
        <row r="573">
          <cell r="B573" t="str">
            <v>TWD - New Taiwan Dollar</v>
          </cell>
        </row>
        <row r="574">
          <cell r="B574" t="str">
            <v>TZS - Tanzanian Shilling</v>
          </cell>
        </row>
        <row r="575">
          <cell r="B575" t="str">
            <v>UAH - Hryvnia</v>
          </cell>
        </row>
        <row r="576">
          <cell r="B576" t="str">
            <v>UGX - Uganda Shilling</v>
          </cell>
        </row>
        <row r="577">
          <cell r="B577" t="str">
            <v>USD - US Dollar</v>
          </cell>
        </row>
        <row r="578">
          <cell r="B578" t="str">
            <v>UYU - Peso Uruguayo</v>
          </cell>
        </row>
        <row r="579">
          <cell r="B579" t="str">
            <v>UZS - Uzbekistan Sum</v>
          </cell>
        </row>
        <row r="580">
          <cell r="B580" t="str">
            <v>VEF - Bolivar Fuerte</v>
          </cell>
        </row>
        <row r="581">
          <cell r="B581" t="str">
            <v>VND - Dong</v>
          </cell>
        </row>
        <row r="582">
          <cell r="B582" t="str">
            <v>VUV - Vatu</v>
          </cell>
        </row>
        <row r="583">
          <cell r="B583" t="str">
            <v>XAF - CFA Franc BEAC</v>
          </cell>
        </row>
        <row r="584">
          <cell r="B584" t="str">
            <v>XCD - East Caribbean Dollar</v>
          </cell>
        </row>
        <row r="585">
          <cell r="B585" t="str">
            <v>XOF - CFA Franc BCEAO</v>
          </cell>
        </row>
        <row r="586">
          <cell r="B586" t="str">
            <v>XPF - CFP Franc</v>
          </cell>
        </row>
        <row r="587">
          <cell r="B587" t="str">
            <v>YER - Yemeni Rial</v>
          </cell>
        </row>
        <row r="588">
          <cell r="B588" t="str">
            <v>ZAR - Rand</v>
          </cell>
        </row>
        <row r="589">
          <cell r="B589" t="str">
            <v>ZMK - Kwacha</v>
          </cell>
        </row>
        <row r="590">
          <cell r="B590" t="str">
            <v>ZWD - Zimbabwe Dollar</v>
          </cell>
        </row>
      </sheetData>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DC3F0-4590-4FDE-BCB1-0B2001CC0A57}">
  <sheetPr>
    <tabColor rgb="FF92D050"/>
    <pageSetUpPr autoPageBreaks="0"/>
  </sheetPr>
  <dimension ref="A1:P53"/>
  <sheetViews>
    <sheetView showGridLines="0" zoomScaleNormal="100" zoomScaleSheetLayoutView="100" workbookViewId="0"/>
  </sheetViews>
  <sheetFormatPr defaultColWidth="9.140625" defaultRowHeight="12.75" outlineLevelRow="1" x14ac:dyDescent="0.2"/>
  <cols>
    <col min="1" max="1" width="9.140625" style="24"/>
    <col min="2" max="2" width="38.140625" style="24" customWidth="1"/>
    <col min="3" max="3" width="52" style="24" customWidth="1"/>
    <col min="4" max="16384" width="9.140625" style="24"/>
  </cols>
  <sheetData>
    <row r="1" spans="1:16" ht="63" customHeight="1" x14ac:dyDescent="0.2">
      <c r="A1" s="276"/>
      <c r="B1" s="276"/>
      <c r="C1" s="276"/>
      <c r="D1" s="276"/>
      <c r="F1" s="277"/>
      <c r="G1" s="358" t="s">
        <v>1151</v>
      </c>
      <c r="H1" s="359"/>
      <c r="I1" s="359"/>
      <c r="J1" s="359"/>
      <c r="K1" s="359"/>
      <c r="L1" s="359"/>
      <c r="M1" s="359"/>
      <c r="N1" s="359"/>
      <c r="O1" s="359"/>
      <c r="P1" s="277"/>
    </row>
    <row r="2" spans="1:16" outlineLevel="1" x14ac:dyDescent="0.2">
      <c r="A2" s="276"/>
      <c r="B2" s="364" t="str">
        <f>CONCATENATE("AMENDMENT ",Cover!B2," TO SERVICE CONTRACT ",Cover!B1)</f>
        <v>AMENDMENT 3 TO SERVICE CONTRACT 24-6328</v>
      </c>
      <c r="C2" s="364"/>
      <c r="D2" s="276"/>
      <c r="F2" s="277"/>
      <c r="P2" s="277"/>
    </row>
    <row r="3" spans="1:16" ht="8.1" customHeight="1" outlineLevel="1" x14ac:dyDescent="0.2">
      <c r="A3" s="276"/>
      <c r="D3" s="276"/>
      <c r="F3" s="277"/>
      <c r="P3" s="277"/>
    </row>
    <row r="4" spans="1:16" ht="85.5" customHeight="1" outlineLevel="1" x14ac:dyDescent="0.2">
      <c r="A4" s="276"/>
      <c r="B4" s="361" t="str">
        <f>CONCATENATE("     This Amendment to the Service Contract (the “Amendment”) is made as of the date of filing of the Amendment with the Federal Maritime Commission (the “Effective Date”), by and between CMA CGM S.A. (hereinafter referred to as “Carrier”) and ",IF(Cover!B7="","__________",Cover!B7)," (hereinafter referred to as “Merchant”).")</f>
        <v xml:space="preserve">     This Amendment to the Service Contract (the “Amendment”) is made as of the date of filing of the Amendment with the Federal Maritime Commission (the “Effective Date”), by and between CMA CGM S.A. (hereinafter referred to as “Carrier”) and FASHION ACCESSORIES SHIPPERS ASSOCIATION INC DBA GEMINI SHIPPERS ASSOCIATION (hereinafter referred to as “Merchant”).</v>
      </c>
      <c r="C4" s="361"/>
      <c r="D4" s="276"/>
      <c r="F4" s="277"/>
      <c r="P4" s="277"/>
    </row>
    <row r="5" spans="1:16" ht="8.1" customHeight="1" outlineLevel="1" x14ac:dyDescent="0.2">
      <c r="A5" s="276"/>
      <c r="D5" s="276"/>
      <c r="F5" s="277"/>
      <c r="P5" s="277"/>
    </row>
    <row r="6" spans="1:16" ht="23.25" customHeight="1" outlineLevel="1" x14ac:dyDescent="0.2">
      <c r="A6" s="276"/>
      <c r="B6" s="362" t="s">
        <v>1081</v>
      </c>
      <c r="C6" s="361"/>
      <c r="D6" s="276"/>
      <c r="F6" s="277"/>
      <c r="P6" s="277"/>
    </row>
    <row r="7" spans="1:16" ht="8.1" customHeight="1" outlineLevel="1" x14ac:dyDescent="0.2">
      <c r="A7" s="276"/>
      <c r="D7" s="276"/>
      <c r="F7" s="277"/>
      <c r="P7" s="277"/>
    </row>
    <row r="8" spans="1:16" ht="30.75" customHeight="1" outlineLevel="1" x14ac:dyDescent="0.2">
      <c r="A8" s="276"/>
      <c r="B8" s="361" t="s">
        <v>1082</v>
      </c>
      <c r="C8" s="361"/>
      <c r="D8" s="276"/>
      <c r="F8" s="277"/>
      <c r="P8" s="277"/>
    </row>
    <row r="9" spans="1:16" ht="8.1" customHeight="1" outlineLevel="1" x14ac:dyDescent="0.2">
      <c r="A9" s="276"/>
      <c r="D9" s="276"/>
      <c r="F9" s="277"/>
      <c r="P9" s="277"/>
    </row>
    <row r="10" spans="1:16" outlineLevel="1" x14ac:dyDescent="0.2">
      <c r="A10" s="276"/>
      <c r="B10" s="361" t="s">
        <v>904</v>
      </c>
      <c r="C10" s="361"/>
      <c r="D10" s="276"/>
      <c r="F10" s="277"/>
      <c r="P10" s="277"/>
    </row>
    <row r="11" spans="1:16" ht="8.1" customHeight="1" outlineLevel="1" x14ac:dyDescent="0.2">
      <c r="A11" s="276"/>
      <c r="D11" s="276"/>
      <c r="F11" s="277"/>
      <c r="P11" s="277"/>
    </row>
    <row r="12" spans="1:16" outlineLevel="1" x14ac:dyDescent="0.2">
      <c r="A12" s="276"/>
      <c r="B12" s="48" t="s">
        <v>219</v>
      </c>
      <c r="C12" s="48" t="s">
        <v>220</v>
      </c>
      <c r="D12" s="276"/>
      <c r="F12" s="277"/>
      <c r="P12" s="277"/>
    </row>
    <row r="13" spans="1:16" outlineLevel="1" x14ac:dyDescent="0.2">
      <c r="A13" s="276"/>
      <c r="B13" s="24" t="s">
        <v>218</v>
      </c>
      <c r="C13" s="24" t="s">
        <v>451</v>
      </c>
      <c r="D13" s="276"/>
      <c r="F13" s="277"/>
      <c r="P13" s="277"/>
    </row>
    <row r="14" spans="1:16" outlineLevel="1" x14ac:dyDescent="0.2">
      <c r="A14" s="276"/>
      <c r="B14" s="275">
        <v>6</v>
      </c>
      <c r="C14" s="49" t="s">
        <v>1259</v>
      </c>
      <c r="D14" s="276"/>
      <c r="F14" s="277"/>
      <c r="P14" s="277"/>
    </row>
    <row r="15" spans="1:16" outlineLevel="1" x14ac:dyDescent="0.2">
      <c r="A15" s="276"/>
      <c r="B15" s="275"/>
      <c r="C15" s="49"/>
      <c r="D15" s="276"/>
      <c r="F15" s="277"/>
      <c r="P15" s="277"/>
    </row>
    <row r="16" spans="1:16" outlineLevel="1" x14ac:dyDescent="0.2">
      <c r="A16" s="276"/>
      <c r="B16" s="275"/>
      <c r="C16" s="49"/>
      <c r="D16" s="276"/>
      <c r="F16" s="277"/>
      <c r="P16" s="277"/>
    </row>
    <row r="17" spans="1:16" outlineLevel="1" x14ac:dyDescent="0.2">
      <c r="A17" s="276"/>
      <c r="B17" s="275"/>
      <c r="C17" s="49"/>
      <c r="D17" s="276"/>
      <c r="F17" s="277"/>
      <c r="P17" s="277"/>
    </row>
    <row r="18" spans="1:16" outlineLevel="1" x14ac:dyDescent="0.2">
      <c r="A18" s="276"/>
      <c r="B18" s="275"/>
      <c r="C18" s="49"/>
      <c r="D18" s="276"/>
      <c r="F18" s="277"/>
      <c r="P18" s="277"/>
    </row>
    <row r="19" spans="1:16" outlineLevel="1" x14ac:dyDescent="0.2">
      <c r="A19" s="276"/>
      <c r="B19" s="275"/>
      <c r="C19" s="49"/>
      <c r="D19" s="276"/>
      <c r="F19" s="277"/>
      <c r="P19" s="277"/>
    </row>
    <row r="20" spans="1:16" outlineLevel="1" x14ac:dyDescent="0.2">
      <c r="A20" s="276"/>
      <c r="B20" s="275"/>
      <c r="C20" s="49"/>
      <c r="D20" s="276"/>
      <c r="F20" s="277"/>
      <c r="P20" s="277"/>
    </row>
    <row r="21" spans="1:16" outlineLevel="1" x14ac:dyDescent="0.2">
      <c r="A21" s="276"/>
      <c r="B21" s="275"/>
      <c r="C21" s="49"/>
      <c r="D21" s="276"/>
      <c r="F21" s="277"/>
      <c r="P21" s="277"/>
    </row>
    <row r="22" spans="1:16" outlineLevel="1" x14ac:dyDescent="0.2">
      <c r="A22" s="276"/>
      <c r="B22" s="275"/>
      <c r="C22" s="49"/>
      <c r="D22" s="276"/>
      <c r="F22" s="277"/>
      <c r="P22" s="277"/>
    </row>
    <row r="23" spans="1:16" ht="8.1" customHeight="1" outlineLevel="1" x14ac:dyDescent="0.2">
      <c r="A23" s="276"/>
      <c r="D23" s="276"/>
      <c r="F23" s="277"/>
      <c r="P23" s="277"/>
    </row>
    <row r="24" spans="1:16" ht="47.25" customHeight="1" outlineLevel="1" x14ac:dyDescent="0.2">
      <c r="A24" s="276"/>
      <c r="B24" s="362" t="s">
        <v>224</v>
      </c>
      <c r="C24" s="361"/>
      <c r="D24" s="276"/>
      <c r="F24" s="277"/>
      <c r="P24" s="277"/>
    </row>
    <row r="25" spans="1:16" ht="8.1" customHeight="1" outlineLevel="1" x14ac:dyDescent="0.2">
      <c r="A25" s="276"/>
      <c r="D25" s="276"/>
      <c r="F25" s="277"/>
      <c r="P25" s="277"/>
    </row>
    <row r="26" spans="1:16" ht="52.5" customHeight="1" outlineLevel="1" x14ac:dyDescent="0.2">
      <c r="A26" s="276"/>
      <c r="B26" s="360" t="s">
        <v>915</v>
      </c>
      <c r="C26" s="361"/>
      <c r="D26" s="276"/>
      <c r="F26" s="277"/>
      <c r="P26" s="277"/>
    </row>
    <row r="27" spans="1:16" ht="8.1" customHeight="1" outlineLevel="1" x14ac:dyDescent="0.2">
      <c r="A27" s="276"/>
      <c r="D27" s="276"/>
      <c r="F27" s="277"/>
      <c r="P27" s="277"/>
    </row>
    <row r="28" spans="1:16" ht="52.5" customHeight="1" outlineLevel="1" x14ac:dyDescent="0.2">
      <c r="A28" s="276"/>
      <c r="B28" s="362" t="s">
        <v>942</v>
      </c>
      <c r="C28" s="361"/>
      <c r="D28" s="276"/>
      <c r="F28" s="277"/>
      <c r="P28" s="277"/>
    </row>
    <row r="29" spans="1:16" ht="8.1" customHeight="1" outlineLevel="1" x14ac:dyDescent="0.2">
      <c r="A29" s="276"/>
      <c r="D29" s="276"/>
      <c r="F29" s="277"/>
      <c r="P29" s="277"/>
    </row>
    <row r="30" spans="1:16" outlineLevel="1" x14ac:dyDescent="0.2">
      <c r="A30" s="276"/>
      <c r="D30" s="276"/>
      <c r="F30" s="277"/>
      <c r="P30" s="277"/>
    </row>
    <row r="31" spans="1:16" outlineLevel="1" x14ac:dyDescent="0.2">
      <c r="A31" s="276"/>
      <c r="D31" s="276"/>
      <c r="F31" s="277"/>
      <c r="P31" s="277"/>
    </row>
    <row r="32" spans="1:16" outlineLevel="1" x14ac:dyDescent="0.2">
      <c r="A32" s="276"/>
      <c r="B32" s="281"/>
      <c r="C32" s="50" t="s">
        <v>39</v>
      </c>
      <c r="D32" s="276"/>
      <c r="F32" s="277"/>
      <c r="P32" s="277"/>
    </row>
    <row r="33" spans="1:16" outlineLevel="1" x14ac:dyDescent="0.2">
      <c r="A33" s="276"/>
      <c r="B33" s="281" t="s">
        <v>40</v>
      </c>
      <c r="C33" s="51" t="s">
        <v>40</v>
      </c>
      <c r="D33" s="276"/>
      <c r="F33" s="277"/>
      <c r="P33" s="277"/>
    </row>
    <row r="34" spans="1:16" outlineLevel="1" x14ac:dyDescent="0.2">
      <c r="A34" s="276"/>
      <c r="C34" s="50"/>
      <c r="D34" s="276"/>
      <c r="F34" s="277"/>
      <c r="P34" s="277"/>
    </row>
    <row r="35" spans="1:16" outlineLevel="1" x14ac:dyDescent="0.2">
      <c r="A35" s="276"/>
      <c r="B35" s="24" t="s">
        <v>1257</v>
      </c>
      <c r="C35" s="50" t="s">
        <v>1256</v>
      </c>
      <c r="D35" s="276"/>
      <c r="F35" s="277"/>
      <c r="P35" s="277"/>
    </row>
    <row r="36" spans="1:16" outlineLevel="1" x14ac:dyDescent="0.2">
      <c r="A36" s="276"/>
      <c r="B36" s="24" t="s">
        <v>784</v>
      </c>
      <c r="C36" s="51" t="str">
        <f>IF(Cover!B9="","Name:  ________________________",Cover!B9)</f>
        <v>KEN O'BRIEN</v>
      </c>
      <c r="D36" s="276"/>
      <c r="F36" s="277"/>
      <c r="P36" s="277"/>
    </row>
    <row r="37" spans="1:16" outlineLevel="1" x14ac:dyDescent="0.2">
      <c r="A37" s="276"/>
      <c r="B37" s="24" t="s">
        <v>974</v>
      </c>
      <c r="C37" s="51" t="str">
        <f>IF(Cover!B10="","Title:  _________________________",Cover!B10)</f>
        <v>PRESIDENT</v>
      </c>
      <c r="D37" s="276"/>
      <c r="F37" s="277"/>
      <c r="P37" s="277"/>
    </row>
    <row r="38" spans="1:16" outlineLevel="1" x14ac:dyDescent="0.2">
      <c r="A38" s="276"/>
      <c r="B38" s="281" t="s">
        <v>298</v>
      </c>
      <c r="D38" s="276"/>
      <c r="F38" s="277"/>
      <c r="P38" s="277"/>
    </row>
    <row r="39" spans="1:16" outlineLevel="1" x14ac:dyDescent="0.2">
      <c r="A39" s="276"/>
      <c r="B39" s="281" t="s">
        <v>465</v>
      </c>
      <c r="C39" s="51" t="s">
        <v>464</v>
      </c>
      <c r="D39" s="276"/>
      <c r="F39" s="277"/>
      <c r="P39" s="277"/>
    </row>
    <row r="40" spans="1:16" ht="34.5" customHeight="1" outlineLevel="1" thickBot="1" x14ac:dyDescent="0.25">
      <c r="A40" s="276"/>
      <c r="B40" s="52" t="s">
        <v>38</v>
      </c>
      <c r="C40" s="53" t="str">
        <f>IF(Cover!B7="","(Merchant)",Cover!B7)</f>
        <v>FASHION ACCESSORIES SHIPPERS ASSOCIATION INC DBA GEMINI SHIPPERS ASSOCIATION</v>
      </c>
      <c r="D40" s="276"/>
      <c r="F40" s="277"/>
      <c r="P40" s="277"/>
    </row>
    <row r="41" spans="1:16" x14ac:dyDescent="0.2">
      <c r="A41" s="276"/>
      <c r="B41" s="363" t="s">
        <v>38</v>
      </c>
      <c r="C41" s="363"/>
      <c r="D41" s="276"/>
      <c r="F41" s="277"/>
      <c r="P41" s="277"/>
    </row>
    <row r="42" spans="1:16" ht="8.1" customHeight="1" x14ac:dyDescent="0.2">
      <c r="A42" s="276"/>
      <c r="D42" s="276"/>
      <c r="F42" s="277"/>
      <c r="P42" s="277"/>
    </row>
    <row r="43" spans="1:16" x14ac:dyDescent="0.2">
      <c r="A43" s="276"/>
      <c r="B43" s="281" t="s">
        <v>1083</v>
      </c>
      <c r="C43" s="54" t="str">
        <f>Cover!B1</f>
        <v>24-6328</v>
      </c>
      <c r="D43" s="276"/>
      <c r="F43" s="277"/>
      <c r="P43" s="277"/>
    </row>
    <row r="44" spans="1:16" ht="8.1" customHeight="1" x14ac:dyDescent="0.2">
      <c r="A44" s="276"/>
      <c r="C44" s="55"/>
      <c r="D44" s="276"/>
      <c r="F44" s="277"/>
      <c r="P44" s="277"/>
    </row>
    <row r="45" spans="1:16" x14ac:dyDescent="0.2">
      <c r="A45" s="276"/>
      <c r="B45" s="281" t="s">
        <v>731</v>
      </c>
      <c r="C45" s="56" t="s">
        <v>217</v>
      </c>
      <c r="D45" s="276"/>
      <c r="F45" s="277"/>
      <c r="P45" s="277"/>
    </row>
    <row r="46" spans="1:16" ht="34.5" customHeight="1" x14ac:dyDescent="0.2">
      <c r="A46" s="276"/>
      <c r="B46" s="276"/>
      <c r="C46" s="276"/>
      <c r="D46" s="276"/>
      <c r="F46" s="277"/>
      <c r="G46" s="277"/>
      <c r="H46" s="277"/>
      <c r="I46" s="277"/>
      <c r="J46" s="277"/>
      <c r="K46" s="277"/>
      <c r="L46" s="277"/>
      <c r="M46" s="277"/>
      <c r="N46" s="277"/>
      <c r="O46" s="277"/>
      <c r="P46" s="277"/>
    </row>
    <row r="47" spans="1:16" ht="8.1" customHeight="1" x14ac:dyDescent="0.2"/>
    <row r="48" spans="1:16" ht="12.75" customHeight="1" x14ac:dyDescent="0.2"/>
    <row r="49" s="24" customFormat="1" ht="13.5" customHeight="1" x14ac:dyDescent="0.2"/>
    <row r="50" s="24" customFormat="1" ht="12.75" customHeight="1" x14ac:dyDescent="0.2"/>
    <row r="51" s="24" customFormat="1" ht="12.75" customHeight="1" x14ac:dyDescent="0.2"/>
    <row r="52" s="24" customFormat="1" ht="12.75" customHeight="1" x14ac:dyDescent="0.2"/>
    <row r="53" s="24" customFormat="1" ht="13.5" customHeight="1" x14ac:dyDescent="0.2"/>
  </sheetData>
  <sheetProtection formatCells="0" formatColumns="0" formatRows="0" insertColumns="0" insertRows="0" deleteColumns="0" deleteRows="0" sort="0" autoFilter="0"/>
  <protectedRanges>
    <protectedRange algorithmName="SHA-512" hashValue="rCqEn6ORNjRUzXezBJGjJ1AxRYUiDeqI6wE+WxuGqE2NZFxT7oZrHY2hmaGX9G2cBMir/w9Og4NdLFBIErAILQ==" saltValue="KQf2It1QCo3Dev+L3NpFvA==" spinCount="100000" sqref="B41:C47" name="Range1"/>
  </protectedRanges>
  <mergeCells count="10">
    <mergeCell ref="G1:O1"/>
    <mergeCell ref="B26:C26"/>
    <mergeCell ref="B28:C28"/>
    <mergeCell ref="B41:C41"/>
    <mergeCell ref="B2:C2"/>
    <mergeCell ref="B4:C4"/>
    <mergeCell ref="B6:C6"/>
    <mergeCell ref="B8:C8"/>
    <mergeCell ref="B10:C10"/>
    <mergeCell ref="B24:C24"/>
  </mergeCells>
  <pageMargins left="0.25" right="0.25" top="0.25" bottom="0.25" header="0.5" footer="0.5"/>
  <pageSetup scale="86" orientation="portrait" r:id="rId1"/>
  <headerFooter alignWithMargins="0"/>
  <rowBreaks count="1" manualBreakCount="1">
    <brk id="40" max="16383" man="1"/>
  </rowBreaks>
  <drawing r:id="rId2"/>
  <legacyDrawing r:id="rId3"/>
  <oleObjects>
    <mc:AlternateContent xmlns:mc="http://schemas.openxmlformats.org/markup-compatibility/2006">
      <mc:Choice Requires="x14">
        <oleObject progId="Document" shapeId="1025" r:id="rId4">
          <objectPr defaultSize="0" autoPict="0" r:id="rId5">
            <anchor moveWithCells="1">
              <from>
                <xdr:col>6</xdr:col>
                <xdr:colOff>9525</xdr:colOff>
                <xdr:row>1</xdr:row>
                <xdr:rowOff>28575</xdr:rowOff>
              </from>
              <to>
                <xdr:col>15</xdr:col>
                <xdr:colOff>9525</xdr:colOff>
                <xdr:row>44</xdr:row>
                <xdr:rowOff>152400</xdr:rowOff>
              </to>
            </anchor>
          </objectPr>
        </oleObject>
      </mc:Choice>
      <mc:Fallback>
        <oleObject progId="Documen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37"/>
  <sheetViews>
    <sheetView showGridLines="0" topLeftCell="A8" zoomScaleNormal="100" zoomScaleSheetLayoutView="75" workbookViewId="0"/>
  </sheetViews>
  <sheetFormatPr defaultColWidth="9.140625" defaultRowHeight="12.75" x14ac:dyDescent="0.2"/>
  <cols>
    <col min="1" max="1" width="64.5703125" style="281" customWidth="1"/>
    <col min="2" max="2" width="12.5703125" style="281" customWidth="1"/>
    <col min="3" max="3" width="71.5703125" style="281" customWidth="1"/>
    <col min="4" max="4" width="5.140625" style="281" customWidth="1"/>
    <col min="5" max="5" width="11" style="281" hidden="1" customWidth="1"/>
    <col min="6" max="6" width="4.42578125" style="281" customWidth="1"/>
    <col min="7" max="8" width="9.140625" style="281"/>
    <col min="9" max="9" width="5.140625" style="281" customWidth="1"/>
    <col min="10" max="16384" width="9.140625" style="281"/>
  </cols>
  <sheetData>
    <row r="1" spans="1:9" ht="18" customHeight="1" thickBot="1" x14ac:dyDescent="0.25">
      <c r="A1" s="57" t="s">
        <v>441</v>
      </c>
      <c r="B1" s="391" t="s">
        <v>1060</v>
      </c>
      <c r="C1" s="392"/>
      <c r="D1" s="393"/>
      <c r="F1" s="24"/>
      <c r="G1" s="58"/>
      <c r="H1" s="58"/>
      <c r="I1" s="58"/>
    </row>
    <row r="2" spans="1:9" ht="18" customHeight="1" thickBot="1" x14ac:dyDescent="0.25">
      <c r="A2" s="57" t="s">
        <v>442</v>
      </c>
      <c r="B2" s="394">
        <v>3</v>
      </c>
      <c r="C2" s="395"/>
      <c r="D2" s="396"/>
      <c r="G2" s="58"/>
      <c r="H2" s="58"/>
      <c r="I2" s="58"/>
    </row>
    <row r="3" spans="1:9" ht="18" customHeight="1" thickBot="1" x14ac:dyDescent="0.25">
      <c r="A3" s="57" t="s">
        <v>443</v>
      </c>
      <c r="B3" s="397">
        <v>45484</v>
      </c>
      <c r="C3" s="398"/>
      <c r="D3" s="399"/>
      <c r="G3" s="58"/>
      <c r="H3" s="58"/>
      <c r="I3" s="58"/>
    </row>
    <row r="4" spans="1:9" ht="13.5" thickBot="1" x14ac:dyDescent="0.25">
      <c r="A4" s="59" t="s">
        <v>909</v>
      </c>
      <c r="B4" s="60">
        <f>MQC!E8</f>
        <v>250</v>
      </c>
      <c r="C4" s="400" t="s">
        <v>480</v>
      </c>
      <c r="D4" s="401"/>
      <c r="G4" s="58"/>
      <c r="H4" s="58"/>
      <c r="I4" s="58"/>
    </row>
    <row r="5" spans="1:9" ht="15.75" customHeight="1" thickBot="1" x14ac:dyDescent="0.25">
      <c r="A5" s="59" t="s">
        <v>910</v>
      </c>
      <c r="B5" s="402">
        <v>45444</v>
      </c>
      <c r="C5" s="403"/>
      <c r="D5" s="404"/>
      <c r="G5" s="58"/>
      <c r="H5" s="58"/>
      <c r="I5" s="58"/>
    </row>
    <row r="6" spans="1:9" ht="18" customHeight="1" thickBot="1" x14ac:dyDescent="0.25">
      <c r="A6" s="61" t="s">
        <v>911</v>
      </c>
      <c r="B6" s="405">
        <v>45807</v>
      </c>
      <c r="C6" s="406"/>
      <c r="D6" s="407"/>
      <c r="G6" s="58"/>
      <c r="H6" s="58"/>
      <c r="I6" s="58"/>
    </row>
    <row r="7" spans="1:9" ht="20.100000000000001" customHeight="1" thickBot="1" x14ac:dyDescent="0.25">
      <c r="A7" s="59" t="s">
        <v>912</v>
      </c>
      <c r="B7" s="408" t="s">
        <v>1080</v>
      </c>
      <c r="C7" s="370"/>
      <c r="D7" s="371"/>
    </row>
    <row r="8" spans="1:9" ht="20.100000000000001" customHeight="1" thickBot="1" x14ac:dyDescent="0.25">
      <c r="A8" s="62" t="s">
        <v>150</v>
      </c>
      <c r="B8" s="391" t="s">
        <v>1061</v>
      </c>
      <c r="C8" s="392"/>
      <c r="D8" s="393"/>
    </row>
    <row r="9" spans="1:9" ht="18" customHeight="1" thickBot="1" x14ac:dyDescent="0.25">
      <c r="A9" s="63" t="s">
        <v>1084</v>
      </c>
      <c r="B9" s="369" t="s">
        <v>1062</v>
      </c>
      <c r="C9" s="370"/>
      <c r="D9" s="371"/>
    </row>
    <row r="10" spans="1:9" ht="18" customHeight="1" thickBot="1" x14ac:dyDescent="0.25">
      <c r="A10" s="64" t="s">
        <v>461</v>
      </c>
      <c r="B10" s="369" t="s">
        <v>1063</v>
      </c>
      <c r="C10" s="370"/>
      <c r="D10" s="371"/>
    </row>
    <row r="11" spans="1:9" ht="18" customHeight="1" thickBot="1" x14ac:dyDescent="0.25">
      <c r="A11" s="65" t="s">
        <v>444</v>
      </c>
      <c r="B11" s="369" t="s">
        <v>1064</v>
      </c>
      <c r="C11" s="370"/>
      <c r="D11" s="371"/>
      <c r="E11" s="56"/>
    </row>
    <row r="12" spans="1:9" ht="18" customHeight="1" x14ac:dyDescent="0.2">
      <c r="A12" s="65"/>
      <c r="B12" s="411" t="s">
        <v>1065</v>
      </c>
      <c r="C12" s="412"/>
      <c r="D12" s="413"/>
      <c r="E12" s="56"/>
    </row>
    <row r="13" spans="1:9" ht="18" customHeight="1" thickBot="1" x14ac:dyDescent="0.25">
      <c r="A13" s="66"/>
      <c r="B13" s="414"/>
      <c r="C13" s="415"/>
      <c r="D13" s="416"/>
      <c r="E13" s="56"/>
    </row>
    <row r="14" spans="1:9" ht="18" customHeight="1" thickBot="1" x14ac:dyDescent="0.25">
      <c r="A14" s="67" t="s">
        <v>445</v>
      </c>
      <c r="B14" s="369" t="s">
        <v>1066</v>
      </c>
      <c r="C14" s="370"/>
      <c r="D14" s="371"/>
    </row>
    <row r="15" spans="1:9" ht="18" customHeight="1" thickBot="1" x14ac:dyDescent="0.25">
      <c r="A15" s="68" t="s">
        <v>446</v>
      </c>
      <c r="B15" s="369"/>
      <c r="C15" s="370"/>
      <c r="D15" s="371"/>
    </row>
    <row r="16" spans="1:9" ht="18" customHeight="1" thickBot="1" x14ac:dyDescent="0.25">
      <c r="A16" s="57" t="s">
        <v>447</v>
      </c>
      <c r="B16" s="417" t="s">
        <v>1067</v>
      </c>
      <c r="C16" s="370"/>
      <c r="D16" s="371"/>
    </row>
    <row r="17" spans="1:6" ht="18" hidden="1" customHeight="1" thickBot="1" x14ac:dyDescent="0.25">
      <c r="A17" s="69" t="s">
        <v>506</v>
      </c>
      <c r="B17" s="421"/>
      <c r="C17" s="422"/>
      <c r="D17" s="423"/>
    </row>
    <row r="18" spans="1:6" ht="13.7" customHeight="1" thickBot="1" x14ac:dyDescent="0.25">
      <c r="A18" s="70" t="s">
        <v>1085</v>
      </c>
      <c r="B18" s="418" t="s">
        <v>457</v>
      </c>
      <c r="C18" s="419"/>
      <c r="D18" s="420"/>
    </row>
    <row r="19" spans="1:6" ht="18" customHeight="1" thickBot="1" x14ac:dyDescent="0.25">
      <c r="A19" s="71" t="s">
        <v>463</v>
      </c>
      <c r="B19" s="369"/>
      <c r="C19" s="370"/>
      <c r="D19" s="371"/>
    </row>
    <row r="20" spans="1:6" ht="18" customHeight="1" thickBot="1" x14ac:dyDescent="0.25">
      <c r="A20" s="71" t="s">
        <v>475</v>
      </c>
      <c r="B20" s="369" t="s">
        <v>378</v>
      </c>
      <c r="C20" s="370"/>
      <c r="D20" s="371"/>
    </row>
    <row r="21" spans="1:6" ht="18" customHeight="1" thickBot="1" x14ac:dyDescent="0.25">
      <c r="A21" s="72" t="s">
        <v>456</v>
      </c>
      <c r="B21" s="369"/>
      <c r="C21" s="370"/>
      <c r="D21" s="371"/>
    </row>
    <row r="22" spans="1:6" ht="14.25" customHeight="1" thickBot="1" x14ac:dyDescent="0.25">
      <c r="A22" s="73" t="s">
        <v>462</v>
      </c>
      <c r="B22" s="410"/>
      <c r="C22" s="392"/>
      <c r="D22" s="393"/>
    </row>
    <row r="23" spans="1:6" ht="18.95" customHeight="1" thickBot="1" x14ac:dyDescent="0.25">
      <c r="A23" s="17" t="s">
        <v>481</v>
      </c>
      <c r="B23" s="405"/>
      <c r="C23" s="406"/>
      <c r="D23" s="407"/>
      <c r="E23" s="18"/>
    </row>
    <row r="24" spans="1:6" ht="13.7" customHeight="1" thickBot="1" x14ac:dyDescent="0.25">
      <c r="A24" s="74" t="s">
        <v>482</v>
      </c>
      <c r="B24" s="409"/>
      <c r="C24" s="370"/>
      <c r="D24" s="371"/>
      <c r="E24" s="18"/>
      <c r="F24" s="18"/>
    </row>
    <row r="25" spans="1:6" ht="50.25" customHeight="1" thickBot="1" x14ac:dyDescent="0.25">
      <c r="A25" s="75" t="s">
        <v>1086</v>
      </c>
      <c r="B25" s="410"/>
      <c r="C25" s="392"/>
      <c r="D25" s="393"/>
    </row>
    <row r="26" spans="1:6" ht="49.7" customHeight="1" thickBot="1" x14ac:dyDescent="0.25">
      <c r="A26" s="82" t="s">
        <v>459</v>
      </c>
      <c r="B26" s="372"/>
      <c r="C26" s="373"/>
      <c r="D26" s="374"/>
    </row>
    <row r="27" spans="1:6" ht="17.25" customHeight="1" thickBot="1" x14ac:dyDescent="0.25">
      <c r="A27" s="76" t="s">
        <v>1087</v>
      </c>
      <c r="B27" s="369" t="s">
        <v>1068</v>
      </c>
      <c r="C27" s="370"/>
      <c r="D27" s="371"/>
    </row>
    <row r="28" spans="1:6" ht="5.25" customHeight="1" thickBot="1" x14ac:dyDescent="0.25">
      <c r="A28" s="283"/>
      <c r="B28" s="387"/>
      <c r="C28" s="388"/>
      <c r="D28" s="388"/>
    </row>
    <row r="29" spans="1:6" x14ac:dyDescent="0.2">
      <c r="A29" s="282" t="s">
        <v>156</v>
      </c>
      <c r="B29" s="375"/>
      <c r="C29" s="376"/>
      <c r="D29" s="377"/>
    </row>
    <row r="30" spans="1:6" ht="13.5" thickBot="1" x14ac:dyDescent="0.25">
      <c r="A30" s="77" t="s">
        <v>157</v>
      </c>
      <c r="B30" s="384" t="s">
        <v>158</v>
      </c>
      <c r="C30" s="385"/>
      <c r="D30" s="386"/>
    </row>
    <row r="31" spans="1:6" ht="13.5" thickBot="1" x14ac:dyDescent="0.25">
      <c r="A31" s="73" t="s">
        <v>483</v>
      </c>
      <c r="B31" s="378" t="s">
        <v>1069</v>
      </c>
      <c r="C31" s="379"/>
      <c r="D31" s="380"/>
    </row>
    <row r="32" spans="1:6" ht="13.5" thickBot="1" x14ac:dyDescent="0.25">
      <c r="A32" s="78"/>
      <c r="B32" s="378" t="s">
        <v>1070</v>
      </c>
      <c r="C32" s="379"/>
      <c r="D32" s="380"/>
    </row>
    <row r="33" spans="1:5" ht="13.5" thickBot="1" x14ac:dyDescent="0.25">
      <c r="A33" s="381" t="s">
        <v>450</v>
      </c>
      <c r="B33" s="382"/>
      <c r="C33" s="382"/>
      <c r="D33" s="383"/>
    </row>
    <row r="34" spans="1:5" s="24" customFormat="1" x14ac:dyDescent="0.2">
      <c r="A34" s="284" t="s">
        <v>173</v>
      </c>
      <c r="B34" s="79" t="s">
        <v>453</v>
      </c>
      <c r="C34" s="389" t="s">
        <v>454</v>
      </c>
      <c r="D34" s="390"/>
      <c r="E34" s="24" t="str">
        <f t="shared" ref="E34" si="0">A34</f>
        <v>CMDU#043 B1</v>
      </c>
    </row>
    <row r="35" spans="1:5" x14ac:dyDescent="0.2">
      <c r="A35" s="284"/>
      <c r="B35" s="79" t="s">
        <v>303</v>
      </c>
      <c r="C35" s="367" t="s">
        <v>304</v>
      </c>
      <c r="D35" s="368"/>
    </row>
    <row r="36" spans="1:5" ht="13.5" thickBot="1" x14ac:dyDescent="0.25">
      <c r="A36" s="80"/>
      <c r="B36" s="81" t="s">
        <v>455</v>
      </c>
      <c r="C36" s="365" t="s">
        <v>455</v>
      </c>
      <c r="D36" s="366"/>
    </row>
    <row r="37" spans="1:5" x14ac:dyDescent="0.2">
      <c r="A37" s="24"/>
      <c r="B37" s="24"/>
      <c r="C37" s="24"/>
      <c r="D37" s="24"/>
    </row>
  </sheetData>
  <sheetProtection algorithmName="SHA-512" hashValue="PDZZS1RqB606FJmvlL7TGYibU71XbdfyGiZkwTqnbYeHSpvSJW3SAqRyoCrBh5nFCfpks/EG+gui+gaOMPTqYQ==" saltValue="7NXtrwnxheX/2h7jR9vUGg==" spinCount="100000" sheet="1" objects="1" scenarios="1" formatCells="0" formatColumns="0" formatRows="0" insertColumns="0" insertRows="0" deleteColumns="0" deleteRows="0" sort="0" autoFilter="0"/>
  <mergeCells count="35">
    <mergeCell ref="B24:D24"/>
    <mergeCell ref="B25:D25"/>
    <mergeCell ref="B12:D13"/>
    <mergeCell ref="B11:D11"/>
    <mergeCell ref="B22:D22"/>
    <mergeCell ref="B14:D14"/>
    <mergeCell ref="B15:D15"/>
    <mergeCell ref="B16:D16"/>
    <mergeCell ref="B18:D18"/>
    <mergeCell ref="B17:D17"/>
    <mergeCell ref="B21:D21"/>
    <mergeCell ref="B23:D23"/>
    <mergeCell ref="B9:D9"/>
    <mergeCell ref="B20:D20"/>
    <mergeCell ref="B19:D19"/>
    <mergeCell ref="B7:D7"/>
    <mergeCell ref="B10:D10"/>
    <mergeCell ref="B1:D1"/>
    <mergeCell ref="B2:D2"/>
    <mergeCell ref="B3:D3"/>
    <mergeCell ref="C4:D4"/>
    <mergeCell ref="B8:D8"/>
    <mergeCell ref="B5:D5"/>
    <mergeCell ref="B6:D6"/>
    <mergeCell ref="C36:D36"/>
    <mergeCell ref="C35:D35"/>
    <mergeCell ref="B27:D27"/>
    <mergeCell ref="B26:D26"/>
    <mergeCell ref="B29:D29"/>
    <mergeCell ref="B32:D32"/>
    <mergeCell ref="A33:D33"/>
    <mergeCell ref="B30:D30"/>
    <mergeCell ref="B28:D28"/>
    <mergeCell ref="B31:D31"/>
    <mergeCell ref="C34:D34"/>
  </mergeCells>
  <phoneticPr fontId="0" type="noConversion"/>
  <dataValidations count="3">
    <dataValidation type="whole" allowBlank="1" showInputMessage="1" showErrorMessage="1" sqref="B2:D2" xr:uid="{00000000-0002-0000-0100-000000000000}">
      <formula1>0</formula1>
      <formula2>9999999</formula2>
    </dataValidation>
    <dataValidation type="date" allowBlank="1" showInputMessage="1" showErrorMessage="1" sqref="B5:D6 B3:D3" xr:uid="{00000000-0002-0000-0100-000002000000}">
      <formula1>36526</formula1>
      <formula2>401768</formula2>
    </dataValidation>
    <dataValidation type="date" allowBlank="1" showInputMessage="1" showErrorMessage="1" sqref="B23:D23" xr:uid="{00000000-0002-0000-0100-000003000000}">
      <formula1>32874</formula1>
      <formula2>401768</formula2>
    </dataValidation>
  </dataValidations>
  <printOptions horizontalCentered="1" verticalCentered="1"/>
  <pageMargins left="0.25" right="0.25" top="0.25" bottom="0.25" header="0.23622047244094491" footer="0.23622047244094491"/>
  <pageSetup scale="67" fitToHeight="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E9"/>
  <sheetViews>
    <sheetView zoomScaleNormal="100" workbookViewId="0"/>
  </sheetViews>
  <sheetFormatPr defaultColWidth="11.42578125" defaultRowHeight="12.75" x14ac:dyDescent="0.2"/>
  <cols>
    <col min="1" max="1" width="11.42578125" style="83"/>
    <col min="2" max="2" width="7.5703125" style="83" bestFit="1" customWidth="1"/>
    <col min="3" max="3" width="12.85546875" style="83" bestFit="1" customWidth="1"/>
    <col min="4" max="4" width="6.140625" style="83" customWidth="1"/>
    <col min="5" max="5" width="10.140625" style="83" bestFit="1" customWidth="1"/>
    <col min="6" max="16384" width="11.42578125" style="83"/>
  </cols>
  <sheetData>
    <row r="1" spans="1:5" ht="13.5" thickBot="1" x14ac:dyDescent="0.25">
      <c r="A1" s="3"/>
    </row>
    <row r="2" spans="1:5" ht="13.5" thickBot="1" x14ac:dyDescent="0.25">
      <c r="B2" s="84" t="s">
        <v>484</v>
      </c>
      <c r="C2" s="85" t="s">
        <v>451</v>
      </c>
      <c r="D2" s="86"/>
      <c r="E2" s="87" t="s">
        <v>485</v>
      </c>
    </row>
    <row r="3" spans="1:5" x14ac:dyDescent="0.2">
      <c r="C3" s="88" t="s">
        <v>4</v>
      </c>
      <c r="D3" s="89"/>
      <c r="E3" s="90">
        <v>250</v>
      </c>
    </row>
    <row r="4" spans="1:5" x14ac:dyDescent="0.2">
      <c r="C4" s="91"/>
      <c r="D4" s="92"/>
      <c r="E4" s="93"/>
    </row>
    <row r="5" spans="1:5" x14ac:dyDescent="0.2">
      <c r="C5" s="91"/>
      <c r="D5" s="92"/>
      <c r="E5" s="93"/>
    </row>
    <row r="6" spans="1:5" ht="13.5" thickBot="1" x14ac:dyDescent="0.25">
      <c r="C6" s="94"/>
      <c r="D6" s="95"/>
      <c r="E6" s="96"/>
    </row>
    <row r="7" spans="1:5" ht="13.5" thickBot="1" x14ac:dyDescent="0.25"/>
    <row r="8" spans="1:5" ht="13.5" thickBot="1" x14ac:dyDescent="0.25">
      <c r="C8" s="97" t="s">
        <v>486</v>
      </c>
      <c r="D8" s="98"/>
      <c r="E8" s="99">
        <f>SUM(E3:E6)</f>
        <v>250</v>
      </c>
    </row>
    <row r="9" spans="1:5" x14ac:dyDescent="0.2">
      <c r="A9" s="3">
        <v>41</v>
      </c>
    </row>
  </sheetData>
  <sheetProtection formatCells="0" formatColumns="0" formatRows="0" insertColumns="0" insertRows="0" deleteColumns="0" deleteRows="0" sort="0" autoFilter="0"/>
  <phoneticPr fontId="3" type="noConversion"/>
  <dataValidations count="1">
    <dataValidation type="list" showInputMessage="1" showErrorMessage="1" sqref="D3:D6" xr:uid="{00000000-0002-0000-0200-000000000000}">
      <formula1>MQCType</formula1>
    </dataValidation>
  </dataValidations>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0000"/>
    <pageSetUpPr fitToPage="1"/>
  </sheetPr>
  <dimension ref="A1:BB206"/>
  <sheetViews>
    <sheetView showGridLines="0" tabSelected="1" topLeftCell="A20" zoomScaleNormal="100" zoomScaleSheetLayoutView="75" workbookViewId="0">
      <selection sqref="A1:B1"/>
    </sheetView>
  </sheetViews>
  <sheetFormatPr defaultColWidth="9.140625" defaultRowHeight="12.75" x14ac:dyDescent="0.2"/>
  <cols>
    <col min="1" max="1" width="25.140625" style="19" customWidth="1"/>
    <col min="2" max="2" width="18.5703125" style="19" customWidth="1"/>
    <col min="3" max="3" width="18.140625" style="19" customWidth="1"/>
    <col min="4" max="4" width="17.42578125" style="19" customWidth="1"/>
    <col min="5" max="5" width="19.140625" style="19" customWidth="1"/>
    <col min="6" max="6" width="12.140625" style="168" customWidth="1"/>
    <col min="7" max="8" width="17.42578125" style="168" customWidth="1"/>
    <col min="9" max="9" width="17.85546875" style="168" customWidth="1"/>
    <col min="10" max="10" width="17.85546875" style="19" customWidth="1"/>
    <col min="11" max="11" width="16.5703125" style="19" customWidth="1"/>
    <col min="12" max="12" width="18.5703125" style="19" customWidth="1"/>
    <col min="13" max="13" width="17.140625" style="19" customWidth="1"/>
    <col min="14" max="14" width="17.85546875" style="19" customWidth="1"/>
    <col min="15" max="16" width="16.5703125" style="19" customWidth="1"/>
    <col min="17" max="17" width="17.5703125" style="19" customWidth="1"/>
    <col min="18" max="18" width="15.85546875" style="19" customWidth="1"/>
    <col min="19" max="19" width="16.85546875" style="19" customWidth="1"/>
    <col min="20" max="20" width="16.5703125" style="19" customWidth="1"/>
    <col min="21" max="21" width="16.85546875" style="19" customWidth="1"/>
    <col min="22" max="22" width="17.5703125" style="19" customWidth="1"/>
    <col min="23" max="23" width="18" style="19" customWidth="1"/>
    <col min="24" max="24" width="12.85546875" style="19" customWidth="1"/>
    <col min="25" max="25" width="16.85546875" style="19" customWidth="1"/>
    <col min="26" max="26" width="9.85546875" style="19" customWidth="1"/>
    <col min="27" max="27" width="14.140625" style="19" customWidth="1"/>
    <col min="28" max="28" width="9.85546875" style="19" customWidth="1"/>
    <col min="29" max="29" width="14.140625" style="19" customWidth="1"/>
    <col min="30" max="16384" width="9.140625" style="19"/>
  </cols>
  <sheetData>
    <row r="1" spans="1:54" x14ac:dyDescent="0.2">
      <c r="A1" s="515" t="s">
        <v>437</v>
      </c>
      <c r="B1" s="517"/>
      <c r="C1" s="535" t="str">
        <f>Cover!B1</f>
        <v>24-6328</v>
      </c>
      <c r="D1" s="536"/>
      <c r="E1" s="536"/>
      <c r="F1" s="537"/>
      <c r="G1" s="105"/>
      <c r="H1" s="19"/>
      <c r="I1" s="19"/>
    </row>
    <row r="2" spans="1:54" x14ac:dyDescent="0.2">
      <c r="A2" s="538" t="s">
        <v>913</v>
      </c>
      <c r="B2" s="539"/>
      <c r="C2" s="540"/>
      <c r="D2" s="541"/>
      <c r="E2" s="541"/>
      <c r="F2" s="542"/>
      <c r="G2" s="19"/>
      <c r="H2" s="19"/>
      <c r="I2" s="19"/>
    </row>
    <row r="3" spans="1:54" x14ac:dyDescent="0.2">
      <c r="A3" s="538" t="s">
        <v>448</v>
      </c>
      <c r="B3" s="539"/>
      <c r="C3" s="545">
        <f>Cover!B2</f>
        <v>3</v>
      </c>
      <c r="D3" s="546"/>
      <c r="E3" s="546"/>
      <c r="F3" s="547"/>
      <c r="G3" s="19"/>
      <c r="H3" s="19"/>
      <c r="I3" s="19"/>
    </row>
    <row r="4" spans="1:54" x14ac:dyDescent="0.2">
      <c r="A4" s="538" t="s">
        <v>908</v>
      </c>
      <c r="B4" s="539"/>
      <c r="C4" s="548" t="str">
        <f>Cover!B7</f>
        <v>FASHION ACCESSORIES SHIPPERS ASSOCIATION INC DBA GEMINI SHIPPERS ASSOCIATION</v>
      </c>
      <c r="D4" s="440"/>
      <c r="E4" s="440"/>
      <c r="F4" s="441"/>
      <c r="G4" s="19"/>
      <c r="H4" s="19"/>
      <c r="I4" s="19"/>
    </row>
    <row r="5" spans="1:54" x14ac:dyDescent="0.2">
      <c r="A5" s="538" t="s">
        <v>452</v>
      </c>
      <c r="B5" s="539"/>
      <c r="C5" s="540" t="s">
        <v>453</v>
      </c>
      <c r="D5" s="541"/>
      <c r="E5" s="541"/>
      <c r="F5" s="542"/>
      <c r="G5" s="19"/>
      <c r="H5" s="19"/>
      <c r="I5" s="19"/>
    </row>
    <row r="6" spans="1:54" ht="15.75" customHeight="1" x14ac:dyDescent="0.2">
      <c r="A6" s="538" t="s">
        <v>438</v>
      </c>
      <c r="B6" s="539"/>
      <c r="C6" s="540" t="s">
        <v>454</v>
      </c>
      <c r="D6" s="541"/>
      <c r="E6" s="541"/>
      <c r="F6" s="542"/>
      <c r="G6" s="19"/>
      <c r="H6" s="19"/>
      <c r="I6" s="19"/>
    </row>
    <row r="7" spans="1:54" ht="15.75" customHeight="1" x14ac:dyDescent="0.2">
      <c r="A7" s="538" t="s">
        <v>490</v>
      </c>
      <c r="B7" s="539"/>
      <c r="C7" s="540" t="s">
        <v>173</v>
      </c>
      <c r="D7" s="541"/>
      <c r="E7" s="541"/>
      <c r="F7" s="542"/>
      <c r="G7" s="19"/>
      <c r="H7" s="19"/>
      <c r="I7" s="19"/>
    </row>
    <row r="8" spans="1:54" ht="2.25" customHeight="1" thickBot="1" x14ac:dyDescent="0.25">
      <c r="A8" s="543"/>
      <c r="B8" s="544"/>
      <c r="C8" s="549"/>
      <c r="D8" s="550"/>
      <c r="E8" s="550"/>
      <c r="F8" s="551"/>
      <c r="G8" s="19"/>
      <c r="H8" s="19"/>
      <c r="I8" s="19"/>
    </row>
    <row r="9" spans="1:54" x14ac:dyDescent="0.2">
      <c r="A9" s="106">
        <v>41</v>
      </c>
      <c r="B9" s="106" t="s">
        <v>492</v>
      </c>
      <c r="D9" s="107"/>
      <c r="E9" s="107"/>
      <c r="F9" s="108"/>
      <c r="G9" s="19"/>
      <c r="H9" s="19"/>
      <c r="I9" s="19"/>
    </row>
    <row r="10" spans="1:54" ht="13.5" thickBot="1" x14ac:dyDescent="0.25">
      <c r="A10" s="109"/>
      <c r="D10" s="107"/>
      <c r="E10" s="107"/>
      <c r="F10" s="108"/>
      <c r="G10" s="110"/>
      <c r="H10" s="107"/>
      <c r="I10" s="107"/>
      <c r="J10" s="107"/>
    </row>
    <row r="11" spans="1:54" ht="13.5" thickBot="1" x14ac:dyDescent="0.25">
      <c r="A11" s="111" t="s">
        <v>491</v>
      </c>
      <c r="B11" s="112"/>
      <c r="D11" s="107"/>
      <c r="E11" s="107"/>
      <c r="F11" s="108"/>
      <c r="G11" s="110"/>
      <c r="H11" s="107"/>
      <c r="I11" s="107"/>
      <c r="J11" s="107"/>
    </row>
    <row r="12" spans="1:54" s="113" customFormat="1" ht="13.5" thickBot="1" x14ac:dyDescent="0.25">
      <c r="A12" s="518" t="s">
        <v>493</v>
      </c>
      <c r="B12" s="519"/>
      <c r="C12" s="519"/>
      <c r="D12" s="519"/>
      <c r="E12" s="519"/>
      <c r="F12" s="519"/>
      <c r="G12" s="519"/>
      <c r="H12" s="519"/>
      <c r="I12" s="519"/>
      <c r="J12" s="520"/>
    </row>
    <row r="13" spans="1:54" ht="17.25" customHeight="1" x14ac:dyDescent="0.2">
      <c r="A13" s="114" t="s">
        <v>494</v>
      </c>
      <c r="B13" s="480" t="s">
        <v>495</v>
      </c>
      <c r="C13" s="480"/>
      <c r="D13" s="480"/>
      <c r="E13" s="480"/>
      <c r="F13" s="480"/>
      <c r="G13" s="480"/>
      <c r="H13" s="480"/>
      <c r="I13" s="480"/>
      <c r="J13" s="481" t="s">
        <v>499</v>
      </c>
      <c r="K13" s="482"/>
      <c r="L13" s="552" t="s">
        <v>500</v>
      </c>
      <c r="M13" s="553"/>
      <c r="N13" s="106" t="s">
        <v>4</v>
      </c>
    </row>
    <row r="14" spans="1:54" s="280" customFormat="1" x14ac:dyDescent="0.2">
      <c r="A14" s="328" t="s">
        <v>1071</v>
      </c>
      <c r="B14" s="497" t="s">
        <v>1071</v>
      </c>
      <c r="C14" s="497"/>
      <c r="D14" s="497"/>
      <c r="E14" s="497"/>
      <c r="F14" s="497"/>
      <c r="G14" s="497"/>
      <c r="H14" s="497"/>
      <c r="I14" s="497"/>
      <c r="J14" s="498"/>
      <c r="K14" s="499"/>
      <c r="L14" s="498"/>
      <c r="M14" s="527"/>
      <c r="N14" s="115" t="str">
        <f>IF($A14&gt;0,$A14,"")</f>
        <v>GDSM EXX</v>
      </c>
    </row>
    <row r="15" spans="1:54" s="117" customFormat="1" x14ac:dyDescent="0.2">
      <c r="A15" s="329" t="s">
        <v>1072</v>
      </c>
      <c r="B15" s="500" t="s">
        <v>1073</v>
      </c>
      <c r="C15" s="500"/>
      <c r="D15" s="500"/>
      <c r="E15" s="500"/>
      <c r="F15" s="500"/>
      <c r="G15" s="500"/>
      <c r="H15" s="500"/>
      <c r="I15" s="500"/>
      <c r="J15" s="498"/>
      <c r="K15" s="499"/>
      <c r="L15" s="498"/>
      <c r="M15" s="527"/>
      <c r="N15" s="115" t="str">
        <f>IF($A15&gt;0,$A15,"")</f>
        <v>Garments EXX</v>
      </c>
      <c r="BB15" s="280"/>
    </row>
    <row r="16" spans="1:54" s="117" customFormat="1" x14ac:dyDescent="0.2">
      <c r="A16" s="116"/>
      <c r="B16" s="500"/>
      <c r="C16" s="500"/>
      <c r="D16" s="500"/>
      <c r="E16" s="500"/>
      <c r="F16" s="500"/>
      <c r="G16" s="500"/>
      <c r="H16" s="500"/>
      <c r="I16" s="500"/>
      <c r="J16" s="556"/>
      <c r="K16" s="499"/>
      <c r="L16" s="556"/>
      <c r="M16" s="527"/>
      <c r="N16" s="115" t="str">
        <f>IF($A16&gt;0,$A16,"")</f>
        <v/>
      </c>
      <c r="BB16" s="280"/>
    </row>
    <row r="17" spans="1:54" s="117" customFormat="1" ht="13.5" thickBot="1" x14ac:dyDescent="0.25">
      <c r="A17" s="118"/>
      <c r="B17" s="483"/>
      <c r="C17" s="483"/>
      <c r="D17" s="483"/>
      <c r="E17" s="483"/>
      <c r="F17" s="483"/>
      <c r="G17" s="483"/>
      <c r="H17" s="483"/>
      <c r="I17" s="483"/>
      <c r="J17" s="530"/>
      <c r="K17" s="495"/>
      <c r="L17" s="528"/>
      <c r="M17" s="529"/>
      <c r="N17" s="115" t="str">
        <f>IF($A17&gt;0,$A17,"")</f>
        <v/>
      </c>
      <c r="BB17" s="280"/>
    </row>
    <row r="18" spans="1:54" s="125" customFormat="1" ht="13.5" thickBot="1" x14ac:dyDescent="0.25">
      <c r="A18" s="119"/>
      <c r="B18" s="19"/>
      <c r="C18" s="120"/>
      <c r="D18" s="121"/>
      <c r="E18" s="121"/>
      <c r="F18" s="122"/>
      <c r="G18" s="122"/>
      <c r="H18" s="123"/>
      <c r="I18" s="124"/>
      <c r="J18" s="124"/>
      <c r="K18" s="120"/>
      <c r="L18" s="120"/>
      <c r="M18" s="120"/>
      <c r="N18" s="115" t="str">
        <f>IF($A18&gt;0,$A18,"")</f>
        <v/>
      </c>
      <c r="O18" s="120"/>
      <c r="P18" s="120"/>
      <c r="Q18" s="120"/>
      <c r="BB18" s="280"/>
    </row>
    <row r="19" spans="1:54" s="125" customFormat="1" ht="13.5" thickBot="1" x14ac:dyDescent="0.25">
      <c r="A19" s="111" t="s">
        <v>381</v>
      </c>
      <c r="B19" s="126"/>
      <c r="I19" s="124"/>
      <c r="J19" s="124"/>
      <c r="K19" s="120"/>
      <c r="L19" s="120"/>
      <c r="M19" s="120"/>
      <c r="N19" s="120"/>
      <c r="O19" s="120"/>
      <c r="P19" s="120"/>
      <c r="Q19" s="120"/>
    </row>
    <row r="20" spans="1:54" s="125" customFormat="1" x14ac:dyDescent="0.2">
      <c r="A20" s="127" t="s">
        <v>381</v>
      </c>
      <c r="B20" s="533" t="s">
        <v>495</v>
      </c>
      <c r="C20" s="533"/>
      <c r="D20" s="533"/>
      <c r="E20" s="533"/>
      <c r="F20" s="533"/>
      <c r="G20" s="533"/>
      <c r="H20" s="534"/>
      <c r="I20" s="124"/>
      <c r="J20" s="124"/>
      <c r="K20" s="120"/>
      <c r="L20" s="120"/>
      <c r="M20" s="120"/>
      <c r="N20" s="120"/>
      <c r="O20" s="120"/>
      <c r="P20" s="120"/>
      <c r="Q20" s="120"/>
    </row>
    <row r="21" spans="1:54" s="130" customFormat="1" x14ac:dyDescent="0.2">
      <c r="A21" s="357"/>
      <c r="B21" s="559"/>
      <c r="C21" s="499"/>
      <c r="D21" s="499"/>
      <c r="E21" s="499"/>
      <c r="F21" s="499"/>
      <c r="G21" s="499"/>
      <c r="H21" s="532"/>
      <c r="I21" s="327"/>
      <c r="J21" s="128"/>
      <c r="K21" s="129"/>
      <c r="L21" s="129"/>
      <c r="M21" s="129"/>
      <c r="N21" s="129"/>
      <c r="O21" s="129"/>
      <c r="P21" s="129"/>
      <c r="Q21" s="129"/>
    </row>
    <row r="22" spans="1:54" s="130" customFormat="1" x14ac:dyDescent="0.2">
      <c r="A22" s="357"/>
      <c r="B22" s="531"/>
      <c r="C22" s="499"/>
      <c r="D22" s="499"/>
      <c r="E22" s="499"/>
      <c r="F22" s="499"/>
      <c r="G22" s="499"/>
      <c r="H22" s="532"/>
      <c r="I22" s="128"/>
      <c r="J22" s="128"/>
      <c r="K22" s="129"/>
      <c r="L22" s="129"/>
      <c r="M22" s="129"/>
      <c r="N22" s="129"/>
      <c r="O22" s="129"/>
      <c r="P22" s="129"/>
      <c r="Q22" s="129"/>
    </row>
    <row r="23" spans="1:54" s="130" customFormat="1" x14ac:dyDescent="0.2">
      <c r="A23" s="357"/>
      <c r="B23" s="531"/>
      <c r="C23" s="499"/>
      <c r="D23" s="499"/>
      <c r="E23" s="499"/>
      <c r="F23" s="499"/>
      <c r="G23" s="499"/>
      <c r="H23" s="532"/>
      <c r="I23" s="128"/>
      <c r="J23" s="128"/>
      <c r="K23" s="129"/>
      <c r="L23" s="129"/>
      <c r="M23" s="129"/>
      <c r="N23" s="129"/>
      <c r="O23" s="129"/>
      <c r="P23" s="129"/>
      <c r="Q23" s="129"/>
    </row>
    <row r="24" spans="1:54" s="130" customFormat="1" x14ac:dyDescent="0.2">
      <c r="A24" s="357"/>
      <c r="B24" s="531"/>
      <c r="C24" s="499"/>
      <c r="D24" s="499"/>
      <c r="E24" s="499"/>
      <c r="F24" s="499"/>
      <c r="G24" s="499"/>
      <c r="H24" s="532"/>
      <c r="I24" s="128"/>
      <c r="J24" s="128"/>
      <c r="K24" s="129"/>
      <c r="L24" s="129"/>
      <c r="M24" s="129"/>
      <c r="N24" s="129"/>
      <c r="O24" s="129"/>
      <c r="P24" s="129"/>
      <c r="Q24" s="129"/>
    </row>
    <row r="25" spans="1:54" s="130" customFormat="1" x14ac:dyDescent="0.2">
      <c r="A25" s="357"/>
      <c r="B25" s="531"/>
      <c r="C25" s="499"/>
      <c r="D25" s="499"/>
      <c r="E25" s="499"/>
      <c r="F25" s="499"/>
      <c r="G25" s="499"/>
      <c r="H25" s="532"/>
      <c r="I25" s="128"/>
      <c r="J25" s="128"/>
      <c r="K25" s="129"/>
      <c r="L25" s="129"/>
      <c r="M25" s="129"/>
      <c r="N25" s="129"/>
      <c r="O25" s="129"/>
      <c r="P25" s="129"/>
      <c r="Q25" s="129"/>
    </row>
    <row r="26" spans="1:54" s="130" customFormat="1" x14ac:dyDescent="0.2">
      <c r="A26" s="357"/>
      <c r="B26" s="531"/>
      <c r="C26" s="499"/>
      <c r="D26" s="499"/>
      <c r="E26" s="499"/>
      <c r="F26" s="499"/>
      <c r="G26" s="499"/>
      <c r="H26" s="532"/>
      <c r="I26" s="128"/>
      <c r="J26" s="128"/>
      <c r="K26" s="129"/>
      <c r="L26" s="129"/>
      <c r="M26" s="129"/>
      <c r="N26" s="129"/>
      <c r="O26" s="129"/>
      <c r="P26" s="129"/>
      <c r="Q26" s="129"/>
    </row>
    <row r="27" spans="1:54" s="130" customFormat="1" x14ac:dyDescent="0.2">
      <c r="A27" s="357"/>
      <c r="B27" s="531"/>
      <c r="C27" s="499"/>
      <c r="D27" s="499"/>
      <c r="E27" s="499"/>
      <c r="F27" s="499"/>
      <c r="G27" s="499"/>
      <c r="H27" s="532"/>
      <c r="I27" s="128"/>
      <c r="J27" s="128"/>
      <c r="K27" s="129"/>
      <c r="L27" s="129"/>
      <c r="M27" s="129"/>
      <c r="N27" s="129"/>
      <c r="O27" s="129"/>
      <c r="P27" s="129"/>
      <c r="Q27" s="129"/>
    </row>
    <row r="28" spans="1:54" s="130" customFormat="1" ht="13.5" thickBot="1" x14ac:dyDescent="0.25">
      <c r="A28" s="131"/>
      <c r="B28" s="494"/>
      <c r="C28" s="495"/>
      <c r="D28" s="495"/>
      <c r="E28" s="495"/>
      <c r="F28" s="495"/>
      <c r="G28" s="495"/>
      <c r="H28" s="496"/>
      <c r="I28" s="128"/>
      <c r="J28" s="128"/>
      <c r="K28" s="129"/>
      <c r="L28" s="129"/>
      <c r="M28" s="129"/>
      <c r="N28" s="129"/>
      <c r="O28" s="129"/>
      <c r="P28" s="129"/>
      <c r="Q28" s="129"/>
    </row>
    <row r="29" spans="1:54" s="125" customFormat="1" ht="13.5" thickBot="1" x14ac:dyDescent="0.25">
      <c r="A29" s="19"/>
      <c r="B29" s="132"/>
      <c r="C29" s="132"/>
      <c r="D29" s="132"/>
      <c r="E29" s="132"/>
      <c r="F29" s="132"/>
      <c r="G29" s="132"/>
      <c r="H29" s="132"/>
      <c r="I29" s="124"/>
      <c r="J29" s="124"/>
      <c r="K29" s="120"/>
      <c r="L29" s="120"/>
      <c r="M29" s="120"/>
      <c r="N29" s="120"/>
      <c r="O29" s="120"/>
      <c r="P29" s="120"/>
      <c r="Q29" s="120"/>
      <c r="R29" s="120"/>
      <c r="S29" s="120"/>
      <c r="T29" s="120"/>
      <c r="U29" s="120"/>
    </row>
    <row r="30" spans="1:54" s="125" customFormat="1" ht="13.5" thickBot="1" x14ac:dyDescent="0.25">
      <c r="A30" s="111" t="s">
        <v>501</v>
      </c>
      <c r="B30" s="112"/>
      <c r="I30" s="124"/>
      <c r="J30" s="124"/>
      <c r="K30" s="120"/>
      <c r="L30" s="120"/>
      <c r="M30" s="120"/>
      <c r="N30" s="120"/>
      <c r="O30" s="120"/>
      <c r="P30" s="120"/>
      <c r="Q30" s="120"/>
      <c r="R30" s="120"/>
      <c r="S30" s="120"/>
      <c r="T30" s="120"/>
      <c r="U30" s="120"/>
    </row>
    <row r="31" spans="1:54" s="125" customFormat="1" x14ac:dyDescent="0.2">
      <c r="A31" s="133" t="s">
        <v>1088</v>
      </c>
      <c r="B31" s="134"/>
      <c r="C31" s="135"/>
      <c r="D31" s="136"/>
      <c r="E31" s="136"/>
      <c r="F31" s="137"/>
      <c r="G31" s="137"/>
      <c r="H31" s="137"/>
      <c r="I31" s="138"/>
      <c r="J31" s="139"/>
      <c r="K31" s="140"/>
      <c r="L31" s="120"/>
      <c r="M31" s="120"/>
      <c r="N31" s="120"/>
      <c r="O31" s="120"/>
      <c r="P31" s="120"/>
      <c r="Q31" s="120"/>
      <c r="R31" s="120"/>
      <c r="S31" s="120"/>
      <c r="T31" s="120"/>
      <c r="U31" s="120"/>
      <c r="V31" s="120"/>
    </row>
    <row r="32" spans="1:54" s="125" customFormat="1" x14ac:dyDescent="0.2">
      <c r="A32" s="141" t="s">
        <v>503</v>
      </c>
      <c r="B32" s="104"/>
      <c r="C32" s="142"/>
      <c r="D32" s="143"/>
      <c r="E32" s="143"/>
      <c r="F32" s="144"/>
      <c r="G32" s="144"/>
      <c r="H32" s="144"/>
      <c r="I32" s="145"/>
      <c r="J32" s="146"/>
      <c r="K32" s="147"/>
      <c r="L32" s="120"/>
      <c r="M32" s="120"/>
      <c r="N32" s="120"/>
      <c r="O32" s="120"/>
      <c r="P32" s="120"/>
      <c r="Q32" s="120"/>
      <c r="R32" s="120"/>
    </row>
    <row r="33" spans="1:27" s="125" customFormat="1" ht="13.5" thickBot="1" x14ac:dyDescent="0.25">
      <c r="A33" s="141" t="s">
        <v>163</v>
      </c>
      <c r="B33" s="104"/>
      <c r="C33" s="142"/>
      <c r="D33" s="143"/>
      <c r="E33" s="143"/>
      <c r="F33" s="144"/>
      <c r="G33" s="144"/>
      <c r="H33" s="144"/>
      <c r="I33" s="145"/>
      <c r="J33" s="146"/>
      <c r="K33" s="147"/>
      <c r="L33" s="120"/>
      <c r="M33" s="120"/>
      <c r="N33" s="120"/>
      <c r="O33" s="120"/>
      <c r="P33" s="120"/>
      <c r="Q33" s="120"/>
      <c r="R33" s="120"/>
      <c r="S33" s="148"/>
      <c r="T33" s="148"/>
      <c r="U33" s="148"/>
      <c r="V33" s="120"/>
      <c r="W33" s="120"/>
      <c r="X33" s="120"/>
    </row>
    <row r="34" spans="1:27" s="150" customFormat="1" ht="32.25" customHeight="1" x14ac:dyDescent="0.2">
      <c r="A34" s="484" t="s">
        <v>504</v>
      </c>
      <c r="B34" s="472" t="s">
        <v>505</v>
      </c>
      <c r="C34" s="472" t="s">
        <v>11</v>
      </c>
      <c r="D34" s="472" t="s">
        <v>12</v>
      </c>
      <c r="E34" s="472" t="s">
        <v>13</v>
      </c>
      <c r="F34" s="472" t="s">
        <v>14</v>
      </c>
      <c r="G34" s="472" t="s">
        <v>15</v>
      </c>
      <c r="H34" s="472" t="s">
        <v>16</v>
      </c>
      <c r="I34" s="472" t="s">
        <v>17</v>
      </c>
      <c r="J34" s="472" t="s">
        <v>18</v>
      </c>
      <c r="K34" s="472" t="s">
        <v>19</v>
      </c>
      <c r="L34" s="472" t="s">
        <v>20</v>
      </c>
      <c r="M34" s="149"/>
      <c r="N34" s="149"/>
      <c r="O34" s="149"/>
      <c r="P34" s="149"/>
      <c r="Q34" s="149"/>
      <c r="R34" s="149"/>
      <c r="S34" s="149"/>
      <c r="T34" s="149"/>
      <c r="U34" s="149"/>
      <c r="V34" s="149"/>
      <c r="W34" s="149"/>
      <c r="X34" s="472" t="s">
        <v>22</v>
      </c>
      <c r="Y34" s="472" t="s">
        <v>23</v>
      </c>
      <c r="Z34" s="472" t="s">
        <v>24</v>
      </c>
      <c r="AA34" s="557" t="s">
        <v>317</v>
      </c>
    </row>
    <row r="35" spans="1:27" s="150" customFormat="1" x14ac:dyDescent="0.2">
      <c r="A35" s="485"/>
      <c r="B35" s="486"/>
      <c r="C35" s="486"/>
      <c r="D35" s="486"/>
      <c r="E35" s="486"/>
      <c r="F35" s="486"/>
      <c r="G35" s="470"/>
      <c r="H35" s="486"/>
      <c r="I35" s="486"/>
      <c r="J35" s="486"/>
      <c r="K35" s="486"/>
      <c r="L35" s="486"/>
      <c r="M35" s="151"/>
      <c r="N35" s="151"/>
      <c r="O35" s="151"/>
      <c r="P35" s="151"/>
      <c r="Q35" s="151"/>
      <c r="R35" s="151"/>
      <c r="S35" s="151"/>
      <c r="T35" s="151"/>
      <c r="U35" s="151"/>
      <c r="V35" s="151"/>
      <c r="W35" s="151"/>
      <c r="X35" s="486"/>
      <c r="Y35" s="486"/>
      <c r="Z35" s="486"/>
      <c r="AA35" s="558"/>
    </row>
    <row r="36" spans="1:27" s="159" customFormat="1" x14ac:dyDescent="0.2">
      <c r="A36" s="350" t="s">
        <v>1071</v>
      </c>
      <c r="B36" s="351"/>
      <c r="C36" s="349" t="s">
        <v>1074</v>
      </c>
      <c r="D36" s="349" t="s">
        <v>1258</v>
      </c>
      <c r="E36" s="349"/>
      <c r="F36" s="349" t="s">
        <v>51</v>
      </c>
      <c r="G36" s="352" t="s">
        <v>47</v>
      </c>
      <c r="H36" s="349" t="s">
        <v>1076</v>
      </c>
      <c r="I36" s="353">
        <v>2503</v>
      </c>
      <c r="J36" s="353">
        <v>2781</v>
      </c>
      <c r="K36" s="353">
        <v>2781</v>
      </c>
      <c r="L36" s="353">
        <v>3520</v>
      </c>
      <c r="M36" s="352"/>
      <c r="N36" s="352"/>
      <c r="O36" s="352"/>
      <c r="P36" s="352"/>
      <c r="Q36" s="352"/>
      <c r="R36" s="352"/>
      <c r="S36" s="352"/>
      <c r="T36" s="352"/>
      <c r="U36" s="352"/>
      <c r="V36" s="352"/>
      <c r="W36" s="352"/>
      <c r="X36" s="354"/>
      <c r="Y36" s="354">
        <v>45473</v>
      </c>
      <c r="Z36" s="352" t="s">
        <v>1077</v>
      </c>
      <c r="AA36" s="355" t="s">
        <v>294</v>
      </c>
    </row>
    <row r="37" spans="1:27" s="159" customFormat="1" x14ac:dyDescent="0.2">
      <c r="A37" s="350" t="s">
        <v>1072</v>
      </c>
      <c r="B37" s="349"/>
      <c r="C37" s="349" t="s">
        <v>1074</v>
      </c>
      <c r="D37" s="349" t="s">
        <v>1258</v>
      </c>
      <c r="E37" s="349"/>
      <c r="F37" s="349" t="s">
        <v>51</v>
      </c>
      <c r="G37" s="352" t="s">
        <v>47</v>
      </c>
      <c r="H37" s="349" t="s">
        <v>1076</v>
      </c>
      <c r="I37" s="353">
        <v>2503</v>
      </c>
      <c r="J37" s="353">
        <v>2781</v>
      </c>
      <c r="K37" s="353">
        <v>2781</v>
      </c>
      <c r="L37" s="353">
        <v>3520</v>
      </c>
      <c r="M37" s="352"/>
      <c r="N37" s="352"/>
      <c r="O37" s="352"/>
      <c r="P37" s="352"/>
      <c r="Q37" s="352"/>
      <c r="R37" s="352"/>
      <c r="S37" s="352"/>
      <c r="T37" s="352"/>
      <c r="U37" s="352"/>
      <c r="V37" s="352"/>
      <c r="W37" s="352"/>
      <c r="X37" s="354"/>
      <c r="Y37" s="354">
        <v>45473</v>
      </c>
      <c r="Z37" s="352" t="s">
        <v>1077</v>
      </c>
      <c r="AA37" s="355" t="s">
        <v>294</v>
      </c>
    </row>
    <row r="38" spans="1:27" s="159" customFormat="1" x14ac:dyDescent="0.2">
      <c r="A38" s="350" t="s">
        <v>1071</v>
      </c>
      <c r="B38" s="349"/>
      <c r="C38" s="349" t="s">
        <v>1075</v>
      </c>
      <c r="D38" s="349" t="s">
        <v>1258</v>
      </c>
      <c r="E38" s="349"/>
      <c r="F38" s="349" t="s">
        <v>51</v>
      </c>
      <c r="G38" s="352" t="s">
        <v>47</v>
      </c>
      <c r="H38" s="349" t="s">
        <v>1076</v>
      </c>
      <c r="I38" s="353">
        <v>2503</v>
      </c>
      <c r="J38" s="353">
        <v>2781</v>
      </c>
      <c r="K38" s="353">
        <v>2781</v>
      </c>
      <c r="L38" s="353">
        <v>3520</v>
      </c>
      <c r="M38" s="352"/>
      <c r="N38" s="352"/>
      <c r="O38" s="352"/>
      <c r="P38" s="352"/>
      <c r="Q38" s="352"/>
      <c r="R38" s="352"/>
      <c r="S38" s="352"/>
      <c r="T38" s="352"/>
      <c r="U38" s="352"/>
      <c r="V38" s="352"/>
      <c r="W38" s="352"/>
      <c r="X38" s="354"/>
      <c r="Y38" s="354">
        <v>45473</v>
      </c>
      <c r="Z38" s="352" t="s">
        <v>1077</v>
      </c>
      <c r="AA38" s="355" t="s">
        <v>294</v>
      </c>
    </row>
    <row r="39" spans="1:27" s="159" customFormat="1" x14ac:dyDescent="0.2">
      <c r="A39" s="350" t="s">
        <v>1072</v>
      </c>
      <c r="B39" s="351"/>
      <c r="C39" s="349" t="s">
        <v>1075</v>
      </c>
      <c r="D39" s="349" t="s">
        <v>1258</v>
      </c>
      <c r="E39" s="349"/>
      <c r="F39" s="349" t="s">
        <v>51</v>
      </c>
      <c r="G39" s="352" t="s">
        <v>47</v>
      </c>
      <c r="H39" s="349" t="s">
        <v>1076</v>
      </c>
      <c r="I39" s="353">
        <v>2503</v>
      </c>
      <c r="J39" s="353">
        <v>2781</v>
      </c>
      <c r="K39" s="353">
        <v>2781</v>
      </c>
      <c r="L39" s="353">
        <v>3520</v>
      </c>
      <c r="M39" s="352"/>
      <c r="N39" s="352"/>
      <c r="O39" s="352"/>
      <c r="P39" s="352"/>
      <c r="Q39" s="352"/>
      <c r="R39" s="352"/>
      <c r="S39" s="352"/>
      <c r="T39" s="352"/>
      <c r="U39" s="352"/>
      <c r="V39" s="352"/>
      <c r="W39" s="352"/>
      <c r="X39" s="354"/>
      <c r="Y39" s="354">
        <v>45473</v>
      </c>
      <c r="Z39" s="352" t="s">
        <v>1077</v>
      </c>
      <c r="AA39" s="355" t="s">
        <v>294</v>
      </c>
    </row>
    <row r="40" spans="1:27" s="159" customFormat="1" x14ac:dyDescent="0.2">
      <c r="A40" s="335" t="s">
        <v>1071</v>
      </c>
      <c r="B40" s="336"/>
      <c r="C40" s="337" t="s">
        <v>1074</v>
      </c>
      <c r="D40" s="337" t="s">
        <v>1078</v>
      </c>
      <c r="E40" s="337"/>
      <c r="F40" s="337" t="s">
        <v>51</v>
      </c>
      <c r="G40" s="338" t="s">
        <v>47</v>
      </c>
      <c r="H40" s="337" t="s">
        <v>1076</v>
      </c>
      <c r="I40" s="339">
        <v>3583</v>
      </c>
      <c r="J40" s="339">
        <v>3981</v>
      </c>
      <c r="K40" s="339">
        <v>3981</v>
      </c>
      <c r="L40" s="339">
        <v>5039</v>
      </c>
      <c r="M40" s="338"/>
      <c r="N40" s="338"/>
      <c r="O40" s="338"/>
      <c r="P40" s="338"/>
      <c r="Q40" s="338"/>
      <c r="R40" s="338"/>
      <c r="S40" s="338"/>
      <c r="T40" s="338"/>
      <c r="U40" s="338"/>
      <c r="V40" s="338"/>
      <c r="W40" s="338"/>
      <c r="X40" s="340">
        <v>45474</v>
      </c>
      <c r="Y40" s="342">
        <v>45497</v>
      </c>
      <c r="Z40" s="338" t="s">
        <v>1077</v>
      </c>
      <c r="AA40" s="341" t="s">
        <v>294</v>
      </c>
    </row>
    <row r="41" spans="1:27" s="159" customFormat="1" x14ac:dyDescent="0.2">
      <c r="A41" s="335" t="s">
        <v>1072</v>
      </c>
      <c r="B41" s="337"/>
      <c r="C41" s="337" t="s">
        <v>1074</v>
      </c>
      <c r="D41" s="337" t="s">
        <v>1078</v>
      </c>
      <c r="E41" s="337"/>
      <c r="F41" s="337" t="s">
        <v>51</v>
      </c>
      <c r="G41" s="338" t="s">
        <v>47</v>
      </c>
      <c r="H41" s="337" t="s">
        <v>1076</v>
      </c>
      <c r="I41" s="339">
        <v>3583</v>
      </c>
      <c r="J41" s="339">
        <v>3981</v>
      </c>
      <c r="K41" s="339">
        <v>3981</v>
      </c>
      <c r="L41" s="339">
        <v>5039</v>
      </c>
      <c r="M41" s="338"/>
      <c r="N41" s="338"/>
      <c r="O41" s="338"/>
      <c r="P41" s="338"/>
      <c r="Q41" s="338"/>
      <c r="R41" s="338"/>
      <c r="S41" s="338"/>
      <c r="T41" s="338"/>
      <c r="U41" s="338"/>
      <c r="V41" s="338"/>
      <c r="W41" s="338"/>
      <c r="X41" s="340">
        <v>45474</v>
      </c>
      <c r="Y41" s="342">
        <v>45497</v>
      </c>
      <c r="Z41" s="338" t="s">
        <v>1077</v>
      </c>
      <c r="AA41" s="341" t="s">
        <v>294</v>
      </c>
    </row>
    <row r="42" spans="1:27" s="159" customFormat="1" x14ac:dyDescent="0.2">
      <c r="A42" s="335" t="s">
        <v>1071</v>
      </c>
      <c r="B42" s="337"/>
      <c r="C42" s="337" t="s">
        <v>1075</v>
      </c>
      <c r="D42" s="337" t="s">
        <v>1078</v>
      </c>
      <c r="E42" s="337"/>
      <c r="F42" s="337" t="s">
        <v>51</v>
      </c>
      <c r="G42" s="338" t="s">
        <v>47</v>
      </c>
      <c r="H42" s="337" t="s">
        <v>1076</v>
      </c>
      <c r="I42" s="339">
        <v>3583</v>
      </c>
      <c r="J42" s="339">
        <v>3981</v>
      </c>
      <c r="K42" s="339">
        <v>3981</v>
      </c>
      <c r="L42" s="339">
        <v>5039</v>
      </c>
      <c r="M42" s="338"/>
      <c r="N42" s="338"/>
      <c r="O42" s="338"/>
      <c r="P42" s="338"/>
      <c r="Q42" s="338"/>
      <c r="R42" s="338"/>
      <c r="S42" s="338"/>
      <c r="T42" s="338"/>
      <c r="U42" s="338"/>
      <c r="V42" s="338"/>
      <c r="W42" s="338"/>
      <c r="X42" s="340">
        <v>45474</v>
      </c>
      <c r="Y42" s="342">
        <v>45497</v>
      </c>
      <c r="Z42" s="338" t="s">
        <v>1077</v>
      </c>
      <c r="AA42" s="341" t="s">
        <v>294</v>
      </c>
    </row>
    <row r="43" spans="1:27" s="159" customFormat="1" x14ac:dyDescent="0.2">
      <c r="A43" s="335" t="s">
        <v>1072</v>
      </c>
      <c r="B43" s="336"/>
      <c r="C43" s="337" t="s">
        <v>1075</v>
      </c>
      <c r="D43" s="337" t="s">
        <v>1078</v>
      </c>
      <c r="E43" s="337"/>
      <c r="F43" s="337" t="s">
        <v>51</v>
      </c>
      <c r="G43" s="338" t="s">
        <v>47</v>
      </c>
      <c r="H43" s="337" t="s">
        <v>1076</v>
      </c>
      <c r="I43" s="339">
        <v>3583</v>
      </c>
      <c r="J43" s="339">
        <v>3981</v>
      </c>
      <c r="K43" s="339">
        <v>3981</v>
      </c>
      <c r="L43" s="339">
        <v>5039</v>
      </c>
      <c r="M43" s="338"/>
      <c r="N43" s="338"/>
      <c r="O43" s="338"/>
      <c r="P43" s="338"/>
      <c r="Q43" s="338"/>
      <c r="R43" s="338"/>
      <c r="S43" s="338"/>
      <c r="T43" s="338"/>
      <c r="U43" s="338"/>
      <c r="V43" s="338"/>
      <c r="W43" s="338"/>
      <c r="X43" s="340">
        <v>45474</v>
      </c>
      <c r="Y43" s="342">
        <v>45497</v>
      </c>
      <c r="Z43" s="338" t="s">
        <v>1077</v>
      </c>
      <c r="AA43" s="341" t="s">
        <v>294</v>
      </c>
    </row>
    <row r="44" spans="1:27" s="159" customFormat="1" x14ac:dyDescent="0.2">
      <c r="A44" s="343" t="s">
        <v>1071</v>
      </c>
      <c r="B44" s="344"/>
      <c r="C44" s="345" t="s">
        <v>1074</v>
      </c>
      <c r="D44" s="345" t="s">
        <v>1078</v>
      </c>
      <c r="E44" s="345"/>
      <c r="F44" s="345" t="s">
        <v>51</v>
      </c>
      <c r="G44" s="346" t="s">
        <v>47</v>
      </c>
      <c r="H44" s="345" t="s">
        <v>1076</v>
      </c>
      <c r="I44" s="347">
        <v>5270</v>
      </c>
      <c r="J44" s="347">
        <v>5856</v>
      </c>
      <c r="K44" s="347">
        <v>5856</v>
      </c>
      <c r="L44" s="347">
        <v>7414</v>
      </c>
      <c r="M44" s="346"/>
      <c r="N44" s="346"/>
      <c r="O44" s="346"/>
      <c r="P44" s="346"/>
      <c r="Q44" s="346"/>
      <c r="R44" s="346"/>
      <c r="S44" s="346"/>
      <c r="T44" s="346"/>
      <c r="U44" s="346"/>
      <c r="V44" s="346"/>
      <c r="W44" s="346"/>
      <c r="X44" s="342">
        <v>45498</v>
      </c>
      <c r="Y44" s="342">
        <v>45807</v>
      </c>
      <c r="Z44" s="346" t="s">
        <v>1077</v>
      </c>
      <c r="AA44" s="348" t="s">
        <v>294</v>
      </c>
    </row>
    <row r="45" spans="1:27" s="159" customFormat="1" x14ac:dyDescent="0.2">
      <c r="A45" s="343" t="s">
        <v>1072</v>
      </c>
      <c r="B45" s="345"/>
      <c r="C45" s="345" t="s">
        <v>1074</v>
      </c>
      <c r="D45" s="345" t="s">
        <v>1078</v>
      </c>
      <c r="E45" s="345"/>
      <c r="F45" s="345" t="s">
        <v>51</v>
      </c>
      <c r="G45" s="346" t="s">
        <v>47</v>
      </c>
      <c r="H45" s="345" t="s">
        <v>1076</v>
      </c>
      <c r="I45" s="347">
        <v>5270</v>
      </c>
      <c r="J45" s="347">
        <v>5856</v>
      </c>
      <c r="K45" s="347">
        <v>5856</v>
      </c>
      <c r="L45" s="347">
        <v>7414</v>
      </c>
      <c r="M45" s="346"/>
      <c r="N45" s="346"/>
      <c r="O45" s="346"/>
      <c r="P45" s="346"/>
      <c r="Q45" s="346"/>
      <c r="R45" s="346"/>
      <c r="S45" s="346"/>
      <c r="T45" s="346"/>
      <c r="U45" s="346"/>
      <c r="V45" s="346"/>
      <c r="W45" s="346"/>
      <c r="X45" s="342">
        <v>45498</v>
      </c>
      <c r="Y45" s="342">
        <v>45807</v>
      </c>
      <c r="Z45" s="346" t="s">
        <v>1077</v>
      </c>
      <c r="AA45" s="348" t="s">
        <v>294</v>
      </c>
    </row>
    <row r="46" spans="1:27" s="159" customFormat="1" x14ac:dyDescent="0.2">
      <c r="A46" s="343" t="s">
        <v>1071</v>
      </c>
      <c r="B46" s="345"/>
      <c r="C46" s="345" t="s">
        <v>1075</v>
      </c>
      <c r="D46" s="345" t="s">
        <v>1078</v>
      </c>
      <c r="E46" s="345"/>
      <c r="F46" s="345" t="s">
        <v>51</v>
      </c>
      <c r="G46" s="346" t="s">
        <v>47</v>
      </c>
      <c r="H46" s="345" t="s">
        <v>1076</v>
      </c>
      <c r="I46" s="347">
        <v>5270</v>
      </c>
      <c r="J46" s="347">
        <v>5856</v>
      </c>
      <c r="K46" s="347">
        <v>5856</v>
      </c>
      <c r="L46" s="347">
        <v>7414</v>
      </c>
      <c r="M46" s="346"/>
      <c r="N46" s="346"/>
      <c r="O46" s="346"/>
      <c r="P46" s="346"/>
      <c r="Q46" s="346"/>
      <c r="R46" s="346"/>
      <c r="S46" s="346"/>
      <c r="T46" s="346"/>
      <c r="U46" s="346"/>
      <c r="V46" s="346"/>
      <c r="W46" s="346"/>
      <c r="X46" s="342">
        <v>45498</v>
      </c>
      <c r="Y46" s="342">
        <v>45807</v>
      </c>
      <c r="Z46" s="346" t="s">
        <v>1077</v>
      </c>
      <c r="AA46" s="348" t="s">
        <v>294</v>
      </c>
    </row>
    <row r="47" spans="1:27" s="159" customFormat="1" x14ac:dyDescent="0.2">
      <c r="A47" s="343" t="s">
        <v>1072</v>
      </c>
      <c r="B47" s="344"/>
      <c r="C47" s="345" t="s">
        <v>1075</v>
      </c>
      <c r="D47" s="345" t="s">
        <v>1078</v>
      </c>
      <c r="E47" s="345"/>
      <c r="F47" s="345" t="s">
        <v>51</v>
      </c>
      <c r="G47" s="346" t="s">
        <v>47</v>
      </c>
      <c r="H47" s="345" t="s">
        <v>1076</v>
      </c>
      <c r="I47" s="347">
        <v>5270</v>
      </c>
      <c r="J47" s="347">
        <v>5856</v>
      </c>
      <c r="K47" s="347">
        <v>5856</v>
      </c>
      <c r="L47" s="347">
        <v>7414</v>
      </c>
      <c r="M47" s="346"/>
      <c r="N47" s="346"/>
      <c r="O47" s="346"/>
      <c r="P47" s="346"/>
      <c r="Q47" s="346"/>
      <c r="R47" s="346"/>
      <c r="S47" s="346"/>
      <c r="T47" s="346"/>
      <c r="U47" s="346"/>
      <c r="V47" s="346"/>
      <c r="W47" s="346"/>
      <c r="X47" s="342">
        <v>45498</v>
      </c>
      <c r="Y47" s="342">
        <v>45807</v>
      </c>
      <c r="Z47" s="346" t="s">
        <v>1077</v>
      </c>
      <c r="AA47" s="348" t="s">
        <v>294</v>
      </c>
    </row>
    <row r="48" spans="1:27" s="159" customFormat="1" x14ac:dyDescent="0.2">
      <c r="A48" s="152"/>
      <c r="B48" s="153"/>
      <c r="C48" s="153"/>
      <c r="D48" s="153"/>
      <c r="E48" s="153"/>
      <c r="F48" s="153"/>
      <c r="G48" s="154"/>
      <c r="H48" s="153"/>
      <c r="I48" s="155"/>
      <c r="J48" s="155"/>
      <c r="K48" s="155"/>
      <c r="L48" s="155"/>
      <c r="M48" s="156"/>
      <c r="N48" s="154"/>
      <c r="O48" s="154"/>
      <c r="P48" s="156"/>
      <c r="Q48" s="156"/>
      <c r="R48" s="156"/>
      <c r="S48" s="154"/>
      <c r="T48" s="154"/>
      <c r="U48" s="154"/>
      <c r="V48" s="154"/>
      <c r="W48" s="154"/>
      <c r="X48" s="157"/>
      <c r="Y48" s="157"/>
      <c r="Z48" s="154"/>
      <c r="AA48" s="158"/>
    </row>
    <row r="49" spans="1:27" s="159" customFormat="1" ht="13.5" thickBot="1" x14ac:dyDescent="0.25">
      <c r="A49" s="160"/>
      <c r="B49" s="161"/>
      <c r="C49" s="161"/>
      <c r="D49" s="161"/>
      <c r="E49" s="161"/>
      <c r="F49" s="161"/>
      <c r="G49" s="162"/>
      <c r="H49" s="161"/>
      <c r="I49" s="163"/>
      <c r="J49" s="163"/>
      <c r="K49" s="163"/>
      <c r="L49" s="163"/>
      <c r="M49" s="162"/>
      <c r="N49" s="162"/>
      <c r="O49" s="162"/>
      <c r="P49" s="164"/>
      <c r="Q49" s="164"/>
      <c r="R49" s="164"/>
      <c r="S49" s="162"/>
      <c r="T49" s="162"/>
      <c r="U49" s="162"/>
      <c r="V49" s="162"/>
      <c r="W49" s="162"/>
      <c r="X49" s="165"/>
      <c r="Y49" s="165"/>
      <c r="Z49" s="162"/>
      <c r="AA49" s="166"/>
    </row>
    <row r="50" spans="1:27" x14ac:dyDescent="0.2">
      <c r="A50" s="167"/>
      <c r="B50" s="167"/>
      <c r="C50" s="167"/>
      <c r="D50" s="167"/>
      <c r="E50" s="167"/>
      <c r="F50" s="167"/>
      <c r="G50" s="148"/>
      <c r="H50" s="148"/>
      <c r="I50" s="148"/>
      <c r="J50" s="148"/>
      <c r="K50" s="148"/>
      <c r="L50" s="148"/>
      <c r="M50" s="168"/>
      <c r="N50" s="148"/>
      <c r="O50" s="169"/>
      <c r="P50" s="169"/>
      <c r="Q50" s="169"/>
      <c r="R50" s="169"/>
      <c r="S50" s="169"/>
      <c r="T50" s="169"/>
      <c r="U50" s="169"/>
      <c r="V50" s="169"/>
      <c r="W50" s="129"/>
    </row>
    <row r="51" spans="1:27" ht="13.5" thickBot="1" x14ac:dyDescent="0.25">
      <c r="A51" s="167"/>
      <c r="B51" s="167"/>
      <c r="C51" s="167"/>
      <c r="D51" s="167"/>
      <c r="E51" s="167"/>
      <c r="F51" s="167"/>
      <c r="G51" s="148"/>
      <c r="H51" s="148"/>
      <c r="I51" s="148"/>
      <c r="J51" s="148"/>
      <c r="K51" s="148"/>
      <c r="N51" s="148"/>
      <c r="O51" s="169"/>
      <c r="P51" s="169"/>
      <c r="Q51" s="169"/>
      <c r="R51" s="169"/>
      <c r="S51" s="169"/>
      <c r="T51" s="169"/>
      <c r="U51" s="169"/>
      <c r="V51" s="169"/>
      <c r="W51" s="130"/>
    </row>
    <row r="52" spans="1:27" ht="13.5" thickBot="1" x14ac:dyDescent="0.25">
      <c r="A52" s="170" t="s">
        <v>25</v>
      </c>
      <c r="B52" s="167"/>
      <c r="C52" s="167"/>
      <c r="D52" s="167"/>
      <c r="E52" s="167"/>
      <c r="F52" s="167"/>
      <c r="G52" s="148"/>
      <c r="H52" s="148"/>
      <c r="I52" s="148"/>
      <c r="J52" s="148"/>
      <c r="K52" s="148"/>
      <c r="M52" s="148"/>
      <c r="N52" s="148"/>
      <c r="O52" s="169"/>
      <c r="P52" s="159"/>
      <c r="Q52" s="159"/>
      <c r="R52" s="159"/>
      <c r="S52" s="129"/>
      <c r="T52" s="129"/>
      <c r="U52" s="129"/>
      <c r="V52" s="129"/>
      <c r="W52" s="169"/>
    </row>
    <row r="53" spans="1:27" ht="15.75" customHeight="1" x14ac:dyDescent="0.2">
      <c r="A53" s="484" t="s">
        <v>504</v>
      </c>
      <c r="B53" s="472" t="s">
        <v>505</v>
      </c>
      <c r="C53" s="472" t="s">
        <v>11</v>
      </c>
      <c r="D53" s="472" t="s">
        <v>12</v>
      </c>
      <c r="E53" s="472" t="s">
        <v>13</v>
      </c>
      <c r="F53" s="472" t="s">
        <v>14</v>
      </c>
      <c r="G53" s="472" t="s">
        <v>15</v>
      </c>
      <c r="H53" s="472" t="s">
        <v>16</v>
      </c>
      <c r="I53" s="472" t="s">
        <v>26</v>
      </c>
      <c r="J53" s="472" t="s">
        <v>27</v>
      </c>
      <c r="K53" s="472" t="s">
        <v>267</v>
      </c>
      <c r="L53" s="288" t="s">
        <v>62</v>
      </c>
      <c r="M53" s="288" t="s">
        <v>63</v>
      </c>
      <c r="N53" s="288" t="s">
        <v>64</v>
      </c>
      <c r="O53" s="149"/>
      <c r="P53" s="149"/>
      <c r="Q53" s="149"/>
      <c r="R53" s="149"/>
      <c r="S53" s="149"/>
      <c r="T53" s="149"/>
      <c r="U53" s="149"/>
      <c r="V53" s="149"/>
      <c r="W53" s="149"/>
      <c r="X53" s="472" t="s">
        <v>22</v>
      </c>
      <c r="Y53" s="472" t="s">
        <v>23</v>
      </c>
      <c r="Z53" s="472" t="s">
        <v>24</v>
      </c>
      <c r="AA53" s="557" t="s">
        <v>317</v>
      </c>
    </row>
    <row r="54" spans="1:27" ht="31.7" customHeight="1" x14ac:dyDescent="0.2">
      <c r="A54" s="485"/>
      <c r="B54" s="486"/>
      <c r="C54" s="486"/>
      <c r="D54" s="486"/>
      <c r="E54" s="486"/>
      <c r="F54" s="486"/>
      <c r="G54" s="470"/>
      <c r="H54" s="486"/>
      <c r="I54" s="486"/>
      <c r="J54" s="486"/>
      <c r="K54" s="486"/>
      <c r="L54" s="290" t="s">
        <v>65</v>
      </c>
      <c r="M54" s="290" t="s">
        <v>66</v>
      </c>
      <c r="N54" s="290" t="s">
        <v>67</v>
      </c>
      <c r="O54" s="151"/>
      <c r="P54" s="151"/>
      <c r="Q54" s="151"/>
      <c r="R54" s="151"/>
      <c r="S54" s="151"/>
      <c r="T54" s="151"/>
      <c r="U54" s="151"/>
      <c r="V54" s="151"/>
      <c r="W54" s="151"/>
      <c r="X54" s="486"/>
      <c r="Y54" s="486"/>
      <c r="Z54" s="486"/>
      <c r="AA54" s="558"/>
    </row>
    <row r="55" spans="1:27" s="159" customFormat="1" x14ac:dyDescent="0.2">
      <c r="A55" s="350" t="s">
        <v>1071</v>
      </c>
      <c r="B55" s="351"/>
      <c r="C55" s="349" t="s">
        <v>1074</v>
      </c>
      <c r="D55" s="349" t="s">
        <v>1258</v>
      </c>
      <c r="E55" s="349"/>
      <c r="F55" s="349" t="s">
        <v>51</v>
      </c>
      <c r="G55" s="352" t="s">
        <v>47</v>
      </c>
      <c r="H55" s="349" t="s">
        <v>1076</v>
      </c>
      <c r="I55" s="353"/>
      <c r="J55" s="353"/>
      <c r="K55" s="353">
        <v>2505</v>
      </c>
      <c r="L55" s="352" t="s">
        <v>55</v>
      </c>
      <c r="M55" s="352" t="s">
        <v>305</v>
      </c>
      <c r="N55" s="352" t="s">
        <v>55</v>
      </c>
      <c r="O55" s="352"/>
      <c r="P55" s="352"/>
      <c r="Q55" s="352"/>
      <c r="R55" s="352"/>
      <c r="S55" s="352"/>
      <c r="T55" s="352"/>
      <c r="U55" s="352"/>
      <c r="V55" s="352"/>
      <c r="W55" s="352"/>
      <c r="X55" s="354"/>
      <c r="Y55" s="354">
        <v>45473</v>
      </c>
      <c r="Z55" s="352" t="s">
        <v>1077</v>
      </c>
      <c r="AA55" s="355" t="s">
        <v>294</v>
      </c>
    </row>
    <row r="56" spans="1:27" s="159" customFormat="1" x14ac:dyDescent="0.2">
      <c r="A56" s="350" t="s">
        <v>1072</v>
      </c>
      <c r="B56" s="349"/>
      <c r="C56" s="349" t="s">
        <v>1074</v>
      </c>
      <c r="D56" s="349" t="s">
        <v>1258</v>
      </c>
      <c r="E56" s="349"/>
      <c r="F56" s="349" t="s">
        <v>51</v>
      </c>
      <c r="G56" s="352" t="s">
        <v>47</v>
      </c>
      <c r="H56" s="349" t="s">
        <v>1076</v>
      </c>
      <c r="I56" s="353"/>
      <c r="J56" s="353"/>
      <c r="K56" s="353">
        <v>2505</v>
      </c>
      <c r="L56" s="352" t="s">
        <v>55</v>
      </c>
      <c r="M56" s="352" t="s">
        <v>305</v>
      </c>
      <c r="N56" s="352" t="s">
        <v>55</v>
      </c>
      <c r="O56" s="352"/>
      <c r="P56" s="352"/>
      <c r="Q56" s="352"/>
      <c r="R56" s="352"/>
      <c r="S56" s="352"/>
      <c r="T56" s="352"/>
      <c r="U56" s="352"/>
      <c r="V56" s="352"/>
      <c r="W56" s="352"/>
      <c r="X56" s="354"/>
      <c r="Y56" s="354">
        <v>45473</v>
      </c>
      <c r="Z56" s="352" t="s">
        <v>1077</v>
      </c>
      <c r="AA56" s="355" t="s">
        <v>294</v>
      </c>
    </row>
    <row r="57" spans="1:27" s="159" customFormat="1" x14ac:dyDescent="0.2">
      <c r="A57" s="350" t="s">
        <v>1071</v>
      </c>
      <c r="B57" s="349"/>
      <c r="C57" s="349" t="s">
        <v>1075</v>
      </c>
      <c r="D57" s="349" t="s">
        <v>1258</v>
      </c>
      <c r="E57" s="349"/>
      <c r="F57" s="349" t="s">
        <v>51</v>
      </c>
      <c r="G57" s="352" t="s">
        <v>47</v>
      </c>
      <c r="H57" s="349" t="s">
        <v>1076</v>
      </c>
      <c r="I57" s="353"/>
      <c r="J57" s="353"/>
      <c r="K57" s="353">
        <v>2505</v>
      </c>
      <c r="L57" s="352" t="s">
        <v>55</v>
      </c>
      <c r="M57" s="352" t="s">
        <v>305</v>
      </c>
      <c r="N57" s="352" t="s">
        <v>55</v>
      </c>
      <c r="O57" s="352"/>
      <c r="P57" s="352"/>
      <c r="Q57" s="352"/>
      <c r="R57" s="352"/>
      <c r="S57" s="352"/>
      <c r="T57" s="352"/>
      <c r="U57" s="352"/>
      <c r="V57" s="352"/>
      <c r="W57" s="352"/>
      <c r="X57" s="354"/>
      <c r="Y57" s="354">
        <v>45473</v>
      </c>
      <c r="Z57" s="352" t="s">
        <v>1077</v>
      </c>
      <c r="AA57" s="355" t="s">
        <v>294</v>
      </c>
    </row>
    <row r="58" spans="1:27" s="159" customFormat="1" x14ac:dyDescent="0.2">
      <c r="A58" s="350" t="s">
        <v>1072</v>
      </c>
      <c r="B58" s="351"/>
      <c r="C58" s="349" t="s">
        <v>1075</v>
      </c>
      <c r="D58" s="349" t="s">
        <v>1258</v>
      </c>
      <c r="E58" s="349"/>
      <c r="F58" s="349" t="s">
        <v>51</v>
      </c>
      <c r="G58" s="352" t="s">
        <v>47</v>
      </c>
      <c r="H58" s="349" t="s">
        <v>1076</v>
      </c>
      <c r="I58" s="353"/>
      <c r="J58" s="353"/>
      <c r="K58" s="353">
        <v>2505</v>
      </c>
      <c r="L58" s="352" t="s">
        <v>55</v>
      </c>
      <c r="M58" s="352" t="s">
        <v>305</v>
      </c>
      <c r="N58" s="352" t="s">
        <v>55</v>
      </c>
      <c r="O58" s="352"/>
      <c r="P58" s="352"/>
      <c r="Q58" s="352"/>
      <c r="R58" s="352"/>
      <c r="S58" s="352"/>
      <c r="T58" s="352"/>
      <c r="U58" s="352"/>
      <c r="V58" s="352"/>
      <c r="W58" s="352"/>
      <c r="X58" s="354"/>
      <c r="Y58" s="354">
        <v>45473</v>
      </c>
      <c r="Z58" s="352" t="s">
        <v>1077</v>
      </c>
      <c r="AA58" s="355" t="s">
        <v>294</v>
      </c>
    </row>
    <row r="59" spans="1:27" s="159" customFormat="1" x14ac:dyDescent="0.2">
      <c r="A59" s="335" t="s">
        <v>1071</v>
      </c>
      <c r="B59" s="336"/>
      <c r="C59" s="337" t="s">
        <v>1074</v>
      </c>
      <c r="D59" s="337" t="s">
        <v>1078</v>
      </c>
      <c r="E59" s="337"/>
      <c r="F59" s="337" t="s">
        <v>51</v>
      </c>
      <c r="G59" s="338" t="s">
        <v>47</v>
      </c>
      <c r="H59" s="337" t="s">
        <v>1076</v>
      </c>
      <c r="I59" s="339"/>
      <c r="J59" s="339"/>
      <c r="K59" s="339">
        <v>3585</v>
      </c>
      <c r="L59" s="338" t="s">
        <v>55</v>
      </c>
      <c r="M59" s="338" t="s">
        <v>305</v>
      </c>
      <c r="N59" s="338" t="s">
        <v>55</v>
      </c>
      <c r="O59" s="338"/>
      <c r="P59" s="338"/>
      <c r="Q59" s="338"/>
      <c r="R59" s="338"/>
      <c r="S59" s="338"/>
      <c r="T59" s="338"/>
      <c r="U59" s="338"/>
      <c r="V59" s="338"/>
      <c r="W59" s="338"/>
      <c r="X59" s="340">
        <v>45474</v>
      </c>
      <c r="Y59" s="356">
        <v>45497</v>
      </c>
      <c r="Z59" s="338" t="s">
        <v>1077</v>
      </c>
      <c r="AA59" s="341" t="s">
        <v>294</v>
      </c>
    </row>
    <row r="60" spans="1:27" s="159" customFormat="1" x14ac:dyDescent="0.2">
      <c r="A60" s="335" t="s">
        <v>1072</v>
      </c>
      <c r="B60" s="337"/>
      <c r="C60" s="337" t="s">
        <v>1074</v>
      </c>
      <c r="D60" s="337" t="s">
        <v>1078</v>
      </c>
      <c r="E60" s="337"/>
      <c r="F60" s="337" t="s">
        <v>51</v>
      </c>
      <c r="G60" s="338" t="s">
        <v>47</v>
      </c>
      <c r="H60" s="337" t="s">
        <v>1076</v>
      </c>
      <c r="I60" s="339"/>
      <c r="J60" s="339"/>
      <c r="K60" s="339">
        <v>3585</v>
      </c>
      <c r="L60" s="338" t="s">
        <v>55</v>
      </c>
      <c r="M60" s="338" t="s">
        <v>305</v>
      </c>
      <c r="N60" s="338" t="s">
        <v>55</v>
      </c>
      <c r="O60" s="338"/>
      <c r="P60" s="338"/>
      <c r="Q60" s="338"/>
      <c r="R60" s="338"/>
      <c r="S60" s="338"/>
      <c r="T60" s="338"/>
      <c r="U60" s="338"/>
      <c r="V60" s="338"/>
      <c r="W60" s="338"/>
      <c r="X60" s="340">
        <v>45474</v>
      </c>
      <c r="Y60" s="356">
        <v>45497</v>
      </c>
      <c r="Z60" s="338" t="s">
        <v>1077</v>
      </c>
      <c r="AA60" s="341" t="s">
        <v>294</v>
      </c>
    </row>
    <row r="61" spans="1:27" s="159" customFormat="1" x14ac:dyDescent="0.2">
      <c r="A61" s="335" t="s">
        <v>1071</v>
      </c>
      <c r="B61" s="337"/>
      <c r="C61" s="337" t="s">
        <v>1075</v>
      </c>
      <c r="D61" s="337" t="s">
        <v>1078</v>
      </c>
      <c r="E61" s="337"/>
      <c r="F61" s="337" t="s">
        <v>51</v>
      </c>
      <c r="G61" s="338" t="s">
        <v>47</v>
      </c>
      <c r="H61" s="337" t="s">
        <v>1076</v>
      </c>
      <c r="I61" s="339"/>
      <c r="J61" s="339"/>
      <c r="K61" s="339">
        <v>3585</v>
      </c>
      <c r="L61" s="338" t="s">
        <v>55</v>
      </c>
      <c r="M61" s="338" t="s">
        <v>305</v>
      </c>
      <c r="N61" s="338" t="s">
        <v>55</v>
      </c>
      <c r="O61" s="338"/>
      <c r="P61" s="338"/>
      <c r="Q61" s="338"/>
      <c r="R61" s="338"/>
      <c r="S61" s="338"/>
      <c r="T61" s="338"/>
      <c r="U61" s="338"/>
      <c r="V61" s="338"/>
      <c r="W61" s="338"/>
      <c r="X61" s="340">
        <v>45474</v>
      </c>
      <c r="Y61" s="356">
        <v>45497</v>
      </c>
      <c r="Z61" s="338" t="s">
        <v>1077</v>
      </c>
      <c r="AA61" s="341" t="s">
        <v>294</v>
      </c>
    </row>
    <row r="62" spans="1:27" s="159" customFormat="1" x14ac:dyDescent="0.2">
      <c r="A62" s="335" t="s">
        <v>1072</v>
      </c>
      <c r="B62" s="336"/>
      <c r="C62" s="337" t="s">
        <v>1075</v>
      </c>
      <c r="D62" s="337" t="s">
        <v>1078</v>
      </c>
      <c r="E62" s="337"/>
      <c r="F62" s="337" t="s">
        <v>51</v>
      </c>
      <c r="G62" s="338" t="s">
        <v>47</v>
      </c>
      <c r="H62" s="337" t="s">
        <v>1076</v>
      </c>
      <c r="I62" s="339"/>
      <c r="J62" s="339"/>
      <c r="K62" s="339">
        <v>3585</v>
      </c>
      <c r="L62" s="338" t="s">
        <v>55</v>
      </c>
      <c r="M62" s="338" t="s">
        <v>305</v>
      </c>
      <c r="N62" s="338" t="s">
        <v>55</v>
      </c>
      <c r="O62" s="338"/>
      <c r="P62" s="338"/>
      <c r="Q62" s="338"/>
      <c r="R62" s="338"/>
      <c r="S62" s="338"/>
      <c r="T62" s="338"/>
      <c r="U62" s="338"/>
      <c r="V62" s="338"/>
      <c r="W62" s="338"/>
      <c r="X62" s="340">
        <v>45474</v>
      </c>
      <c r="Y62" s="356">
        <v>45497</v>
      </c>
      <c r="Z62" s="338" t="s">
        <v>1077</v>
      </c>
      <c r="AA62" s="341" t="s">
        <v>294</v>
      </c>
    </row>
    <row r="63" spans="1:27" s="159" customFormat="1" x14ac:dyDescent="0.2">
      <c r="A63" s="343" t="s">
        <v>1071</v>
      </c>
      <c r="B63" s="344"/>
      <c r="C63" s="345" t="s">
        <v>1074</v>
      </c>
      <c r="D63" s="345" t="s">
        <v>1078</v>
      </c>
      <c r="E63" s="345"/>
      <c r="F63" s="345" t="s">
        <v>51</v>
      </c>
      <c r="G63" s="346" t="s">
        <v>47</v>
      </c>
      <c r="H63" s="345" t="s">
        <v>1076</v>
      </c>
      <c r="I63" s="347"/>
      <c r="J63" s="347"/>
      <c r="K63" s="347">
        <v>5270</v>
      </c>
      <c r="L63" s="346" t="s">
        <v>55</v>
      </c>
      <c r="M63" s="346" t="s">
        <v>305</v>
      </c>
      <c r="N63" s="346" t="s">
        <v>55</v>
      </c>
      <c r="O63" s="346"/>
      <c r="P63" s="346"/>
      <c r="Q63" s="346"/>
      <c r="R63" s="346"/>
      <c r="S63" s="346"/>
      <c r="T63" s="346"/>
      <c r="U63" s="346"/>
      <c r="V63" s="346"/>
      <c r="W63" s="346"/>
      <c r="X63" s="342">
        <v>45498</v>
      </c>
      <c r="Y63" s="342">
        <v>45807</v>
      </c>
      <c r="Z63" s="346" t="s">
        <v>1077</v>
      </c>
      <c r="AA63" s="348" t="s">
        <v>294</v>
      </c>
    </row>
    <row r="64" spans="1:27" s="159" customFormat="1" x14ac:dyDescent="0.2">
      <c r="A64" s="343" t="s">
        <v>1072</v>
      </c>
      <c r="B64" s="345"/>
      <c r="C64" s="345" t="s">
        <v>1074</v>
      </c>
      <c r="D64" s="345" t="s">
        <v>1078</v>
      </c>
      <c r="E64" s="345"/>
      <c r="F64" s="345" t="s">
        <v>51</v>
      </c>
      <c r="G64" s="346" t="s">
        <v>47</v>
      </c>
      <c r="H64" s="345" t="s">
        <v>1076</v>
      </c>
      <c r="I64" s="347"/>
      <c r="J64" s="347"/>
      <c r="K64" s="347">
        <v>5270</v>
      </c>
      <c r="L64" s="346" t="s">
        <v>55</v>
      </c>
      <c r="M64" s="346" t="s">
        <v>305</v>
      </c>
      <c r="N64" s="346" t="s">
        <v>55</v>
      </c>
      <c r="O64" s="346"/>
      <c r="P64" s="346"/>
      <c r="Q64" s="346"/>
      <c r="R64" s="346"/>
      <c r="S64" s="346"/>
      <c r="T64" s="346"/>
      <c r="U64" s="346"/>
      <c r="V64" s="346"/>
      <c r="W64" s="346"/>
      <c r="X64" s="342">
        <v>45498</v>
      </c>
      <c r="Y64" s="342">
        <v>45807</v>
      </c>
      <c r="Z64" s="346" t="s">
        <v>1077</v>
      </c>
      <c r="AA64" s="348" t="s">
        <v>294</v>
      </c>
    </row>
    <row r="65" spans="1:29" s="159" customFormat="1" x14ac:dyDescent="0.2">
      <c r="A65" s="343" t="s">
        <v>1071</v>
      </c>
      <c r="B65" s="345"/>
      <c r="C65" s="345" t="s">
        <v>1075</v>
      </c>
      <c r="D65" s="345" t="s">
        <v>1078</v>
      </c>
      <c r="E65" s="345"/>
      <c r="F65" s="345" t="s">
        <v>51</v>
      </c>
      <c r="G65" s="346" t="s">
        <v>47</v>
      </c>
      <c r="H65" s="345" t="s">
        <v>1076</v>
      </c>
      <c r="I65" s="347"/>
      <c r="J65" s="347"/>
      <c r="K65" s="347">
        <v>5270</v>
      </c>
      <c r="L65" s="346" t="s">
        <v>55</v>
      </c>
      <c r="M65" s="346" t="s">
        <v>305</v>
      </c>
      <c r="N65" s="346" t="s">
        <v>55</v>
      </c>
      <c r="O65" s="346"/>
      <c r="P65" s="346"/>
      <c r="Q65" s="346"/>
      <c r="R65" s="346"/>
      <c r="S65" s="346"/>
      <c r="T65" s="346"/>
      <c r="U65" s="346"/>
      <c r="V65" s="346"/>
      <c r="W65" s="346"/>
      <c r="X65" s="342">
        <v>45498</v>
      </c>
      <c r="Y65" s="342">
        <v>45807</v>
      </c>
      <c r="Z65" s="346" t="s">
        <v>1077</v>
      </c>
      <c r="AA65" s="348" t="s">
        <v>294</v>
      </c>
    </row>
    <row r="66" spans="1:29" s="159" customFormat="1" x14ac:dyDescent="0.2">
      <c r="A66" s="343" t="s">
        <v>1072</v>
      </c>
      <c r="B66" s="344"/>
      <c r="C66" s="345" t="s">
        <v>1075</v>
      </c>
      <c r="D66" s="345" t="s">
        <v>1078</v>
      </c>
      <c r="E66" s="345"/>
      <c r="F66" s="345" t="s">
        <v>51</v>
      </c>
      <c r="G66" s="346" t="s">
        <v>47</v>
      </c>
      <c r="H66" s="345" t="s">
        <v>1076</v>
      </c>
      <c r="I66" s="347"/>
      <c r="J66" s="347"/>
      <c r="K66" s="347">
        <v>5270</v>
      </c>
      <c r="L66" s="346" t="s">
        <v>55</v>
      </c>
      <c r="M66" s="346" t="s">
        <v>305</v>
      </c>
      <c r="N66" s="346" t="s">
        <v>55</v>
      </c>
      <c r="O66" s="346"/>
      <c r="P66" s="346"/>
      <c r="Q66" s="346"/>
      <c r="R66" s="346"/>
      <c r="S66" s="346"/>
      <c r="T66" s="346"/>
      <c r="U66" s="346"/>
      <c r="V66" s="346"/>
      <c r="W66" s="346"/>
      <c r="X66" s="342">
        <v>45498</v>
      </c>
      <c r="Y66" s="342">
        <v>45807</v>
      </c>
      <c r="Z66" s="346" t="s">
        <v>1077</v>
      </c>
      <c r="AA66" s="348" t="s">
        <v>294</v>
      </c>
    </row>
    <row r="67" spans="1:29" s="159" customFormat="1" ht="13.5" thickBot="1" x14ac:dyDescent="0.25">
      <c r="A67" s="160"/>
      <c r="B67" s="161"/>
      <c r="C67" s="161"/>
      <c r="D67" s="161"/>
      <c r="E67" s="161"/>
      <c r="F67" s="161"/>
      <c r="G67" s="162"/>
      <c r="H67" s="161"/>
      <c r="I67" s="163"/>
      <c r="J67" s="163"/>
      <c r="K67" s="163"/>
      <c r="L67" s="162"/>
      <c r="M67" s="162"/>
      <c r="N67" s="162"/>
      <c r="O67" s="162"/>
      <c r="P67" s="162"/>
      <c r="Q67" s="162"/>
      <c r="R67" s="162"/>
      <c r="S67" s="162"/>
      <c r="T67" s="162"/>
      <c r="U67" s="162"/>
      <c r="V67" s="162"/>
      <c r="W67" s="162"/>
      <c r="X67" s="165"/>
      <c r="Y67" s="165"/>
      <c r="Z67" s="162"/>
      <c r="AA67" s="166"/>
    </row>
    <row r="68" spans="1:29" x14ac:dyDescent="0.2">
      <c r="A68" s="167"/>
      <c r="B68" s="167"/>
      <c r="C68" s="167"/>
      <c r="D68" s="167"/>
      <c r="E68" s="167"/>
      <c r="F68" s="167"/>
      <c r="G68" s="148"/>
      <c r="H68" s="148"/>
      <c r="I68" s="148"/>
      <c r="J68" s="148"/>
      <c r="K68" s="148"/>
      <c r="L68" s="148"/>
      <c r="M68" s="148"/>
      <c r="N68" s="148"/>
      <c r="O68" s="171"/>
      <c r="P68" s="169"/>
      <c r="Q68" s="169"/>
      <c r="R68" s="169"/>
      <c r="S68" s="159"/>
      <c r="T68" s="159"/>
      <c r="U68" s="159"/>
      <c r="V68" s="159"/>
      <c r="W68" s="159"/>
      <c r="X68" s="148"/>
    </row>
    <row r="69" spans="1:29" ht="13.5" thickBot="1" x14ac:dyDescent="0.25">
      <c r="A69" s="167"/>
      <c r="B69" s="167"/>
      <c r="C69" s="167"/>
      <c r="D69" s="167"/>
      <c r="E69" s="167"/>
      <c r="F69" s="167"/>
      <c r="G69" s="148"/>
      <c r="H69" s="148"/>
      <c r="I69" s="148"/>
      <c r="J69" s="148"/>
      <c r="K69" s="148"/>
      <c r="L69" s="148"/>
      <c r="M69" s="148"/>
      <c r="N69" s="148"/>
      <c r="O69" s="171"/>
      <c r="P69" s="169"/>
      <c r="Q69" s="169"/>
      <c r="R69" s="169"/>
      <c r="S69" s="159"/>
      <c r="T69" s="159"/>
      <c r="U69" s="159"/>
      <c r="V69" s="159"/>
      <c r="W69" s="159"/>
      <c r="X69" s="148"/>
    </row>
    <row r="70" spans="1:29" ht="13.5" thickBot="1" x14ac:dyDescent="0.25">
      <c r="A70" s="508" t="s">
        <v>279</v>
      </c>
      <c r="B70" s="554"/>
      <c r="C70" s="554"/>
      <c r="D70" s="555"/>
      <c r="E70" s="167"/>
      <c r="F70" s="167"/>
      <c r="G70" s="148"/>
      <c r="H70" s="148"/>
      <c r="I70" s="148"/>
      <c r="J70" s="148"/>
      <c r="K70" s="148"/>
      <c r="L70" s="148"/>
      <c r="M70" s="148"/>
      <c r="N70" s="148"/>
      <c r="O70" s="159"/>
      <c r="P70" s="169"/>
      <c r="Q70" s="169"/>
      <c r="R70" s="169"/>
      <c r="S70" s="129"/>
      <c r="T70" s="129"/>
      <c r="U70" s="129"/>
      <c r="V70" s="129"/>
      <c r="W70" s="169"/>
      <c r="X70" s="148"/>
      <c r="Y70" s="148"/>
    </row>
    <row r="71" spans="1:29" ht="15.75" customHeight="1" x14ac:dyDescent="0.2">
      <c r="A71" s="484" t="s">
        <v>504</v>
      </c>
      <c r="B71" s="472" t="s">
        <v>505</v>
      </c>
      <c r="C71" s="472" t="s">
        <v>11</v>
      </c>
      <c r="D71" s="472" t="s">
        <v>12</v>
      </c>
      <c r="E71" s="472" t="s">
        <v>13</v>
      </c>
      <c r="F71" s="472" t="s">
        <v>14</v>
      </c>
      <c r="G71" s="472" t="s">
        <v>15</v>
      </c>
      <c r="H71" s="472" t="s">
        <v>16</v>
      </c>
      <c r="I71" s="472">
        <v>20</v>
      </c>
      <c r="J71" s="472">
        <v>40</v>
      </c>
      <c r="K71" s="472" t="s">
        <v>19</v>
      </c>
      <c r="L71" s="557" t="s">
        <v>20</v>
      </c>
      <c r="M71" s="570" t="s">
        <v>28</v>
      </c>
      <c r="N71" s="172" t="s">
        <v>68</v>
      </c>
      <c r="O71" s="288" t="s">
        <v>63</v>
      </c>
      <c r="P71" s="299" t="s">
        <v>64</v>
      </c>
      <c r="Q71" s="149" t="s">
        <v>140</v>
      </c>
      <c r="R71" s="149" t="s">
        <v>70</v>
      </c>
      <c r="S71" s="149"/>
      <c r="T71" s="149"/>
      <c r="U71" s="149"/>
      <c r="V71" s="149"/>
      <c r="W71" s="149"/>
      <c r="X71" s="149"/>
      <c r="Y71" s="149"/>
      <c r="Z71" s="472" t="s">
        <v>22</v>
      </c>
      <c r="AA71" s="472" t="s">
        <v>23</v>
      </c>
      <c r="AB71" s="472" t="s">
        <v>24</v>
      </c>
      <c r="AC71" s="557" t="s">
        <v>317</v>
      </c>
    </row>
    <row r="72" spans="1:29" ht="39" thickBot="1" x14ac:dyDescent="0.25">
      <c r="A72" s="501"/>
      <c r="B72" s="487"/>
      <c r="C72" s="487"/>
      <c r="D72" s="487"/>
      <c r="E72" s="487"/>
      <c r="F72" s="487"/>
      <c r="G72" s="488"/>
      <c r="H72" s="487"/>
      <c r="I72" s="487"/>
      <c r="J72" s="487"/>
      <c r="K72" s="487"/>
      <c r="L72" s="560"/>
      <c r="M72" s="571"/>
      <c r="N72" s="173" t="s">
        <v>69</v>
      </c>
      <c r="O72" s="291" t="s">
        <v>66</v>
      </c>
      <c r="P72" s="300" t="s">
        <v>67</v>
      </c>
      <c r="Q72" s="174" t="s">
        <v>82</v>
      </c>
      <c r="R72" s="175" t="s">
        <v>82</v>
      </c>
      <c r="S72" s="175"/>
      <c r="T72" s="175"/>
      <c r="U72" s="175"/>
      <c r="V72" s="175"/>
      <c r="W72" s="175"/>
      <c r="X72" s="175"/>
      <c r="Y72" s="175"/>
      <c r="Z72" s="488"/>
      <c r="AA72" s="488"/>
      <c r="AB72" s="488"/>
      <c r="AC72" s="560"/>
    </row>
    <row r="73" spans="1:29" s="159" customFormat="1" x14ac:dyDescent="0.2">
      <c r="A73" s="324"/>
      <c r="B73" s="307"/>
      <c r="C73" s="307"/>
      <c r="D73" s="307"/>
      <c r="E73" s="307"/>
      <c r="F73" s="307"/>
      <c r="G73" s="305"/>
      <c r="H73" s="307"/>
      <c r="I73" s="321"/>
      <c r="J73" s="321"/>
      <c r="K73" s="321"/>
      <c r="L73" s="325"/>
      <c r="M73" s="326"/>
      <c r="N73" s="304"/>
      <c r="O73" s="305"/>
      <c r="P73" s="303"/>
      <c r="Q73" s="304"/>
      <c r="R73" s="305"/>
      <c r="S73" s="305"/>
      <c r="T73" s="305"/>
      <c r="U73" s="305"/>
      <c r="V73" s="305"/>
      <c r="W73" s="305"/>
      <c r="X73" s="305"/>
      <c r="Y73" s="305"/>
      <c r="Z73" s="315"/>
      <c r="AA73" s="315"/>
      <c r="AB73" s="305"/>
      <c r="AC73" s="303"/>
    </row>
    <row r="74" spans="1:29" s="159" customFormat="1" x14ac:dyDescent="0.2">
      <c r="A74" s="152"/>
      <c r="B74" s="153"/>
      <c r="C74" s="153"/>
      <c r="D74" s="153"/>
      <c r="E74" s="153"/>
      <c r="F74" s="153"/>
      <c r="G74" s="154"/>
      <c r="H74" s="153"/>
      <c r="I74" s="155"/>
      <c r="J74" s="155"/>
      <c r="K74" s="155"/>
      <c r="L74" s="176"/>
      <c r="M74" s="177"/>
      <c r="N74" s="178"/>
      <c r="O74" s="154"/>
      <c r="P74" s="158"/>
      <c r="Q74" s="91"/>
      <c r="R74" s="156"/>
      <c r="S74" s="156"/>
      <c r="T74" s="156"/>
      <c r="U74" s="156"/>
      <c r="V74" s="156"/>
      <c r="W74" s="154"/>
      <c r="X74" s="154"/>
      <c r="Y74" s="154"/>
      <c r="Z74" s="157"/>
      <c r="AA74" s="157"/>
      <c r="AB74" s="154"/>
      <c r="AC74" s="158"/>
    </row>
    <row r="75" spans="1:29" s="159" customFormat="1" x14ac:dyDescent="0.2">
      <c r="A75" s="152"/>
      <c r="B75" s="153"/>
      <c r="C75" s="153"/>
      <c r="D75" s="153"/>
      <c r="E75" s="153"/>
      <c r="F75" s="153"/>
      <c r="G75" s="154"/>
      <c r="H75" s="153"/>
      <c r="I75" s="155"/>
      <c r="J75" s="155"/>
      <c r="K75" s="155"/>
      <c r="L75" s="176"/>
      <c r="M75" s="177"/>
      <c r="N75" s="178"/>
      <c r="O75" s="154"/>
      <c r="P75" s="158"/>
      <c r="Q75" s="91"/>
      <c r="R75" s="156"/>
      <c r="S75" s="156"/>
      <c r="T75" s="156"/>
      <c r="U75" s="156"/>
      <c r="V75" s="156"/>
      <c r="W75" s="154"/>
      <c r="X75" s="154"/>
      <c r="Y75" s="154"/>
      <c r="Z75" s="157"/>
      <c r="AA75" s="157"/>
      <c r="AB75" s="154"/>
      <c r="AC75" s="158"/>
    </row>
    <row r="76" spans="1:29" s="159" customFormat="1" ht="13.5" thickBot="1" x14ac:dyDescent="0.25">
      <c r="A76" s="160"/>
      <c r="B76" s="161"/>
      <c r="C76" s="161"/>
      <c r="D76" s="161"/>
      <c r="E76" s="161"/>
      <c r="F76" s="161"/>
      <c r="G76" s="162"/>
      <c r="H76" s="161"/>
      <c r="I76" s="163"/>
      <c r="J76" s="163"/>
      <c r="K76" s="163"/>
      <c r="L76" s="179"/>
      <c r="M76" s="180"/>
      <c r="N76" s="181"/>
      <c r="O76" s="162"/>
      <c r="P76" s="166"/>
      <c r="Q76" s="181"/>
      <c r="R76" s="162"/>
      <c r="S76" s="162"/>
      <c r="T76" s="162"/>
      <c r="U76" s="162"/>
      <c r="V76" s="162"/>
      <c r="W76" s="162"/>
      <c r="X76" s="162"/>
      <c r="Y76" s="162"/>
      <c r="Z76" s="165"/>
      <c r="AA76" s="165"/>
      <c r="AB76" s="162"/>
      <c r="AC76" s="166"/>
    </row>
    <row r="77" spans="1:29" x14ac:dyDescent="0.2">
      <c r="A77" s="167"/>
      <c r="B77" s="167"/>
      <c r="C77" s="167"/>
      <c r="D77" s="167"/>
      <c r="E77" s="167"/>
      <c r="F77" s="167"/>
      <c r="G77" s="148"/>
      <c r="H77" s="148"/>
      <c r="I77" s="148"/>
      <c r="J77" s="148"/>
      <c r="K77" s="148"/>
      <c r="M77" s="148"/>
      <c r="V77" s="148"/>
      <c r="W77" s="148"/>
    </row>
    <row r="78" spans="1:29" x14ac:dyDescent="0.2">
      <c r="A78" s="167"/>
      <c r="B78" s="167"/>
      <c r="C78" s="167"/>
      <c r="D78" s="167"/>
      <c r="E78" s="167"/>
      <c r="F78" s="148"/>
      <c r="G78" s="148"/>
      <c r="H78" s="148"/>
      <c r="I78" s="148"/>
      <c r="J78" s="148"/>
      <c r="K78" s="168"/>
      <c r="L78" s="148"/>
      <c r="M78" s="148"/>
      <c r="N78" s="148"/>
      <c r="S78" s="148"/>
      <c r="T78" s="148"/>
      <c r="U78" s="148"/>
    </row>
    <row r="79" spans="1:29" ht="13.5" thickBot="1" x14ac:dyDescent="0.25">
      <c r="A79" s="167"/>
      <c r="B79" s="167"/>
      <c r="C79" s="167"/>
      <c r="D79" s="167"/>
      <c r="E79" s="148"/>
      <c r="F79" s="148"/>
      <c r="G79" s="148"/>
      <c r="H79" s="148"/>
      <c r="I79" s="148"/>
      <c r="J79" s="168"/>
      <c r="K79" s="168"/>
      <c r="L79" s="168"/>
      <c r="M79" s="168"/>
      <c r="R79" s="168"/>
    </row>
    <row r="80" spans="1:29" ht="13.5" thickBot="1" x14ac:dyDescent="0.25">
      <c r="A80" s="508" t="s">
        <v>29</v>
      </c>
      <c r="B80" s="554"/>
      <c r="C80" s="555"/>
      <c r="D80" s="167"/>
      <c r="E80" s="167"/>
      <c r="F80" s="148"/>
      <c r="G80" s="148"/>
      <c r="H80" s="148"/>
      <c r="I80" s="148"/>
      <c r="J80" s="148"/>
      <c r="K80" s="168"/>
      <c r="L80" s="168"/>
      <c r="M80" s="168"/>
      <c r="N80" s="168"/>
      <c r="S80" s="168"/>
      <c r="T80" s="168"/>
      <c r="U80" s="168"/>
    </row>
    <row r="81" spans="1:24" ht="13.5" thickBot="1" x14ac:dyDescent="0.25">
      <c r="A81" s="429" t="s">
        <v>502</v>
      </c>
      <c r="B81" s="430"/>
      <c r="C81" s="431"/>
      <c r="D81" s="167"/>
      <c r="E81" s="167"/>
      <c r="F81" s="167"/>
      <c r="G81" s="148"/>
      <c r="H81" s="148"/>
      <c r="I81" s="148"/>
      <c r="J81" s="148"/>
      <c r="K81" s="148"/>
      <c r="L81" s="168"/>
      <c r="N81" s="168"/>
      <c r="O81" s="168"/>
      <c r="V81" s="168"/>
    </row>
    <row r="82" spans="1:24" x14ac:dyDescent="0.2">
      <c r="A82" s="182" t="s">
        <v>30</v>
      </c>
      <c r="B82" s="183"/>
      <c r="C82" s="184" t="s">
        <v>148</v>
      </c>
      <c r="D82" s="185"/>
      <c r="E82" s="185"/>
      <c r="F82" s="186"/>
      <c r="G82" s="186"/>
      <c r="H82" s="185"/>
      <c r="I82" s="186"/>
      <c r="J82" s="185"/>
      <c r="K82" s="187"/>
      <c r="L82" s="188"/>
      <c r="N82" s="168"/>
      <c r="O82" s="168"/>
      <c r="P82" s="168"/>
    </row>
    <row r="83" spans="1:24" x14ac:dyDescent="0.2">
      <c r="A83" s="141" t="s">
        <v>503</v>
      </c>
      <c r="B83" s="189"/>
      <c r="C83" s="189"/>
      <c r="D83" s="190"/>
      <c r="E83" s="190"/>
      <c r="F83" s="191"/>
      <c r="G83" s="191"/>
      <c r="H83" s="190"/>
      <c r="I83" s="191"/>
      <c r="J83" s="190"/>
      <c r="K83" s="192"/>
      <c r="L83" s="193"/>
      <c r="N83" s="168"/>
      <c r="O83" s="168"/>
      <c r="P83" s="168"/>
    </row>
    <row r="84" spans="1:24" x14ac:dyDescent="0.2">
      <c r="A84" s="141" t="s">
        <v>164</v>
      </c>
      <c r="B84" s="189"/>
      <c r="C84" s="189"/>
      <c r="D84" s="190"/>
      <c r="E84" s="190"/>
      <c r="F84" s="191"/>
      <c r="G84" s="191"/>
      <c r="H84" s="190"/>
      <c r="I84" s="191"/>
      <c r="J84" s="190"/>
      <c r="K84" s="192"/>
      <c r="L84" s="193"/>
      <c r="N84" s="168"/>
      <c r="O84" s="168"/>
      <c r="P84" s="168"/>
    </row>
    <row r="85" spans="1:24" x14ac:dyDescent="0.2">
      <c r="A85" s="141" t="s">
        <v>793</v>
      </c>
      <c r="B85" s="189"/>
      <c r="C85" s="189"/>
      <c r="D85" s="190"/>
      <c r="E85" s="190"/>
      <c r="F85" s="191"/>
      <c r="G85" s="191"/>
      <c r="H85" s="190"/>
      <c r="I85" s="191"/>
      <c r="J85" s="190"/>
      <c r="K85" s="192"/>
      <c r="L85" s="193"/>
      <c r="N85" s="168"/>
      <c r="O85" s="168"/>
      <c r="P85" s="168"/>
    </row>
    <row r="86" spans="1:24" ht="13.5" thickBot="1" x14ac:dyDescent="0.25">
      <c r="A86" s="297" t="s">
        <v>794</v>
      </c>
      <c r="B86" s="194"/>
      <c r="C86" s="194"/>
      <c r="D86" s="195"/>
      <c r="E86" s="195"/>
      <c r="F86" s="196"/>
      <c r="G86" s="196"/>
      <c r="H86" s="195"/>
      <c r="I86" s="196"/>
      <c r="J86" s="195"/>
      <c r="K86" s="197"/>
      <c r="L86" s="198"/>
      <c r="N86" s="168"/>
      <c r="O86" s="168"/>
      <c r="P86" s="168"/>
    </row>
    <row r="87" spans="1:24" ht="13.5" thickBot="1" x14ac:dyDescent="0.25">
      <c r="A87" s="199"/>
      <c r="B87" s="110"/>
      <c r="C87" s="168"/>
      <c r="D87" s="167"/>
      <c r="E87" s="167"/>
      <c r="F87" s="167"/>
      <c r="G87" s="167"/>
      <c r="H87" s="148"/>
      <c r="I87" s="148"/>
      <c r="J87" s="148"/>
      <c r="K87" s="148"/>
      <c r="L87" s="148"/>
      <c r="M87" s="168"/>
      <c r="O87" s="168"/>
      <c r="P87" s="168"/>
      <c r="Q87" s="148"/>
    </row>
    <row r="88" spans="1:24" s="150" customFormat="1" ht="26.25" thickBot="1" x14ac:dyDescent="0.25">
      <c r="A88" s="200" t="s">
        <v>31</v>
      </c>
      <c r="B88" s="567" t="s">
        <v>505</v>
      </c>
      <c r="C88" s="567"/>
      <c r="D88" s="568"/>
      <c r="E88" s="302" t="s">
        <v>11</v>
      </c>
      <c r="F88" s="302" t="s">
        <v>14</v>
      </c>
      <c r="G88" s="302" t="s">
        <v>260</v>
      </c>
      <c r="H88" s="302" t="s">
        <v>32</v>
      </c>
      <c r="I88" s="302" t="s">
        <v>16</v>
      </c>
      <c r="J88" s="302" t="s">
        <v>17</v>
      </c>
      <c r="K88" s="302" t="s">
        <v>18</v>
      </c>
      <c r="L88" s="302" t="s">
        <v>19</v>
      </c>
      <c r="M88" s="302" t="s">
        <v>20</v>
      </c>
      <c r="N88" s="201" t="s">
        <v>116</v>
      </c>
      <c r="O88" s="302" t="s">
        <v>94</v>
      </c>
      <c r="P88" s="202" t="s">
        <v>671</v>
      </c>
    </row>
    <row r="89" spans="1:24" s="159" customFormat="1" x14ac:dyDescent="0.2">
      <c r="A89" s="304"/>
      <c r="B89" s="525"/>
      <c r="C89" s="525"/>
      <c r="D89" s="525"/>
      <c r="E89" s="305"/>
      <c r="F89" s="305"/>
      <c r="G89" s="305"/>
      <c r="H89" s="305"/>
      <c r="I89" s="305"/>
      <c r="J89" s="321"/>
      <c r="K89" s="321"/>
      <c r="L89" s="321"/>
      <c r="M89" s="323"/>
      <c r="N89" s="322"/>
      <c r="O89" s="305"/>
      <c r="P89" s="303"/>
      <c r="Q89" s="169"/>
      <c r="R89" s="169"/>
      <c r="S89" s="169"/>
      <c r="T89" s="169"/>
      <c r="U89" s="169"/>
      <c r="V89" s="171"/>
      <c r="W89" s="171"/>
      <c r="X89" s="171"/>
    </row>
    <row r="90" spans="1:24" s="159" customFormat="1" x14ac:dyDescent="0.2">
      <c r="A90" s="91"/>
      <c r="B90" s="437"/>
      <c r="C90" s="437"/>
      <c r="D90" s="437"/>
      <c r="E90" s="156"/>
      <c r="F90" s="156"/>
      <c r="G90" s="156"/>
      <c r="H90" s="156"/>
      <c r="I90" s="156"/>
      <c r="J90" s="203"/>
      <c r="K90" s="155"/>
      <c r="L90" s="155"/>
      <c r="M90" s="204"/>
      <c r="N90" s="293"/>
      <c r="O90" s="156"/>
      <c r="P90" s="93"/>
      <c r="Q90" s="169"/>
      <c r="R90" s="169"/>
      <c r="S90" s="169"/>
      <c r="T90" s="169"/>
      <c r="U90" s="169"/>
      <c r="V90" s="171"/>
      <c r="W90" s="171"/>
      <c r="X90" s="171"/>
    </row>
    <row r="91" spans="1:24" s="159" customFormat="1" x14ac:dyDescent="0.2">
      <c r="A91" s="91"/>
      <c r="B91" s="437"/>
      <c r="C91" s="437"/>
      <c r="D91" s="437"/>
      <c r="E91" s="156"/>
      <c r="F91" s="156"/>
      <c r="G91" s="156"/>
      <c r="H91" s="156"/>
      <c r="I91" s="156"/>
      <c r="J91" s="203"/>
      <c r="K91" s="155"/>
      <c r="L91" s="155"/>
      <c r="M91" s="204"/>
      <c r="N91" s="293"/>
      <c r="O91" s="156"/>
      <c r="P91" s="93"/>
      <c r="Q91" s="169"/>
      <c r="R91" s="169"/>
      <c r="S91" s="169"/>
      <c r="T91" s="169"/>
      <c r="U91" s="169"/>
      <c r="V91" s="171"/>
      <c r="W91" s="171"/>
      <c r="X91" s="171"/>
    </row>
    <row r="92" spans="1:24" s="159" customFormat="1" ht="13.5" thickBot="1" x14ac:dyDescent="0.25">
      <c r="A92" s="94"/>
      <c r="B92" s="566"/>
      <c r="C92" s="566"/>
      <c r="D92" s="566"/>
      <c r="E92" s="164"/>
      <c r="F92" s="164"/>
      <c r="G92" s="164"/>
      <c r="H92" s="164"/>
      <c r="I92" s="164"/>
      <c r="J92" s="205"/>
      <c r="K92" s="163"/>
      <c r="L92" s="163"/>
      <c r="M92" s="206"/>
      <c r="N92" s="292"/>
      <c r="O92" s="162"/>
      <c r="P92" s="166"/>
      <c r="Q92" s="169"/>
      <c r="R92" s="169"/>
      <c r="S92" s="169"/>
      <c r="T92" s="169"/>
      <c r="U92" s="169"/>
      <c r="V92" s="171"/>
      <c r="W92" s="171"/>
      <c r="X92" s="171"/>
    </row>
    <row r="93" spans="1:24" x14ac:dyDescent="0.2">
      <c r="A93" s="168"/>
      <c r="B93" s="168"/>
      <c r="E93" s="168"/>
      <c r="J93" s="168"/>
      <c r="K93" s="168"/>
      <c r="L93" s="168"/>
      <c r="M93" s="168"/>
      <c r="O93" s="148"/>
      <c r="P93" s="148"/>
      <c r="Q93" s="148"/>
      <c r="R93" s="148"/>
      <c r="S93" s="148"/>
      <c r="T93" s="148"/>
      <c r="U93" s="148"/>
      <c r="V93" s="168"/>
      <c r="W93" s="168"/>
      <c r="X93" s="168"/>
    </row>
    <row r="94" spans="1:24" ht="13.5" thickBot="1" x14ac:dyDescent="0.25">
      <c r="A94" s="167"/>
      <c r="B94" s="167"/>
      <c r="C94" s="167"/>
      <c r="D94" s="167"/>
      <c r="E94" s="167"/>
      <c r="F94" s="167"/>
      <c r="G94" s="167"/>
      <c r="H94" s="167"/>
      <c r="I94" s="148"/>
      <c r="J94" s="148"/>
      <c r="K94" s="148"/>
      <c r="L94" s="148"/>
      <c r="M94" s="148"/>
      <c r="N94" s="168"/>
      <c r="O94" s="168"/>
      <c r="P94" s="168"/>
      <c r="Q94" s="168"/>
      <c r="R94" s="168"/>
      <c r="S94" s="168"/>
      <c r="T94" s="168"/>
      <c r="U94" s="168"/>
      <c r="V94" s="168"/>
      <c r="W94" s="148"/>
    </row>
    <row r="95" spans="1:24" ht="13.5" thickBot="1" x14ac:dyDescent="0.25">
      <c r="A95" s="508" t="s">
        <v>34</v>
      </c>
      <c r="B95" s="554"/>
      <c r="C95" s="555"/>
      <c r="D95" s="207"/>
      <c r="E95" s="167"/>
      <c r="F95" s="167"/>
      <c r="G95" s="167"/>
      <c r="H95" s="167"/>
      <c r="I95" s="148"/>
      <c r="J95" s="148"/>
      <c r="K95" s="148"/>
      <c r="L95" s="148"/>
      <c r="M95" s="148"/>
      <c r="N95" s="168"/>
      <c r="O95" s="168"/>
      <c r="P95" s="168"/>
      <c r="Q95" s="168"/>
      <c r="R95" s="168"/>
      <c r="S95" s="168"/>
      <c r="T95" s="168"/>
      <c r="U95" s="168"/>
      <c r="V95" s="168"/>
      <c r="W95" s="148"/>
    </row>
    <row r="96" spans="1:24" ht="13.5" thickBot="1" x14ac:dyDescent="0.25">
      <c r="A96" s="429" t="s">
        <v>502</v>
      </c>
      <c r="B96" s="430"/>
      <c r="C96" s="431"/>
      <c r="D96" s="107"/>
      <c r="E96" s="107"/>
      <c r="F96" s="107"/>
      <c r="G96" s="107"/>
      <c r="H96" s="108"/>
      <c r="I96" s="108"/>
      <c r="J96" s="107"/>
      <c r="K96" s="108"/>
      <c r="L96" s="107"/>
      <c r="M96" s="148"/>
      <c r="N96" s="168"/>
      <c r="O96" s="168"/>
      <c r="P96" s="168"/>
      <c r="Q96" s="168"/>
      <c r="R96" s="168"/>
      <c r="S96" s="168"/>
      <c r="T96" s="168"/>
      <c r="U96" s="168"/>
      <c r="V96" s="168"/>
      <c r="W96" s="148"/>
    </row>
    <row r="97" spans="1:23" x14ac:dyDescent="0.2">
      <c r="A97" s="182" t="s">
        <v>30</v>
      </c>
      <c r="B97" s="134"/>
      <c r="C97" s="184" t="s">
        <v>148</v>
      </c>
      <c r="D97" s="184"/>
      <c r="E97" s="185"/>
      <c r="F97" s="185"/>
      <c r="G97" s="185"/>
      <c r="H97" s="186"/>
      <c r="I97" s="186"/>
      <c r="J97" s="185"/>
      <c r="K97" s="186"/>
      <c r="L97" s="208"/>
      <c r="M97" s="148"/>
      <c r="N97" s="168"/>
      <c r="O97" s="168"/>
      <c r="P97" s="168"/>
      <c r="Q97" s="168"/>
      <c r="R97" s="168"/>
      <c r="S97" s="168"/>
      <c r="T97" s="168"/>
      <c r="U97" s="168"/>
      <c r="V97" s="168"/>
      <c r="W97" s="148"/>
    </row>
    <row r="98" spans="1:23" x14ac:dyDescent="0.2">
      <c r="A98" s="141" t="s">
        <v>35</v>
      </c>
      <c r="B98" s="190"/>
      <c r="C98" s="190"/>
      <c r="D98" s="190"/>
      <c r="E98" s="190"/>
      <c r="F98" s="190"/>
      <c r="G98" s="190"/>
      <c r="H98" s="191"/>
      <c r="I98" s="191"/>
      <c r="J98" s="190"/>
      <c r="K98" s="191"/>
      <c r="L98" s="209"/>
      <c r="M98" s="148"/>
      <c r="N98" s="168"/>
      <c r="O98" s="168"/>
      <c r="P98" s="168"/>
      <c r="Q98" s="168"/>
      <c r="R98" s="168"/>
      <c r="S98" s="168"/>
      <c r="T98" s="168"/>
      <c r="U98" s="168"/>
      <c r="V98" s="168"/>
      <c r="W98" s="148"/>
    </row>
    <row r="99" spans="1:23" x14ac:dyDescent="0.2">
      <c r="A99" s="141" t="s">
        <v>165</v>
      </c>
      <c r="B99" s="190"/>
      <c r="C99" s="190"/>
      <c r="D99" s="190"/>
      <c r="E99" s="190"/>
      <c r="F99" s="190"/>
      <c r="G99" s="190"/>
      <c r="H99" s="191"/>
      <c r="I99" s="191"/>
      <c r="J99" s="190"/>
      <c r="K99" s="191"/>
      <c r="L99" s="209"/>
      <c r="M99" s="148"/>
      <c r="N99" s="168"/>
      <c r="O99" s="168"/>
      <c r="P99" s="168"/>
      <c r="Q99" s="168"/>
      <c r="R99" s="168"/>
      <c r="S99" s="168"/>
      <c r="T99" s="168"/>
      <c r="U99" s="168"/>
      <c r="V99" s="168"/>
      <c r="W99" s="148"/>
    </row>
    <row r="100" spans="1:23" x14ac:dyDescent="0.2">
      <c r="A100" s="141" t="s">
        <v>793</v>
      </c>
      <c r="B100" s="190"/>
      <c r="C100" s="190"/>
      <c r="D100" s="190"/>
      <c r="E100" s="190"/>
      <c r="F100" s="190"/>
      <c r="G100" s="190"/>
      <c r="H100" s="191"/>
      <c r="I100" s="191"/>
      <c r="J100" s="190"/>
      <c r="K100" s="191"/>
      <c r="L100" s="209"/>
      <c r="M100" s="148"/>
      <c r="N100" s="168"/>
      <c r="O100" s="168"/>
      <c r="P100" s="168"/>
      <c r="Q100" s="168"/>
      <c r="R100" s="168"/>
      <c r="S100" s="168"/>
      <c r="T100" s="168"/>
      <c r="U100" s="168"/>
      <c r="V100" s="168"/>
      <c r="W100" s="148"/>
    </row>
    <row r="101" spans="1:23" ht="13.5" thickBot="1" x14ac:dyDescent="0.25">
      <c r="A101" s="297" t="s">
        <v>794</v>
      </c>
      <c r="B101" s="195"/>
      <c r="C101" s="195"/>
      <c r="D101" s="195"/>
      <c r="E101" s="195"/>
      <c r="F101" s="195"/>
      <c r="G101" s="195"/>
      <c r="H101" s="196"/>
      <c r="I101" s="196"/>
      <c r="J101" s="195"/>
      <c r="K101" s="196"/>
      <c r="L101" s="210"/>
      <c r="M101" s="148"/>
      <c r="N101" s="168"/>
      <c r="O101" s="168"/>
      <c r="P101" s="168"/>
      <c r="Q101" s="168"/>
      <c r="R101" s="168"/>
      <c r="S101" s="168"/>
      <c r="T101" s="168"/>
      <c r="U101" s="168"/>
      <c r="V101" s="168"/>
      <c r="W101" s="148"/>
    </row>
    <row r="102" spans="1:23" ht="13.5" thickBot="1" x14ac:dyDescent="0.25">
      <c r="A102" s="211"/>
      <c r="E102" s="107"/>
      <c r="F102" s="107"/>
      <c r="G102" s="107"/>
      <c r="H102" s="108"/>
      <c r="I102" s="110"/>
      <c r="J102" s="107"/>
      <c r="K102" s="108"/>
      <c r="L102" s="107"/>
      <c r="M102" s="148"/>
      <c r="N102" s="168"/>
      <c r="O102" s="168"/>
      <c r="P102" s="168"/>
      <c r="Q102" s="168"/>
      <c r="R102" s="148"/>
      <c r="V102" s="212"/>
      <c r="W102" s="212"/>
    </row>
    <row r="103" spans="1:23" s="150" customFormat="1" ht="26.25" thickBot="1" x14ac:dyDescent="0.25">
      <c r="A103" s="200" t="s">
        <v>31</v>
      </c>
      <c r="B103" s="567" t="s">
        <v>13</v>
      </c>
      <c r="C103" s="567"/>
      <c r="D103" s="568"/>
      <c r="E103" s="302" t="s">
        <v>12</v>
      </c>
      <c r="F103" s="302" t="s">
        <v>14</v>
      </c>
      <c r="G103" s="302" t="s">
        <v>249</v>
      </c>
      <c r="H103" s="302" t="s">
        <v>32</v>
      </c>
      <c r="I103" s="302" t="s">
        <v>16</v>
      </c>
      <c r="J103" s="302" t="s">
        <v>17</v>
      </c>
      <c r="K103" s="302" t="s">
        <v>18</v>
      </c>
      <c r="L103" s="302" t="s">
        <v>19</v>
      </c>
      <c r="M103" s="302" t="s">
        <v>20</v>
      </c>
      <c r="N103" s="201" t="s">
        <v>116</v>
      </c>
      <c r="O103" s="302" t="s">
        <v>92</v>
      </c>
      <c r="P103" s="202" t="s">
        <v>669</v>
      </c>
      <c r="W103" s="213"/>
    </row>
    <row r="104" spans="1:23" s="159" customFormat="1" x14ac:dyDescent="0.2">
      <c r="A104" s="304"/>
      <c r="B104" s="525"/>
      <c r="C104" s="525"/>
      <c r="D104" s="525"/>
      <c r="E104" s="305"/>
      <c r="F104" s="305"/>
      <c r="G104" s="305"/>
      <c r="H104" s="305"/>
      <c r="I104" s="305"/>
      <c r="J104" s="321"/>
      <c r="K104" s="321"/>
      <c r="L104" s="321"/>
      <c r="M104" s="321"/>
      <c r="N104" s="322"/>
      <c r="O104" s="305"/>
      <c r="P104" s="303"/>
      <c r="Q104" s="171"/>
      <c r="R104" s="171"/>
      <c r="S104" s="171"/>
      <c r="T104" s="171"/>
      <c r="U104" s="171"/>
      <c r="V104" s="171"/>
      <c r="W104" s="169"/>
    </row>
    <row r="105" spans="1:23" s="159" customFormat="1" x14ac:dyDescent="0.2">
      <c r="A105" s="91"/>
      <c r="B105" s="437"/>
      <c r="C105" s="437"/>
      <c r="D105" s="437"/>
      <c r="E105" s="156"/>
      <c r="F105" s="156"/>
      <c r="G105" s="156"/>
      <c r="H105" s="156"/>
      <c r="I105" s="156"/>
      <c r="J105" s="155"/>
      <c r="K105" s="155"/>
      <c r="L105" s="155"/>
      <c r="M105" s="155"/>
      <c r="N105" s="293"/>
      <c r="O105" s="156"/>
      <c r="P105" s="93"/>
      <c r="Q105" s="171"/>
      <c r="R105" s="171"/>
      <c r="S105" s="171"/>
      <c r="T105" s="171"/>
      <c r="U105" s="171"/>
      <c r="V105" s="171"/>
      <c r="W105" s="169"/>
    </row>
    <row r="106" spans="1:23" s="159" customFormat="1" x14ac:dyDescent="0.2">
      <c r="A106" s="91"/>
      <c r="B106" s="437"/>
      <c r="C106" s="437"/>
      <c r="D106" s="437"/>
      <c r="E106" s="156"/>
      <c r="F106" s="156"/>
      <c r="G106" s="156"/>
      <c r="H106" s="156"/>
      <c r="I106" s="156"/>
      <c r="J106" s="155"/>
      <c r="K106" s="155"/>
      <c r="L106" s="155"/>
      <c r="M106" s="155"/>
      <c r="N106" s="293"/>
      <c r="O106" s="156"/>
      <c r="P106" s="93"/>
      <c r="Q106" s="171"/>
      <c r="R106" s="171"/>
      <c r="S106" s="171"/>
      <c r="T106" s="171"/>
      <c r="U106" s="171"/>
      <c r="V106" s="171"/>
      <c r="W106" s="169"/>
    </row>
    <row r="107" spans="1:23" s="159" customFormat="1" ht="13.5" thickBot="1" x14ac:dyDescent="0.25">
      <c r="A107" s="94"/>
      <c r="B107" s="566"/>
      <c r="C107" s="566"/>
      <c r="D107" s="566"/>
      <c r="E107" s="164"/>
      <c r="F107" s="164"/>
      <c r="G107" s="164"/>
      <c r="H107" s="164"/>
      <c r="I107" s="164"/>
      <c r="J107" s="163"/>
      <c r="K107" s="163"/>
      <c r="L107" s="163"/>
      <c r="M107" s="163"/>
      <c r="N107" s="292"/>
      <c r="O107" s="162"/>
      <c r="P107" s="166"/>
      <c r="Q107" s="171"/>
      <c r="R107" s="171"/>
      <c r="S107" s="171"/>
      <c r="T107" s="171"/>
      <c r="U107" s="171"/>
      <c r="V107" s="171"/>
      <c r="W107" s="169"/>
    </row>
    <row r="108" spans="1:23" ht="13.5" thickBot="1" x14ac:dyDescent="0.25">
      <c r="A108" s="167"/>
      <c r="B108" s="167"/>
      <c r="C108" s="167"/>
      <c r="D108" s="167"/>
      <c r="E108" s="167"/>
      <c r="F108" s="167"/>
      <c r="G108" s="167"/>
      <c r="H108" s="148"/>
      <c r="I108" s="148"/>
      <c r="J108" s="148"/>
      <c r="K108" s="148"/>
      <c r="L108" s="148"/>
      <c r="M108" s="168"/>
      <c r="N108" s="168"/>
      <c r="O108" s="168"/>
      <c r="P108" s="168"/>
      <c r="Q108" s="168"/>
      <c r="R108" s="168"/>
      <c r="S108" s="168"/>
      <c r="T108" s="168"/>
      <c r="U108" s="168"/>
      <c r="V108" s="148"/>
    </row>
    <row r="109" spans="1:23" ht="13.5" thickBot="1" x14ac:dyDescent="0.25">
      <c r="A109" s="508" t="s">
        <v>36</v>
      </c>
      <c r="B109" s="509"/>
      <c r="C109" s="509"/>
      <c r="D109" s="509"/>
      <c r="E109" s="509"/>
      <c r="F109" s="509"/>
      <c r="G109" s="509"/>
      <c r="H109" s="509"/>
      <c r="I109" s="510"/>
      <c r="K109" s="148"/>
      <c r="L109" s="168"/>
      <c r="M109" s="168"/>
      <c r="N109" s="168"/>
      <c r="O109" s="168"/>
      <c r="P109" s="168"/>
      <c r="Q109" s="168"/>
      <c r="R109" s="168"/>
      <c r="S109" s="148"/>
      <c r="T109" s="148"/>
      <c r="U109" s="148"/>
    </row>
    <row r="110" spans="1:23" ht="13.5" thickBot="1" x14ac:dyDescent="0.25">
      <c r="A110" s="522" t="s">
        <v>37</v>
      </c>
      <c r="B110" s="523"/>
      <c r="C110" s="523"/>
      <c r="D110" s="523"/>
      <c r="E110" s="523"/>
      <c r="F110" s="523"/>
      <c r="G110" s="523"/>
      <c r="H110" s="523"/>
      <c r="I110" s="524"/>
      <c r="J110" s="108"/>
      <c r="K110" s="148"/>
      <c r="L110" s="168"/>
      <c r="M110" s="168"/>
      <c r="N110" s="168"/>
      <c r="O110" s="168"/>
      <c r="P110" s="168"/>
      <c r="Q110" s="168"/>
      <c r="R110" s="168"/>
      <c r="S110" s="148"/>
      <c r="T110" s="148"/>
      <c r="U110" s="148"/>
    </row>
    <row r="111" spans="1:23" s="280" customFormat="1" ht="15.75" customHeight="1" thickBot="1" x14ac:dyDescent="0.25">
      <c r="A111" s="320" t="s">
        <v>268</v>
      </c>
      <c r="B111" s="424" t="s">
        <v>903</v>
      </c>
      <c r="C111" s="425"/>
      <c r="D111" s="425"/>
      <c r="E111" s="425"/>
      <c r="F111" s="425"/>
      <c r="G111" s="425"/>
      <c r="H111" s="425"/>
      <c r="I111" s="426"/>
      <c r="J111" s="310"/>
      <c r="K111" s="311"/>
      <c r="L111" s="21"/>
      <c r="M111" s="21"/>
      <c r="N111" s="21"/>
      <c r="O111" s="21"/>
      <c r="P111" s="21"/>
      <c r="Q111" s="21"/>
      <c r="R111" s="21"/>
      <c r="S111" s="311"/>
      <c r="T111" s="311"/>
      <c r="U111" s="311"/>
    </row>
    <row r="112" spans="1:23" s="280" customFormat="1" ht="15.75" customHeight="1" thickBot="1" x14ac:dyDescent="0.25">
      <c r="A112" s="320" t="s">
        <v>1041</v>
      </c>
      <c r="B112" s="424" t="s">
        <v>1042</v>
      </c>
      <c r="C112" s="425"/>
      <c r="D112" s="425"/>
      <c r="E112" s="425"/>
      <c r="F112" s="425"/>
      <c r="G112" s="425"/>
      <c r="H112" s="425"/>
      <c r="I112" s="426"/>
      <c r="J112" s="310"/>
      <c r="K112" s="311"/>
      <c r="L112" s="21"/>
      <c r="M112" s="21"/>
      <c r="N112" s="21"/>
      <c r="O112" s="21"/>
      <c r="P112" s="21"/>
      <c r="Q112" s="21"/>
      <c r="R112" s="21"/>
      <c r="S112" s="311"/>
      <c r="T112" s="311"/>
      <c r="U112" s="311"/>
    </row>
    <row r="113" spans="1:18" ht="13.5" thickBot="1" x14ac:dyDescent="0.25">
      <c r="A113" s="211"/>
      <c r="J113" s="168"/>
      <c r="K113" s="148"/>
      <c r="L113" s="168"/>
      <c r="M113" s="168"/>
      <c r="N113" s="168"/>
      <c r="O113" s="168"/>
      <c r="P113" s="168"/>
      <c r="Q113" s="148"/>
    </row>
    <row r="114" spans="1:18" ht="16.5" customHeight="1" thickBot="1" x14ac:dyDescent="0.25">
      <c r="A114" s="564" t="s">
        <v>191</v>
      </c>
      <c r="B114" s="565"/>
      <c r="C114" s="565"/>
      <c r="D114" s="565"/>
      <c r="E114" s="565"/>
      <c r="F114" s="565"/>
      <c r="G114" s="565"/>
      <c r="H114" s="489" t="s">
        <v>203</v>
      </c>
      <c r="I114" s="448" t="s">
        <v>504</v>
      </c>
      <c r="J114" s="448" t="s">
        <v>192</v>
      </c>
      <c r="K114" s="448" t="s">
        <v>23</v>
      </c>
      <c r="L114" s="448" t="s">
        <v>274</v>
      </c>
      <c r="M114" s="459" t="s">
        <v>81</v>
      </c>
      <c r="N114" s="168"/>
      <c r="O114" s="148"/>
      <c r="Q114" s="212"/>
      <c r="R114" s="212"/>
    </row>
    <row r="115" spans="1:18" s="109" customFormat="1" ht="13.5" thickBot="1" x14ac:dyDescent="0.25">
      <c r="A115" s="491" t="s">
        <v>1089</v>
      </c>
      <c r="B115" s="492"/>
      <c r="C115" s="492"/>
      <c r="D115" s="492"/>
      <c r="E115" s="492"/>
      <c r="F115" s="492"/>
      <c r="G115" s="493"/>
      <c r="H115" s="490"/>
      <c r="I115" s="521"/>
      <c r="J115" s="521"/>
      <c r="K115" s="521"/>
      <c r="L115" s="521"/>
      <c r="M115" s="569"/>
      <c r="N115" s="214"/>
      <c r="O115" s="214"/>
      <c r="P115" s="214"/>
      <c r="Q115" s="214"/>
      <c r="R115" s="214"/>
    </row>
    <row r="116" spans="1:18" s="109" customFormat="1" ht="15.75" customHeight="1" thickBot="1" x14ac:dyDescent="0.25">
      <c r="A116" s="561" t="s">
        <v>318</v>
      </c>
      <c r="B116" s="562"/>
      <c r="C116" s="562"/>
      <c r="D116" s="562"/>
      <c r="E116" s="562"/>
      <c r="F116" s="562"/>
      <c r="G116" s="563"/>
      <c r="H116" s="490"/>
      <c r="I116" s="521"/>
      <c r="J116" s="521"/>
      <c r="K116" s="521"/>
      <c r="L116" s="521"/>
      <c r="M116" s="569"/>
      <c r="N116" s="214"/>
      <c r="O116" s="214"/>
      <c r="P116" s="214"/>
      <c r="Q116" s="214"/>
      <c r="R116" s="214"/>
    </row>
    <row r="117" spans="1:18" s="159" customFormat="1" ht="15.75" customHeight="1" x14ac:dyDescent="0.2">
      <c r="A117" s="313" t="s">
        <v>87</v>
      </c>
      <c r="B117" s="525" t="str">
        <f>IF($A117="","",VLOOKUP($A117,Listes!$A$3:$C$206,2,FALSE))</f>
        <v>Origin THC / Origin Receiving Charge</v>
      </c>
      <c r="C117" s="525"/>
      <c r="D117" s="525"/>
      <c r="E117" s="526" t="s">
        <v>50</v>
      </c>
      <c r="F117" s="526"/>
      <c r="G117" s="526"/>
      <c r="H117" s="314"/>
      <c r="I117" s="315"/>
      <c r="J117" s="315"/>
      <c r="K117" s="315"/>
      <c r="L117" s="315"/>
      <c r="M117" s="316"/>
      <c r="N117" s="171"/>
      <c r="O117" s="171"/>
      <c r="P117" s="171"/>
      <c r="Q117" s="171"/>
      <c r="R117" s="169"/>
    </row>
    <row r="118" spans="1:18" s="159" customFormat="1" ht="15.75" customHeight="1" x14ac:dyDescent="0.2">
      <c r="A118" s="313" t="s">
        <v>715</v>
      </c>
      <c r="B118" s="437" t="str">
        <f>IF($A118="","",VLOOKUP($A118,Listes!$A$3:$C$206,2,FALSE))</f>
        <v>Export Documentation Fees - Carrier</v>
      </c>
      <c r="C118" s="437"/>
      <c r="D118" s="437"/>
      <c r="E118" s="438" t="s">
        <v>50</v>
      </c>
      <c r="F118" s="438"/>
      <c r="G118" s="438"/>
      <c r="H118" s="317"/>
      <c r="I118" s="318"/>
      <c r="J118" s="318"/>
      <c r="K118" s="318"/>
      <c r="L118" s="318"/>
      <c r="M118" s="319"/>
      <c r="N118" s="171"/>
      <c r="O118" s="171"/>
      <c r="P118" s="171"/>
      <c r="Q118" s="171"/>
      <c r="R118" s="169"/>
    </row>
    <row r="119" spans="1:18" s="159" customFormat="1" ht="15.75" customHeight="1" x14ac:dyDescent="0.2">
      <c r="A119" s="313" t="s">
        <v>295</v>
      </c>
      <c r="B119" s="437" t="str">
        <f>IF($A119="","",VLOOKUP($A119,Listes!$A$3:$C$206,2,FALSE))</f>
        <v>Diversion / Change of Destination Fee</v>
      </c>
      <c r="C119" s="437"/>
      <c r="D119" s="437"/>
      <c r="E119" s="438" t="s">
        <v>50</v>
      </c>
      <c r="F119" s="438"/>
      <c r="G119" s="438"/>
      <c r="H119" s="317"/>
      <c r="I119" s="318"/>
      <c r="J119" s="318"/>
      <c r="K119" s="318"/>
      <c r="L119" s="318"/>
      <c r="M119" s="319"/>
      <c r="N119" s="171"/>
      <c r="O119" s="171"/>
      <c r="P119" s="171"/>
      <c r="Q119" s="171"/>
      <c r="R119" s="169"/>
    </row>
    <row r="120" spans="1:18" s="159" customFormat="1" ht="15.75" customHeight="1" x14ac:dyDescent="0.2">
      <c r="A120" s="313" t="s">
        <v>91</v>
      </c>
      <c r="B120" s="437" t="str">
        <f>IF($A120="","",VLOOKUP($A120,Listes!$A$3:$C$206,2,FALSE))</f>
        <v>Garments on Hanger Additional</v>
      </c>
      <c r="C120" s="437"/>
      <c r="D120" s="437"/>
      <c r="E120" s="438" t="s">
        <v>50</v>
      </c>
      <c r="F120" s="438"/>
      <c r="G120" s="438"/>
      <c r="H120" s="317"/>
      <c r="I120" s="318"/>
      <c r="J120" s="318"/>
      <c r="K120" s="318"/>
      <c r="L120" s="318"/>
      <c r="M120" s="319"/>
      <c r="N120" s="171"/>
      <c r="O120" s="171"/>
      <c r="P120" s="171"/>
      <c r="Q120" s="171"/>
      <c r="R120" s="169"/>
    </row>
    <row r="121" spans="1:18" s="159" customFormat="1" ht="15.75" customHeight="1" x14ac:dyDescent="0.2">
      <c r="A121" s="313" t="s">
        <v>329</v>
      </c>
      <c r="B121" s="437" t="str">
        <f>IF($A121="","",VLOOKUP($A121,Listes!$A$3:$C$206,2,FALSE))</f>
        <v>Tri-Axle / Super Chassis Oncarriage Surcharge</v>
      </c>
      <c r="C121" s="437"/>
      <c r="D121" s="437"/>
      <c r="E121" s="438" t="s">
        <v>50</v>
      </c>
      <c r="F121" s="438"/>
      <c r="G121" s="438"/>
      <c r="H121" s="317"/>
      <c r="I121" s="318"/>
      <c r="J121" s="318"/>
      <c r="K121" s="318"/>
      <c r="L121" s="318"/>
      <c r="M121" s="319"/>
      <c r="N121" s="171"/>
      <c r="O121" s="171"/>
      <c r="P121" s="171"/>
      <c r="Q121" s="171"/>
      <c r="R121" s="169"/>
    </row>
    <row r="122" spans="1:18" s="159" customFormat="1" ht="15.75" customHeight="1" x14ac:dyDescent="0.2">
      <c r="A122" s="313" t="s">
        <v>209</v>
      </c>
      <c r="B122" s="437" t="str">
        <f>IF($A122="","",VLOOKUP($A122,Listes!$A$3:$C$206,2,FALSE))</f>
        <v>Bunker Adjustment Factor</v>
      </c>
      <c r="C122" s="437"/>
      <c r="D122" s="437"/>
      <c r="E122" s="438" t="s">
        <v>50</v>
      </c>
      <c r="F122" s="438"/>
      <c r="G122" s="438"/>
      <c r="H122" s="317"/>
      <c r="I122" s="318"/>
      <c r="J122" s="318"/>
      <c r="K122" s="318"/>
      <c r="L122" s="318"/>
      <c r="M122" s="319"/>
      <c r="N122" s="171"/>
      <c r="O122" s="171"/>
      <c r="P122" s="171"/>
      <c r="Q122" s="171"/>
      <c r="R122" s="169"/>
    </row>
    <row r="123" spans="1:18" s="159" customFormat="1" ht="15.75" customHeight="1" x14ac:dyDescent="0.2">
      <c r="A123" s="313" t="s">
        <v>975</v>
      </c>
      <c r="B123" s="437" t="str">
        <f>IF($A123="","",VLOOKUP($A123,Listes!$A$3:$C$206,2,FALSE))</f>
        <v>Drop Off Surcharge</v>
      </c>
      <c r="C123" s="437"/>
      <c r="D123" s="437"/>
      <c r="E123" s="438" t="s">
        <v>50</v>
      </c>
      <c r="F123" s="438"/>
      <c r="G123" s="438"/>
      <c r="H123" s="317"/>
      <c r="I123" s="318"/>
      <c r="J123" s="318"/>
      <c r="K123" s="318"/>
      <c r="L123" s="318"/>
      <c r="M123" s="319"/>
      <c r="N123" s="171"/>
      <c r="O123" s="171"/>
      <c r="P123" s="171"/>
      <c r="Q123" s="171"/>
      <c r="R123" s="169"/>
    </row>
    <row r="124" spans="1:18" s="159" customFormat="1" ht="15.75" customHeight="1" x14ac:dyDescent="0.2">
      <c r="A124" s="313" t="s">
        <v>973</v>
      </c>
      <c r="B124" s="437" t="str">
        <f>IF($A124="","",VLOOKUP($A124,Listes!$A$3:$C$206,2,FALSE))</f>
        <v>Export Seal Fee</v>
      </c>
      <c r="C124" s="437"/>
      <c r="D124" s="437"/>
      <c r="E124" s="438" t="s">
        <v>50</v>
      </c>
      <c r="F124" s="438"/>
      <c r="G124" s="438"/>
      <c r="H124" s="317"/>
      <c r="I124" s="318"/>
      <c r="J124" s="318"/>
      <c r="K124" s="318"/>
      <c r="L124" s="318"/>
      <c r="M124" s="319"/>
      <c r="N124" s="171"/>
      <c r="O124" s="171"/>
      <c r="P124" s="171"/>
      <c r="Q124" s="171"/>
      <c r="R124" s="169"/>
    </row>
    <row r="125" spans="1:18" s="159" customFormat="1" ht="15.75" customHeight="1" x14ac:dyDescent="0.2">
      <c r="A125" s="313" t="s">
        <v>734</v>
      </c>
      <c r="B125" s="437" t="str">
        <f>IF($A125="","",VLOOKUP($A125,Listes!$A$3:$C$206,2,FALSE))</f>
        <v>Terminal Fees, Not Otherwise Specified</v>
      </c>
      <c r="C125" s="437"/>
      <c r="D125" s="437"/>
      <c r="E125" s="438" t="s">
        <v>50</v>
      </c>
      <c r="F125" s="438"/>
      <c r="G125" s="438"/>
      <c r="H125" s="317"/>
      <c r="I125" s="318"/>
      <c r="J125" s="318"/>
      <c r="K125" s="318"/>
      <c r="L125" s="318"/>
      <c r="M125" s="319"/>
      <c r="N125" s="171"/>
      <c r="O125" s="171"/>
      <c r="P125" s="171"/>
      <c r="Q125" s="171"/>
      <c r="R125" s="169"/>
    </row>
    <row r="126" spans="1:18" s="159" customFormat="1" ht="15.75" customHeight="1" x14ac:dyDescent="0.2">
      <c r="A126" s="313" t="s">
        <v>80</v>
      </c>
      <c r="B126" s="437" t="str">
        <f>IF($A126="","",VLOOKUP($A126,Listes!$A$3:$C$206,2,FALSE))</f>
        <v>General Rate Increase</v>
      </c>
      <c r="C126" s="437"/>
      <c r="D126" s="437"/>
      <c r="E126" s="438" t="s">
        <v>52</v>
      </c>
      <c r="F126" s="438"/>
      <c r="G126" s="438"/>
      <c r="H126" s="317"/>
      <c r="I126" s="318"/>
      <c r="J126" s="318"/>
      <c r="K126" s="318"/>
      <c r="L126" s="318"/>
      <c r="M126" s="319"/>
      <c r="N126" s="171"/>
      <c r="O126" s="171"/>
      <c r="P126" s="171"/>
      <c r="Q126" s="171"/>
      <c r="R126" s="169"/>
    </row>
    <row r="127" spans="1:18" s="159" customFormat="1" ht="13.5" thickBot="1" x14ac:dyDescent="0.25">
      <c r="A127" s="215"/>
      <c r="B127" s="478" t="str">
        <f>IF($A127="","",VLOOKUP($A127,Listes!$A$3:$C$206,2,FALSE))</f>
        <v/>
      </c>
      <c r="C127" s="478"/>
      <c r="D127" s="478"/>
      <c r="E127" s="471"/>
      <c r="F127" s="471"/>
      <c r="G127" s="471"/>
      <c r="H127" s="287"/>
      <c r="I127" s="100"/>
      <c r="J127" s="100"/>
      <c r="K127" s="100"/>
      <c r="L127" s="100"/>
      <c r="M127" s="101"/>
      <c r="N127" s="171"/>
      <c r="O127" s="171"/>
      <c r="P127" s="171"/>
      <c r="Q127" s="171"/>
      <c r="R127" s="169"/>
    </row>
    <row r="128" spans="1:18" ht="13.5" thickBot="1" x14ac:dyDescent="0.25">
      <c r="A128" s="473" t="s">
        <v>193</v>
      </c>
      <c r="B128" s="474"/>
      <c r="C128" s="474"/>
      <c r="D128" s="474"/>
      <c r="E128" s="474"/>
      <c r="F128" s="474"/>
      <c r="G128" s="474"/>
      <c r="H128" s="474"/>
      <c r="I128" s="475"/>
      <c r="K128" s="148"/>
      <c r="L128" s="168"/>
      <c r="M128" s="168"/>
      <c r="N128" s="168"/>
      <c r="O128" s="168"/>
      <c r="P128" s="168"/>
      <c r="Q128" s="148"/>
    </row>
    <row r="129" spans="1:23" ht="13.5" thickBot="1" x14ac:dyDescent="0.25">
      <c r="A129" s="514" t="s">
        <v>479</v>
      </c>
      <c r="B129" s="506"/>
      <c r="C129" s="506"/>
      <c r="D129" s="506"/>
      <c r="E129" s="506"/>
      <c r="F129" s="506"/>
      <c r="G129" s="506"/>
      <c r="H129" s="506"/>
      <c r="I129" s="507"/>
      <c r="K129" s="168"/>
      <c r="L129" s="168"/>
      <c r="M129" s="168"/>
      <c r="N129" s="168"/>
      <c r="O129" s="148"/>
    </row>
    <row r="130" spans="1:23" ht="13.5" thickBot="1" x14ac:dyDescent="0.25">
      <c r="A130" s="110"/>
      <c r="B130" s="110"/>
      <c r="C130" s="216"/>
      <c r="D130" s="107"/>
      <c r="E130" s="108"/>
      <c r="F130" s="108"/>
      <c r="G130" s="108"/>
      <c r="H130" s="108"/>
      <c r="I130" s="108"/>
      <c r="J130" s="107"/>
      <c r="L130" s="148"/>
      <c r="M130" s="168"/>
      <c r="N130" s="168"/>
      <c r="O130" s="168"/>
      <c r="P130" s="168"/>
      <c r="Q130" s="168"/>
      <c r="R130" s="148"/>
    </row>
    <row r="131" spans="1:23" ht="15.6" customHeight="1" x14ac:dyDescent="0.2">
      <c r="A131" s="476" t="s">
        <v>449</v>
      </c>
      <c r="B131" s="477"/>
      <c r="C131" s="477"/>
      <c r="D131" s="477"/>
      <c r="E131" s="472" t="s">
        <v>261</v>
      </c>
      <c r="F131" s="472">
        <v>20</v>
      </c>
      <c r="G131" s="472">
        <v>40</v>
      </c>
      <c r="H131" s="472" t="s">
        <v>19</v>
      </c>
      <c r="I131" s="472" t="s">
        <v>20</v>
      </c>
      <c r="J131" s="469" t="s">
        <v>269</v>
      </c>
      <c r="K131" s="469" t="s">
        <v>33</v>
      </c>
      <c r="L131" s="467" t="s">
        <v>194</v>
      </c>
      <c r="M131" s="107"/>
      <c r="N131" s="168"/>
      <c r="O131" s="168"/>
      <c r="P131" s="168"/>
      <c r="Q131" s="168"/>
      <c r="R131" s="168"/>
      <c r="S131" s="168"/>
      <c r="T131" s="168"/>
      <c r="U131" s="168"/>
    </row>
    <row r="132" spans="1:23" x14ac:dyDescent="0.2">
      <c r="A132" s="289" t="s">
        <v>195</v>
      </c>
      <c r="B132" s="290" t="s">
        <v>11</v>
      </c>
      <c r="C132" s="290" t="s">
        <v>12</v>
      </c>
      <c r="D132" s="290" t="s">
        <v>196</v>
      </c>
      <c r="E132" s="470"/>
      <c r="F132" s="470"/>
      <c r="G132" s="470"/>
      <c r="H132" s="470"/>
      <c r="I132" s="470"/>
      <c r="J132" s="470"/>
      <c r="K132" s="470"/>
      <c r="L132" s="468"/>
      <c r="M132" s="107"/>
      <c r="N132" s="168"/>
      <c r="O132" s="168"/>
      <c r="P132" s="168"/>
      <c r="Q132" s="168"/>
      <c r="R132" s="168"/>
      <c r="S132" s="168"/>
      <c r="T132" s="168"/>
      <c r="U132" s="168"/>
    </row>
    <row r="133" spans="1:23" s="159" customFormat="1" x14ac:dyDescent="0.2">
      <c r="A133" s="217"/>
      <c r="B133" s="285"/>
      <c r="C133" s="285"/>
      <c r="D133" s="285"/>
      <c r="E133" s="285"/>
      <c r="F133" s="203"/>
      <c r="G133" s="203"/>
      <c r="H133" s="203"/>
      <c r="I133" s="203"/>
      <c r="J133" s="285"/>
      <c r="K133" s="293"/>
      <c r="L133" s="20"/>
      <c r="M133" s="312"/>
      <c r="N133" s="171"/>
      <c r="O133" s="171"/>
      <c r="P133" s="171"/>
      <c r="Q133" s="171"/>
      <c r="R133" s="171"/>
      <c r="S133" s="171"/>
      <c r="T133" s="171"/>
      <c r="U133" s="171"/>
    </row>
    <row r="134" spans="1:23" s="159" customFormat="1" x14ac:dyDescent="0.2">
      <c r="A134" s="217"/>
      <c r="B134" s="285"/>
      <c r="C134" s="285"/>
      <c r="D134" s="285"/>
      <c r="E134" s="285"/>
      <c r="F134" s="155"/>
      <c r="G134" s="155"/>
      <c r="H134" s="155"/>
      <c r="I134" s="155"/>
      <c r="J134" s="285"/>
      <c r="K134" s="293"/>
      <c r="L134" s="20"/>
      <c r="M134" s="171"/>
      <c r="N134" s="171"/>
      <c r="O134" s="171"/>
      <c r="P134" s="171"/>
      <c r="Q134" s="171"/>
      <c r="R134" s="171"/>
      <c r="S134" s="171"/>
      <c r="T134" s="171"/>
      <c r="U134" s="171"/>
    </row>
    <row r="135" spans="1:23" s="159" customFormat="1" x14ac:dyDescent="0.2">
      <c r="A135" s="217"/>
      <c r="B135" s="285"/>
      <c r="C135" s="285"/>
      <c r="D135" s="285"/>
      <c r="E135" s="285"/>
      <c r="F135" s="155"/>
      <c r="G135" s="155"/>
      <c r="H135" s="155"/>
      <c r="I135" s="155"/>
      <c r="J135" s="285"/>
      <c r="K135" s="293"/>
      <c r="L135" s="20"/>
      <c r="M135" s="171"/>
      <c r="N135" s="171"/>
      <c r="O135" s="171"/>
      <c r="P135" s="171"/>
      <c r="Q135" s="171"/>
      <c r="R135" s="171"/>
      <c r="S135" s="171"/>
      <c r="T135" s="171"/>
      <c r="U135" s="171"/>
    </row>
    <row r="136" spans="1:23" s="159" customFormat="1" ht="13.5" thickBot="1" x14ac:dyDescent="0.25">
      <c r="A136" s="218"/>
      <c r="B136" s="301"/>
      <c r="C136" s="301"/>
      <c r="D136" s="301"/>
      <c r="E136" s="301"/>
      <c r="F136" s="163"/>
      <c r="G136" s="163"/>
      <c r="H136" s="163"/>
      <c r="I136" s="163"/>
      <c r="J136" s="301"/>
      <c r="K136" s="292"/>
      <c r="L136" s="102"/>
      <c r="M136" s="171"/>
      <c r="N136" s="171"/>
      <c r="O136" s="171"/>
      <c r="P136" s="171"/>
      <c r="Q136" s="171"/>
      <c r="R136" s="171"/>
      <c r="S136" s="171"/>
      <c r="T136" s="171"/>
      <c r="U136" s="171"/>
    </row>
    <row r="137" spans="1:23" s="159" customFormat="1" x14ac:dyDescent="0.2">
      <c r="A137" s="21"/>
      <c r="B137" s="21"/>
      <c r="C137" s="21"/>
      <c r="D137" s="21"/>
      <c r="E137" s="21"/>
      <c r="F137" s="21"/>
      <c r="G137" s="21"/>
      <c r="H137" s="21"/>
      <c r="I137" s="21"/>
      <c r="J137" s="21"/>
      <c r="K137" s="21"/>
      <c r="L137" s="103"/>
      <c r="M137" s="171"/>
      <c r="N137" s="171"/>
      <c r="O137" s="171"/>
      <c r="P137" s="171"/>
      <c r="Q137" s="171"/>
      <c r="R137" s="171"/>
      <c r="S137" s="171"/>
      <c r="T137" s="171"/>
      <c r="U137" s="171"/>
    </row>
    <row r="138" spans="1:23" ht="15.6" customHeight="1" x14ac:dyDescent="0.2">
      <c r="A138" s="466" t="s">
        <v>478</v>
      </c>
      <c r="B138" s="466"/>
      <c r="C138" s="466"/>
      <c r="D138" s="466"/>
      <c r="E138" s="466" t="s">
        <v>261</v>
      </c>
      <c r="F138" s="466">
        <v>20</v>
      </c>
      <c r="G138" s="466">
        <v>40</v>
      </c>
      <c r="H138" s="466" t="s">
        <v>19</v>
      </c>
      <c r="I138" s="466" t="s">
        <v>20</v>
      </c>
      <c r="J138" s="479" t="s">
        <v>269</v>
      </c>
      <c r="K138" s="479" t="s">
        <v>33</v>
      </c>
      <c r="L138" s="466" t="s">
        <v>194</v>
      </c>
      <c r="M138" s="466" t="s">
        <v>23</v>
      </c>
      <c r="O138" s="148"/>
      <c r="P138" s="168"/>
      <c r="Q138" s="168"/>
      <c r="R138" s="168"/>
      <c r="S138" s="168"/>
      <c r="T138" s="168"/>
      <c r="U138" s="168"/>
      <c r="V138" s="168"/>
      <c r="W138" s="168"/>
    </row>
    <row r="139" spans="1:23" x14ac:dyDescent="0.2">
      <c r="A139" s="286" t="s">
        <v>195</v>
      </c>
      <c r="B139" s="286" t="s">
        <v>11</v>
      </c>
      <c r="C139" s="286" t="s">
        <v>12</v>
      </c>
      <c r="D139" s="286" t="s">
        <v>196</v>
      </c>
      <c r="E139" s="466"/>
      <c r="F139" s="466"/>
      <c r="G139" s="466"/>
      <c r="H139" s="466"/>
      <c r="I139" s="466"/>
      <c r="J139" s="466"/>
      <c r="K139" s="466"/>
      <c r="L139" s="466"/>
      <c r="M139" s="466"/>
      <c r="O139" s="148"/>
      <c r="P139" s="168"/>
      <c r="Q139" s="168"/>
      <c r="R139" s="168"/>
      <c r="S139" s="168"/>
      <c r="T139" s="168"/>
      <c r="U139" s="168"/>
      <c r="V139" s="168"/>
      <c r="W139" s="168"/>
    </row>
    <row r="140" spans="1:23" s="159" customFormat="1" x14ac:dyDescent="0.2">
      <c r="A140" s="22"/>
      <c r="B140" s="22"/>
      <c r="C140" s="22"/>
      <c r="D140" s="22"/>
      <c r="E140" s="22"/>
      <c r="F140" s="219"/>
      <c r="G140" s="219"/>
      <c r="H140" s="219"/>
      <c r="I140" s="219"/>
      <c r="J140" s="22"/>
      <c r="K140" s="220"/>
      <c r="L140" s="23"/>
      <c r="M140" s="23"/>
      <c r="O140" s="169"/>
      <c r="P140" s="171"/>
      <c r="Q140" s="171"/>
      <c r="R140" s="171"/>
      <c r="S140" s="171"/>
      <c r="T140" s="171"/>
      <c r="U140" s="171"/>
      <c r="V140" s="171"/>
      <c r="W140" s="171"/>
    </row>
    <row r="141" spans="1:23" s="159" customFormat="1" x14ac:dyDescent="0.2">
      <c r="A141" s="22"/>
      <c r="B141" s="22"/>
      <c r="C141" s="22"/>
      <c r="D141" s="22"/>
      <c r="E141" s="22"/>
      <c r="F141" s="219"/>
      <c r="G141" s="219"/>
      <c r="H141" s="219"/>
      <c r="I141" s="219"/>
      <c r="J141" s="22"/>
      <c r="K141" s="220"/>
      <c r="L141" s="23"/>
      <c r="M141" s="23"/>
      <c r="O141" s="169"/>
      <c r="P141" s="171"/>
      <c r="Q141" s="171"/>
      <c r="R141" s="171"/>
      <c r="S141" s="171"/>
      <c r="T141" s="171"/>
      <c r="U141" s="171"/>
      <c r="V141" s="171"/>
      <c r="W141" s="171"/>
    </row>
    <row r="142" spans="1:23" s="159" customFormat="1" x14ac:dyDescent="0.2">
      <c r="A142" s="22"/>
      <c r="B142" s="22"/>
      <c r="C142" s="22"/>
      <c r="D142" s="22"/>
      <c r="E142" s="22"/>
      <c r="F142" s="219"/>
      <c r="G142" s="219"/>
      <c r="H142" s="219"/>
      <c r="I142" s="219"/>
      <c r="J142" s="22"/>
      <c r="K142" s="220"/>
      <c r="L142" s="23"/>
      <c r="M142" s="23"/>
      <c r="O142" s="169"/>
      <c r="P142" s="171"/>
      <c r="Q142" s="171"/>
      <c r="R142" s="171"/>
      <c r="S142" s="171"/>
      <c r="T142" s="171"/>
      <c r="U142" s="171"/>
      <c r="V142" s="171"/>
      <c r="W142" s="171"/>
    </row>
    <row r="143" spans="1:23" s="159" customFormat="1" x14ac:dyDescent="0.2">
      <c r="A143" s="22"/>
      <c r="B143" s="22"/>
      <c r="C143" s="22"/>
      <c r="D143" s="22"/>
      <c r="E143" s="22"/>
      <c r="F143" s="219"/>
      <c r="G143" s="219"/>
      <c r="H143" s="219"/>
      <c r="I143" s="219"/>
      <c r="J143" s="22"/>
      <c r="K143" s="220"/>
      <c r="L143" s="23"/>
      <c r="M143" s="23"/>
      <c r="N143" s="171"/>
      <c r="O143" s="169"/>
      <c r="P143" s="171"/>
      <c r="Q143" s="171"/>
      <c r="R143" s="171"/>
      <c r="S143" s="171"/>
      <c r="T143" s="171"/>
      <c r="U143" s="171"/>
      <c r="V143" s="171"/>
      <c r="W143" s="171"/>
    </row>
    <row r="144" spans="1:23" x14ac:dyDescent="0.2">
      <c r="F144" s="108"/>
      <c r="G144" s="19"/>
      <c r="H144" s="150"/>
      <c r="I144" s="150"/>
      <c r="J144" s="168"/>
      <c r="K144" s="148"/>
      <c r="L144" s="168"/>
      <c r="M144" s="168"/>
      <c r="N144" s="168"/>
      <c r="O144" s="168"/>
      <c r="P144" s="168"/>
      <c r="Q144" s="168"/>
    </row>
    <row r="145" spans="1:21" ht="13.5" thickBot="1" x14ac:dyDescent="0.25">
      <c r="A145" s="211"/>
      <c r="B145" s="221"/>
      <c r="C145" s="222"/>
      <c r="D145" s="222"/>
      <c r="J145" s="108"/>
      <c r="K145" s="148"/>
      <c r="L145" s="168"/>
      <c r="M145" s="168"/>
      <c r="N145" s="168"/>
      <c r="O145" s="168"/>
      <c r="P145" s="168"/>
      <c r="Q145" s="168"/>
      <c r="R145" s="168"/>
      <c r="S145" s="148"/>
      <c r="T145" s="148"/>
      <c r="U145" s="148"/>
    </row>
    <row r="146" spans="1:21" ht="13.5" thickBot="1" x14ac:dyDescent="0.25">
      <c r="A146" s="508" t="s">
        <v>197</v>
      </c>
      <c r="B146" s="509"/>
      <c r="C146" s="509"/>
      <c r="D146" s="509"/>
      <c r="E146" s="510"/>
      <c r="J146" s="108"/>
      <c r="K146" s="148"/>
      <c r="L146" s="168"/>
      <c r="M146" s="168"/>
      <c r="N146" s="168"/>
      <c r="O146" s="168"/>
      <c r="P146" s="168"/>
      <c r="Q146" s="168"/>
      <c r="R146" s="168"/>
      <c r="S146" s="148"/>
      <c r="T146" s="148"/>
      <c r="U146" s="148"/>
    </row>
    <row r="147" spans="1:21" ht="13.5" thickBot="1" x14ac:dyDescent="0.25">
      <c r="A147" s="216"/>
      <c r="F147" s="108"/>
      <c r="G147" s="19"/>
      <c r="H147" s="107"/>
      <c r="I147" s="108"/>
      <c r="J147" s="108"/>
      <c r="K147" s="148"/>
      <c r="L147" s="168"/>
      <c r="M147" s="168"/>
      <c r="N147" s="168"/>
      <c r="O147" s="168"/>
      <c r="P147" s="168"/>
      <c r="Q147" s="168"/>
      <c r="R147" s="168"/>
      <c r="S147" s="148"/>
      <c r="T147" s="148"/>
      <c r="U147" s="148"/>
    </row>
    <row r="148" spans="1:21" ht="13.5" thickBot="1" x14ac:dyDescent="0.25">
      <c r="A148" s="442" t="s">
        <v>198</v>
      </c>
      <c r="B148" s="443"/>
      <c r="C148" s="443"/>
      <c r="D148" s="443"/>
      <c r="E148" s="443"/>
      <c r="F148" s="444"/>
      <c r="G148" s="19"/>
      <c r="H148" s="107"/>
      <c r="I148" s="108"/>
      <c r="J148" s="108"/>
      <c r="K148" s="148"/>
      <c r="L148" s="168"/>
      <c r="M148" s="168"/>
      <c r="N148" s="168"/>
      <c r="O148" s="168"/>
      <c r="P148" s="168"/>
      <c r="Q148" s="168"/>
      <c r="R148" s="168"/>
      <c r="S148" s="148"/>
      <c r="T148" s="148"/>
      <c r="U148" s="148"/>
    </row>
    <row r="149" spans="1:21" ht="16.5" customHeight="1" x14ac:dyDescent="0.2">
      <c r="A149" s="515" t="s">
        <v>199</v>
      </c>
      <c r="B149" s="516"/>
      <c r="C149" s="516"/>
      <c r="D149" s="516"/>
      <c r="E149" s="516"/>
      <c r="F149" s="517"/>
      <c r="G149" s="19"/>
      <c r="H149" s="223"/>
      <c r="I149" s="108"/>
      <c r="J149" s="108"/>
      <c r="K149" s="148"/>
      <c r="L149" s="168"/>
      <c r="M149" s="168"/>
      <c r="N149" s="168"/>
      <c r="O149" s="168"/>
      <c r="P149" s="168"/>
      <c r="Q149" s="168"/>
      <c r="R149" s="168"/>
      <c r="S149" s="148"/>
      <c r="T149" s="148"/>
      <c r="U149" s="148"/>
    </row>
    <row r="150" spans="1:21" ht="13.5" thickBot="1" x14ac:dyDescent="0.25">
      <c r="A150" s="505" t="s">
        <v>200</v>
      </c>
      <c r="B150" s="506"/>
      <c r="C150" s="506"/>
      <c r="D150" s="506"/>
      <c r="E150" s="506"/>
      <c r="F150" s="507"/>
    </row>
    <row r="151" spans="1:21" x14ac:dyDescent="0.2">
      <c r="A151" s="224" t="s">
        <v>201</v>
      </c>
      <c r="B151" s="114" t="s">
        <v>202</v>
      </c>
      <c r="C151" s="298" t="s">
        <v>203</v>
      </c>
      <c r="D151" s="225" t="s">
        <v>204</v>
      </c>
      <c r="E151" s="168"/>
      <c r="H151" s="19"/>
      <c r="I151" s="19"/>
    </row>
    <row r="152" spans="1:21" s="159" customFormat="1" x14ac:dyDescent="0.2">
      <c r="A152" s="226"/>
      <c r="B152" s="227"/>
      <c r="C152" s="279"/>
      <c r="D152" s="278"/>
      <c r="E152" s="171"/>
      <c r="F152" s="171"/>
      <c r="G152" s="171"/>
    </row>
    <row r="153" spans="1:21" s="159" customFormat="1" x14ac:dyDescent="0.2">
      <c r="A153" s="226"/>
      <c r="B153" s="227"/>
      <c r="C153" s="279"/>
      <c r="D153" s="228"/>
      <c r="E153" s="171"/>
      <c r="F153" s="171"/>
      <c r="G153" s="171"/>
    </row>
    <row r="154" spans="1:21" s="159" customFormat="1" ht="13.5" thickBot="1" x14ac:dyDescent="0.25">
      <c r="A154" s="229"/>
      <c r="B154" s="230"/>
      <c r="C154" s="231"/>
      <c r="D154" s="232"/>
      <c r="E154" s="171"/>
      <c r="F154" s="171"/>
      <c r="G154" s="171"/>
    </row>
    <row r="155" spans="1:21" ht="13.5" thickBot="1" x14ac:dyDescent="0.25"/>
    <row r="156" spans="1:21" ht="13.5" thickBot="1" x14ac:dyDescent="0.25">
      <c r="A156" s="508" t="s">
        <v>205</v>
      </c>
      <c r="B156" s="509"/>
      <c r="C156" s="509"/>
      <c r="D156" s="509"/>
      <c r="E156" s="509"/>
      <c r="F156" s="509"/>
      <c r="G156" s="509"/>
      <c r="H156" s="509"/>
      <c r="I156" s="510"/>
      <c r="K156" s="148"/>
      <c r="L156" s="168"/>
      <c r="M156" s="168"/>
      <c r="N156" s="168"/>
      <c r="O156" s="168"/>
      <c r="P156" s="168"/>
      <c r="Q156" s="168"/>
      <c r="R156" s="168"/>
      <c r="S156" s="148"/>
      <c r="T156" s="148"/>
      <c r="U156" s="148"/>
    </row>
    <row r="157" spans="1:21" ht="13.5" thickBot="1" x14ac:dyDescent="0.25">
      <c r="A157" s="233" t="s">
        <v>206</v>
      </c>
      <c r="B157" s="234"/>
      <c r="C157" s="104"/>
      <c r="D157" s="104"/>
      <c r="E157" s="104"/>
      <c r="F157" s="104"/>
      <c r="G157" s="191"/>
      <c r="H157" s="104"/>
      <c r="I157" s="235"/>
      <c r="J157" s="108"/>
      <c r="K157" s="148"/>
      <c r="L157" s="168"/>
      <c r="M157" s="168"/>
      <c r="N157" s="168"/>
      <c r="O157" s="168"/>
      <c r="P157" s="168"/>
      <c r="Q157" s="168"/>
      <c r="R157" s="168"/>
      <c r="S157" s="148"/>
      <c r="T157" s="148"/>
      <c r="U157" s="148"/>
    </row>
    <row r="158" spans="1:21" s="280" customFormat="1" ht="51.75" customHeight="1" x14ac:dyDescent="0.2">
      <c r="A158" s="309" t="s">
        <v>976</v>
      </c>
      <c r="B158" s="511" t="s">
        <v>1092</v>
      </c>
      <c r="C158" s="512"/>
      <c r="D158" s="512"/>
      <c r="E158" s="512"/>
      <c r="F158" s="512"/>
      <c r="G158" s="512"/>
      <c r="H158" s="512"/>
      <c r="I158" s="513"/>
      <c r="J158" s="310"/>
      <c r="K158" s="311"/>
      <c r="L158" s="21"/>
      <c r="M158" s="21"/>
      <c r="N158" s="21"/>
      <c r="O158" s="21"/>
      <c r="P158" s="21"/>
      <c r="Q158" s="21"/>
      <c r="R158" s="21"/>
      <c r="S158" s="311"/>
      <c r="T158" s="311"/>
      <c r="U158" s="311"/>
    </row>
    <row r="159" spans="1:21" s="159" customFormat="1" ht="42" customHeight="1" x14ac:dyDescent="0.2">
      <c r="A159" s="34" t="s">
        <v>977</v>
      </c>
      <c r="B159" s="439" t="s">
        <v>1093</v>
      </c>
      <c r="C159" s="440"/>
      <c r="D159" s="440"/>
      <c r="E159" s="440"/>
      <c r="F159" s="440"/>
      <c r="G159" s="440"/>
      <c r="H159" s="440"/>
      <c r="I159" s="441"/>
    </row>
    <row r="160" spans="1:21" s="159" customFormat="1" x14ac:dyDescent="0.2">
      <c r="A160" s="34"/>
      <c r="B160" s="502"/>
      <c r="C160" s="503"/>
      <c r="D160" s="503"/>
      <c r="E160" s="503"/>
      <c r="F160" s="503"/>
      <c r="G160" s="503"/>
      <c r="H160" s="503"/>
      <c r="I160" s="504"/>
    </row>
    <row r="161" spans="1:14" s="159" customFormat="1" ht="15.75" customHeight="1" x14ac:dyDescent="0.2">
      <c r="A161" s="34"/>
      <c r="B161" s="502"/>
      <c r="C161" s="503"/>
      <c r="D161" s="503"/>
      <c r="E161" s="503"/>
      <c r="F161" s="503"/>
      <c r="G161" s="503"/>
      <c r="H161" s="503"/>
      <c r="I161" s="504"/>
    </row>
    <row r="162" spans="1:14" s="159" customFormat="1" ht="15.75" customHeight="1" x14ac:dyDescent="0.2">
      <c r="A162" s="34"/>
      <c r="B162" s="502"/>
      <c r="C162" s="503"/>
      <c r="D162" s="503"/>
      <c r="E162" s="503"/>
      <c r="F162" s="503"/>
      <c r="G162" s="503"/>
      <c r="H162" s="503"/>
      <c r="I162" s="504"/>
    </row>
    <row r="163" spans="1:14" s="159" customFormat="1" x14ac:dyDescent="0.2">
      <c r="A163" s="236"/>
      <c r="B163" s="439"/>
      <c r="C163" s="440"/>
      <c r="D163" s="440"/>
      <c r="E163" s="440"/>
      <c r="F163" s="440"/>
      <c r="G163" s="440"/>
      <c r="H163" s="440"/>
      <c r="I163" s="441"/>
    </row>
    <row r="164" spans="1:14" s="159" customFormat="1" ht="13.5" thickBot="1" x14ac:dyDescent="0.25">
      <c r="A164" s="237"/>
      <c r="B164" s="445"/>
      <c r="C164" s="446"/>
      <c r="D164" s="446"/>
      <c r="E164" s="446"/>
      <c r="F164" s="446"/>
      <c r="G164" s="446"/>
      <c r="H164" s="446"/>
      <c r="I164" s="447"/>
    </row>
    <row r="166" spans="1:14" s="159" customFormat="1" x14ac:dyDescent="0.2">
      <c r="F166" s="171"/>
      <c r="G166" s="171"/>
      <c r="H166" s="171"/>
      <c r="I166" s="171"/>
    </row>
    <row r="167" spans="1:14" s="159" customFormat="1" ht="13.5" thickBot="1" x14ac:dyDescent="0.25">
      <c r="F167" s="171"/>
      <c r="G167" s="171"/>
      <c r="H167" s="171"/>
      <c r="I167" s="171"/>
    </row>
    <row r="168" spans="1:14" s="159" customFormat="1" ht="13.5" thickBot="1" x14ac:dyDescent="0.25">
      <c r="A168" s="442" t="s">
        <v>3</v>
      </c>
      <c r="B168" s="450"/>
      <c r="F168" s="171"/>
      <c r="G168" s="171"/>
      <c r="H168" s="171"/>
      <c r="I168" s="171"/>
    </row>
    <row r="169" spans="1:14" s="239" customFormat="1" ht="13.5" thickBot="1" x14ac:dyDescent="0.25">
      <c r="A169" s="238"/>
      <c r="B169" s="238"/>
      <c r="F169" s="240"/>
      <c r="G169" s="240"/>
      <c r="H169" s="240"/>
      <c r="I169" s="240"/>
    </row>
    <row r="170" spans="1:14" s="159" customFormat="1" ht="15.75" customHeight="1" thickBot="1" x14ac:dyDescent="0.25">
      <c r="A170" s="429" t="s">
        <v>2</v>
      </c>
      <c r="B170" s="430"/>
      <c r="C170" s="430"/>
      <c r="D170" s="430"/>
      <c r="E170" s="430"/>
      <c r="F170" s="430"/>
      <c r="G170" s="431"/>
      <c r="H170" s="171"/>
      <c r="I170" s="171"/>
    </row>
    <row r="171" spans="1:14" s="239" customFormat="1" ht="15.75" customHeight="1" thickBot="1" x14ac:dyDescent="0.25">
      <c r="A171" s="238"/>
      <c r="B171" s="238"/>
      <c r="C171" s="238"/>
      <c r="D171" s="238"/>
      <c r="E171" s="238"/>
      <c r="F171" s="238"/>
      <c r="G171" s="238"/>
      <c r="H171" s="240"/>
      <c r="I171" s="240"/>
    </row>
    <row r="172" spans="1:14" s="159" customFormat="1" ht="15.75" customHeight="1" thickBot="1" x14ac:dyDescent="0.25">
      <c r="A172" s="432" t="s">
        <v>1</v>
      </c>
      <c r="B172" s="433"/>
      <c r="C172" s="433"/>
      <c r="D172" s="433"/>
      <c r="E172" s="434"/>
      <c r="F172" s="241"/>
      <c r="G172" s="241"/>
      <c r="H172" s="171"/>
      <c r="I172" s="171"/>
    </row>
    <row r="173" spans="1:14" s="159" customFormat="1" x14ac:dyDescent="0.2">
      <c r="A173" s="435" t="s">
        <v>504</v>
      </c>
      <c r="B173" s="427" t="s">
        <v>1090</v>
      </c>
      <c r="C173" s="448" t="s">
        <v>0</v>
      </c>
      <c r="D173" s="448" t="s">
        <v>487</v>
      </c>
      <c r="E173" s="427" t="s">
        <v>1091</v>
      </c>
      <c r="F173" s="448" t="s">
        <v>395</v>
      </c>
      <c r="G173" s="448" t="s">
        <v>382</v>
      </c>
      <c r="H173" s="448" t="s">
        <v>505</v>
      </c>
      <c r="I173" s="448" t="s">
        <v>11</v>
      </c>
      <c r="J173" s="448" t="s">
        <v>12</v>
      </c>
      <c r="K173" s="448" t="s">
        <v>13</v>
      </c>
      <c r="L173" s="448" t="s">
        <v>407</v>
      </c>
      <c r="M173" s="448" t="s">
        <v>488</v>
      </c>
      <c r="N173" s="459"/>
    </row>
    <row r="174" spans="1:14" s="159" customFormat="1" ht="32.25" customHeight="1" thickBot="1" x14ac:dyDescent="0.25">
      <c r="A174" s="436"/>
      <c r="B174" s="428"/>
      <c r="C174" s="449"/>
      <c r="D174" s="449"/>
      <c r="E174" s="428"/>
      <c r="F174" s="449"/>
      <c r="G174" s="449"/>
      <c r="H174" s="449"/>
      <c r="I174" s="449"/>
      <c r="J174" s="449"/>
      <c r="K174" s="449"/>
      <c r="L174" s="449"/>
      <c r="M174" s="449"/>
      <c r="N174" s="460"/>
    </row>
    <row r="175" spans="1:14" s="159" customFormat="1" x14ac:dyDescent="0.2">
      <c r="A175" s="304" t="s">
        <v>4</v>
      </c>
      <c r="B175" s="305" t="s">
        <v>293</v>
      </c>
      <c r="C175" s="306" t="s">
        <v>6</v>
      </c>
      <c r="D175" s="305">
        <v>10</v>
      </c>
      <c r="E175" s="305" t="s">
        <v>385</v>
      </c>
      <c r="F175" s="305" t="s">
        <v>388</v>
      </c>
      <c r="G175" s="305"/>
      <c r="H175" s="305"/>
      <c r="I175" s="305"/>
      <c r="J175" s="305" t="s">
        <v>1078</v>
      </c>
      <c r="K175" s="305"/>
      <c r="L175" s="308" t="s">
        <v>1079</v>
      </c>
      <c r="M175" s="462"/>
      <c r="N175" s="463"/>
    </row>
    <row r="176" spans="1:14" s="159" customFormat="1" x14ac:dyDescent="0.2">
      <c r="A176" s="91"/>
      <c r="B176" s="156"/>
      <c r="C176" s="285"/>
      <c r="D176" s="156"/>
      <c r="E176" s="156"/>
      <c r="F176" s="156"/>
      <c r="G176" s="156"/>
      <c r="H176" s="156"/>
      <c r="I176" s="156"/>
      <c r="J176" s="156"/>
      <c r="K176" s="156"/>
      <c r="L176" s="242"/>
      <c r="M176" s="464"/>
      <c r="N176" s="465"/>
    </row>
    <row r="177" spans="1:23" s="159" customFormat="1" x14ac:dyDescent="0.2">
      <c r="A177" s="91"/>
      <c r="B177" s="156"/>
      <c r="C177" s="285"/>
      <c r="D177" s="156"/>
      <c r="E177" s="156"/>
      <c r="F177" s="156"/>
      <c r="G177" s="156"/>
      <c r="H177" s="156"/>
      <c r="I177" s="156"/>
      <c r="J177" s="156"/>
      <c r="K177" s="156"/>
      <c r="L177" s="242"/>
      <c r="M177" s="464"/>
      <c r="N177" s="465"/>
    </row>
    <row r="178" spans="1:23" s="159" customFormat="1" x14ac:dyDescent="0.2">
      <c r="A178" s="91"/>
      <c r="B178" s="156"/>
      <c r="C178" s="285"/>
      <c r="D178" s="156"/>
      <c r="E178" s="156"/>
      <c r="F178" s="156"/>
      <c r="G178" s="156"/>
      <c r="H178" s="156"/>
      <c r="I178" s="156"/>
      <c r="J178" s="156"/>
      <c r="K178" s="156"/>
      <c r="L178" s="242"/>
      <c r="M178" s="464"/>
      <c r="N178" s="465"/>
    </row>
    <row r="179" spans="1:23" s="159" customFormat="1" x14ac:dyDescent="0.2">
      <c r="A179" s="91"/>
      <c r="B179" s="156"/>
      <c r="C179" s="285"/>
      <c r="D179" s="156"/>
      <c r="E179" s="156"/>
      <c r="F179" s="156"/>
      <c r="G179" s="156"/>
      <c r="H179" s="156"/>
      <c r="I179" s="156"/>
      <c r="J179" s="156"/>
      <c r="K179" s="156"/>
      <c r="L179" s="242"/>
      <c r="M179" s="464"/>
      <c r="N179" s="465"/>
    </row>
    <row r="180" spans="1:23" s="159" customFormat="1" ht="13.5" thickBot="1" x14ac:dyDescent="0.25">
      <c r="A180" s="94"/>
      <c r="B180" s="164"/>
      <c r="C180" s="301"/>
      <c r="D180" s="164"/>
      <c r="E180" s="164"/>
      <c r="F180" s="164"/>
      <c r="G180" s="164"/>
      <c r="H180" s="164"/>
      <c r="I180" s="164"/>
      <c r="J180" s="164"/>
      <c r="K180" s="164"/>
      <c r="L180" s="243"/>
      <c r="M180" s="453"/>
      <c r="N180" s="454"/>
    </row>
    <row r="181" spans="1:23" s="159" customFormat="1" x14ac:dyDescent="0.2">
      <c r="F181" s="171"/>
      <c r="G181" s="171"/>
      <c r="H181" s="171"/>
      <c r="I181" s="171"/>
    </row>
    <row r="182" spans="1:23" s="159" customFormat="1" ht="13.5" thickBot="1" x14ac:dyDescent="0.25">
      <c r="F182" s="171"/>
      <c r="G182" s="171"/>
      <c r="H182" s="171"/>
      <c r="I182" s="171"/>
    </row>
    <row r="183" spans="1:23" s="159" customFormat="1" ht="13.5" thickBot="1" x14ac:dyDescent="0.25">
      <c r="A183" s="429" t="s">
        <v>656</v>
      </c>
      <c r="B183" s="430"/>
      <c r="C183" s="430"/>
      <c r="D183" s="430"/>
      <c r="E183" s="430"/>
      <c r="F183" s="430"/>
      <c r="G183" s="431"/>
      <c r="H183" s="171"/>
      <c r="I183" s="171"/>
    </row>
    <row r="184" spans="1:23" s="159" customFormat="1" ht="13.5" thickBot="1" x14ac:dyDescent="0.25">
      <c r="F184" s="171"/>
      <c r="G184" s="171"/>
      <c r="H184" s="171"/>
      <c r="I184" s="171"/>
    </row>
    <row r="185" spans="1:23" s="159" customFormat="1" ht="13.5" thickBot="1" x14ac:dyDescent="0.25">
      <c r="A185" s="432" t="s">
        <v>1</v>
      </c>
      <c r="B185" s="433"/>
      <c r="C185" s="433"/>
      <c r="D185" s="433"/>
      <c r="E185" s="433"/>
      <c r="F185" s="433"/>
      <c r="G185" s="433"/>
      <c r="H185" s="434"/>
      <c r="I185" s="171"/>
    </row>
    <row r="186" spans="1:23" s="159" customFormat="1" ht="16.5" customHeight="1" thickBot="1" x14ac:dyDescent="0.25">
      <c r="A186" s="435" t="s">
        <v>504</v>
      </c>
      <c r="B186" s="427" t="s">
        <v>1090</v>
      </c>
      <c r="C186" s="448" t="s">
        <v>0</v>
      </c>
      <c r="D186" s="448" t="s">
        <v>487</v>
      </c>
      <c r="E186" s="427" t="s">
        <v>1091</v>
      </c>
      <c r="F186" s="448" t="s">
        <v>41</v>
      </c>
      <c r="G186" s="461" t="s">
        <v>655</v>
      </c>
      <c r="H186" s="461"/>
      <c r="I186" s="461"/>
      <c r="J186" s="461"/>
      <c r="K186" s="461"/>
      <c r="L186" s="461"/>
      <c r="M186" s="461"/>
      <c r="N186" s="461"/>
      <c r="O186" s="448" t="s">
        <v>395</v>
      </c>
      <c r="P186" s="448" t="s">
        <v>382</v>
      </c>
      <c r="Q186" s="448" t="s">
        <v>505</v>
      </c>
      <c r="R186" s="448" t="s">
        <v>11</v>
      </c>
      <c r="S186" s="448" t="s">
        <v>12</v>
      </c>
      <c r="T186" s="448" t="s">
        <v>13</v>
      </c>
      <c r="U186" s="448" t="s">
        <v>407</v>
      </c>
      <c r="V186" s="448" t="s">
        <v>488</v>
      </c>
      <c r="W186" s="459"/>
    </row>
    <row r="187" spans="1:23" s="159" customFormat="1" ht="13.5" thickBot="1" x14ac:dyDescent="0.25">
      <c r="A187" s="436"/>
      <c r="B187" s="428"/>
      <c r="C187" s="449"/>
      <c r="D187" s="449"/>
      <c r="E187" s="428"/>
      <c r="F187" s="449"/>
      <c r="G187" s="302" t="s">
        <v>391</v>
      </c>
      <c r="H187" s="302" t="s">
        <v>42</v>
      </c>
      <c r="I187" s="302" t="s">
        <v>392</v>
      </c>
      <c r="J187" s="302" t="s">
        <v>43</v>
      </c>
      <c r="K187" s="302" t="s">
        <v>393</v>
      </c>
      <c r="L187" s="302" t="s">
        <v>44</v>
      </c>
      <c r="M187" s="302" t="s">
        <v>394</v>
      </c>
      <c r="N187" s="302" t="s">
        <v>45</v>
      </c>
      <c r="O187" s="449"/>
      <c r="P187" s="449"/>
      <c r="Q187" s="449"/>
      <c r="R187" s="449"/>
      <c r="S187" s="449"/>
      <c r="T187" s="449"/>
      <c r="U187" s="449"/>
      <c r="V187" s="449"/>
      <c r="W187" s="460"/>
    </row>
    <row r="188" spans="1:23" s="159" customFormat="1" x14ac:dyDescent="0.2">
      <c r="A188" s="304"/>
      <c r="B188" s="305"/>
      <c r="C188" s="306"/>
      <c r="D188" s="305"/>
      <c r="E188" s="305"/>
      <c r="F188" s="307"/>
      <c r="G188" s="305"/>
      <c r="H188" s="305"/>
      <c r="I188" s="305"/>
      <c r="J188" s="305"/>
      <c r="K188" s="305"/>
      <c r="L188" s="305"/>
      <c r="M188" s="305"/>
      <c r="N188" s="305"/>
      <c r="O188" s="305"/>
      <c r="P188" s="305"/>
      <c r="Q188" s="305"/>
      <c r="R188" s="305"/>
      <c r="S188" s="305"/>
      <c r="T188" s="305"/>
      <c r="U188" s="308"/>
      <c r="V188" s="455"/>
      <c r="W188" s="456"/>
    </row>
    <row r="189" spans="1:23" s="159" customFormat="1" x14ac:dyDescent="0.2">
      <c r="A189" s="91"/>
      <c r="B189" s="156"/>
      <c r="C189" s="285"/>
      <c r="D189" s="156"/>
      <c r="E189" s="156"/>
      <c r="F189" s="244"/>
      <c r="G189" s="156"/>
      <c r="H189" s="156"/>
      <c r="I189" s="156"/>
      <c r="J189" s="156"/>
      <c r="K189" s="156"/>
      <c r="L189" s="156"/>
      <c r="M189" s="156"/>
      <c r="N189" s="156"/>
      <c r="O189" s="156"/>
      <c r="P189" s="156"/>
      <c r="Q189" s="156"/>
      <c r="R189" s="156"/>
      <c r="S189" s="156"/>
      <c r="T189" s="156"/>
      <c r="U189" s="242"/>
      <c r="V189" s="457"/>
      <c r="W189" s="458"/>
    </row>
    <row r="190" spans="1:23" s="159" customFormat="1" x14ac:dyDescent="0.2">
      <c r="A190" s="91"/>
      <c r="B190" s="156"/>
      <c r="C190" s="285"/>
      <c r="D190" s="156"/>
      <c r="E190" s="156"/>
      <c r="F190" s="244"/>
      <c r="G190" s="156"/>
      <c r="H190" s="156"/>
      <c r="I190" s="156"/>
      <c r="J190" s="156"/>
      <c r="K190" s="156"/>
      <c r="L190" s="156"/>
      <c r="M190" s="156"/>
      <c r="N190" s="156"/>
      <c r="O190" s="156"/>
      <c r="P190" s="156"/>
      <c r="Q190" s="156"/>
      <c r="R190" s="156"/>
      <c r="S190" s="156"/>
      <c r="T190" s="156"/>
      <c r="U190" s="242"/>
      <c r="V190" s="457"/>
      <c r="W190" s="458"/>
    </row>
    <row r="191" spans="1:23" s="159" customFormat="1" x14ac:dyDescent="0.2">
      <c r="A191" s="91"/>
      <c r="B191" s="156"/>
      <c r="C191" s="285"/>
      <c r="D191" s="156"/>
      <c r="E191" s="156"/>
      <c r="F191" s="244"/>
      <c r="G191" s="156"/>
      <c r="H191" s="156"/>
      <c r="I191" s="156"/>
      <c r="J191" s="156"/>
      <c r="K191" s="156"/>
      <c r="L191" s="156"/>
      <c r="M191" s="156"/>
      <c r="N191" s="156"/>
      <c r="O191" s="156"/>
      <c r="P191" s="156"/>
      <c r="Q191" s="156"/>
      <c r="R191" s="156"/>
      <c r="S191" s="156"/>
      <c r="T191" s="156"/>
      <c r="U191" s="242"/>
      <c r="V191" s="457"/>
      <c r="W191" s="458"/>
    </row>
    <row r="192" spans="1:23" s="159" customFormat="1" x14ac:dyDescent="0.2">
      <c r="A192" s="91"/>
      <c r="B192" s="156"/>
      <c r="C192" s="285"/>
      <c r="D192" s="156"/>
      <c r="E192" s="156"/>
      <c r="F192" s="244"/>
      <c r="G192" s="156"/>
      <c r="H192" s="156"/>
      <c r="I192" s="156"/>
      <c r="J192" s="156"/>
      <c r="K192" s="156"/>
      <c r="L192" s="156"/>
      <c r="M192" s="156"/>
      <c r="N192" s="156"/>
      <c r="O192" s="156"/>
      <c r="P192" s="156"/>
      <c r="Q192" s="156"/>
      <c r="R192" s="156"/>
      <c r="S192" s="156"/>
      <c r="T192" s="156"/>
      <c r="U192" s="242"/>
      <c r="V192" s="457"/>
      <c r="W192" s="458"/>
    </row>
    <row r="193" spans="1:23" s="159" customFormat="1" ht="13.5" thickBot="1" x14ac:dyDescent="0.25">
      <c r="A193" s="94"/>
      <c r="B193" s="164"/>
      <c r="C193" s="301"/>
      <c r="D193" s="164"/>
      <c r="E193" s="164"/>
      <c r="F193" s="245"/>
      <c r="G193" s="164"/>
      <c r="H193" s="164"/>
      <c r="I193" s="164"/>
      <c r="J193" s="164"/>
      <c r="K193" s="164"/>
      <c r="L193" s="164"/>
      <c r="M193" s="164"/>
      <c r="N193" s="164"/>
      <c r="O193" s="164"/>
      <c r="P193" s="164"/>
      <c r="Q193" s="164"/>
      <c r="R193" s="164"/>
      <c r="S193" s="164"/>
      <c r="T193" s="164"/>
      <c r="U193" s="243"/>
      <c r="V193" s="451"/>
      <c r="W193" s="452"/>
    </row>
    <row r="194" spans="1:23" s="159" customFormat="1" x14ac:dyDescent="0.2">
      <c r="F194" s="171"/>
      <c r="G194" s="171"/>
      <c r="H194" s="171"/>
      <c r="I194" s="171"/>
    </row>
    <row r="195" spans="1:23" s="159" customFormat="1" x14ac:dyDescent="0.2">
      <c r="F195" s="171"/>
      <c r="G195" s="171"/>
      <c r="H195" s="171"/>
      <c r="I195" s="171"/>
    </row>
    <row r="196" spans="1:23" s="159" customFormat="1" ht="13.5" thickBot="1" x14ac:dyDescent="0.25">
      <c r="F196" s="171"/>
      <c r="G196" s="171"/>
      <c r="H196" s="171"/>
      <c r="I196" s="171"/>
    </row>
    <row r="197" spans="1:23" ht="13.5" thickBot="1" x14ac:dyDescent="0.25">
      <c r="A197" s="111" t="s">
        <v>411</v>
      </c>
      <c r="B197" s="246" t="s">
        <v>412</v>
      </c>
    </row>
    <row r="198" spans="1:23" x14ac:dyDescent="0.2">
      <c r="A198" s="114" t="s">
        <v>413</v>
      </c>
      <c r="B198" s="303" t="s">
        <v>50</v>
      </c>
    </row>
    <row r="199" spans="1:23" x14ac:dyDescent="0.2">
      <c r="A199" s="247" t="s">
        <v>64</v>
      </c>
      <c r="B199" s="93" t="s">
        <v>52</v>
      </c>
    </row>
    <row r="200" spans="1:23" x14ac:dyDescent="0.2">
      <c r="A200" s="247" t="s">
        <v>231</v>
      </c>
      <c r="B200" s="93" t="s">
        <v>52</v>
      </c>
    </row>
    <row r="201" spans="1:23" x14ac:dyDescent="0.2">
      <c r="A201" s="247" t="s">
        <v>232</v>
      </c>
      <c r="B201" s="93" t="s">
        <v>52</v>
      </c>
    </row>
    <row r="202" spans="1:23" x14ac:dyDescent="0.2">
      <c r="A202" s="247" t="s">
        <v>233</v>
      </c>
      <c r="B202" s="93" t="s">
        <v>52</v>
      </c>
    </row>
    <row r="203" spans="1:23" x14ac:dyDescent="0.2">
      <c r="A203" s="247" t="s">
        <v>254</v>
      </c>
      <c r="B203" s="93" t="s">
        <v>52</v>
      </c>
    </row>
    <row r="204" spans="1:23" x14ac:dyDescent="0.2">
      <c r="A204" s="248" t="s">
        <v>252</v>
      </c>
      <c r="B204" s="93" t="s">
        <v>52</v>
      </c>
    </row>
    <row r="205" spans="1:23" x14ac:dyDescent="0.2">
      <c r="A205" s="248" t="s">
        <v>414</v>
      </c>
      <c r="B205" s="93" t="s">
        <v>50</v>
      </c>
    </row>
    <row r="206" spans="1:23" ht="13.5" thickBot="1" x14ac:dyDescent="0.25">
      <c r="A206" s="249" t="s">
        <v>416</v>
      </c>
      <c r="B206" s="96" t="s">
        <v>52</v>
      </c>
      <c r="F206" s="19"/>
      <c r="G206" s="19"/>
      <c r="H206" s="19"/>
      <c r="I206" s="19"/>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17">
    <mergeCell ref="AC71:AC72"/>
    <mergeCell ref="AA71:AA72"/>
    <mergeCell ref="AB71:AB72"/>
    <mergeCell ref="A116:G116"/>
    <mergeCell ref="J114:J116"/>
    <mergeCell ref="A109:I109"/>
    <mergeCell ref="I114:I116"/>
    <mergeCell ref="A114:G114"/>
    <mergeCell ref="B91:D91"/>
    <mergeCell ref="B90:D90"/>
    <mergeCell ref="A96:C96"/>
    <mergeCell ref="B107:D107"/>
    <mergeCell ref="B92:D92"/>
    <mergeCell ref="B103:D103"/>
    <mergeCell ref="B104:D104"/>
    <mergeCell ref="M114:M116"/>
    <mergeCell ref="A95:C95"/>
    <mergeCell ref="B106:D106"/>
    <mergeCell ref="B89:D89"/>
    <mergeCell ref="Z71:Z72"/>
    <mergeCell ref="I71:I72"/>
    <mergeCell ref="B88:D88"/>
    <mergeCell ref="M71:M72"/>
    <mergeCell ref="L71:L72"/>
    <mergeCell ref="J34:J35"/>
    <mergeCell ref="K34:K35"/>
    <mergeCell ref="A53:A54"/>
    <mergeCell ref="H53:H54"/>
    <mergeCell ref="I53:I54"/>
    <mergeCell ref="F34:F35"/>
    <mergeCell ref="F53:F54"/>
    <mergeCell ref="J53:J54"/>
    <mergeCell ref="J16:K16"/>
    <mergeCell ref="B21:H21"/>
    <mergeCell ref="B25:H25"/>
    <mergeCell ref="B34:B35"/>
    <mergeCell ref="E53:E54"/>
    <mergeCell ref="C34:C35"/>
    <mergeCell ref="D34:D35"/>
    <mergeCell ref="L16:M16"/>
    <mergeCell ref="AA34:AA35"/>
    <mergeCell ref="AA53:AA54"/>
    <mergeCell ref="X34:X35"/>
    <mergeCell ref="Y34:Y35"/>
    <mergeCell ref="Z34:Z35"/>
    <mergeCell ref="Y53:Y54"/>
    <mergeCell ref="Z53:Z54"/>
    <mergeCell ref="K53:K54"/>
    <mergeCell ref="X53:X54"/>
    <mergeCell ref="L114:L116"/>
    <mergeCell ref="A1:B1"/>
    <mergeCell ref="C1:F1"/>
    <mergeCell ref="A2:B2"/>
    <mergeCell ref="C2:F2"/>
    <mergeCell ref="A5:B5"/>
    <mergeCell ref="C5:F5"/>
    <mergeCell ref="A6:B6"/>
    <mergeCell ref="A8:B8"/>
    <mergeCell ref="A3:B3"/>
    <mergeCell ref="C3:F3"/>
    <mergeCell ref="A4:B4"/>
    <mergeCell ref="C4:F4"/>
    <mergeCell ref="A7:B7"/>
    <mergeCell ref="C7:F7"/>
    <mergeCell ref="C8:F8"/>
    <mergeCell ref="C6:F6"/>
    <mergeCell ref="G53:G54"/>
    <mergeCell ref="H71:H72"/>
    <mergeCell ref="B53:B54"/>
    <mergeCell ref="L13:M13"/>
    <mergeCell ref="A81:C81"/>
    <mergeCell ref="A80:C80"/>
    <mergeCell ref="A70:D70"/>
    <mergeCell ref="A12:J12"/>
    <mergeCell ref="E122:G122"/>
    <mergeCell ref="K114:K116"/>
    <mergeCell ref="A110:I110"/>
    <mergeCell ref="E118:G118"/>
    <mergeCell ref="B118:D118"/>
    <mergeCell ref="B117:D117"/>
    <mergeCell ref="E117:G117"/>
    <mergeCell ref="L14:M14"/>
    <mergeCell ref="L34:L35"/>
    <mergeCell ref="L17:M17"/>
    <mergeCell ref="J17:K17"/>
    <mergeCell ref="G34:G35"/>
    <mergeCell ref="H34:H35"/>
    <mergeCell ref="I34:I35"/>
    <mergeCell ref="E34:E35"/>
    <mergeCell ref="B23:H23"/>
    <mergeCell ref="B24:H24"/>
    <mergeCell ref="B27:H27"/>
    <mergeCell ref="B22:H22"/>
    <mergeCell ref="L15:M15"/>
    <mergeCell ref="B15:I15"/>
    <mergeCell ref="B20:H20"/>
    <mergeCell ref="B26:H26"/>
    <mergeCell ref="B162:I162"/>
    <mergeCell ref="A150:F150"/>
    <mergeCell ref="A156:I156"/>
    <mergeCell ref="B158:I158"/>
    <mergeCell ref="A129:I129"/>
    <mergeCell ref="B124:D124"/>
    <mergeCell ref="E124:G124"/>
    <mergeCell ref="B126:D126"/>
    <mergeCell ref="A146:E146"/>
    <mergeCell ref="B161:I161"/>
    <mergeCell ref="A149:F149"/>
    <mergeCell ref="B159:I159"/>
    <mergeCell ref="A138:D138"/>
    <mergeCell ref="E138:E139"/>
    <mergeCell ref="G138:G139"/>
    <mergeCell ref="H138:H139"/>
    <mergeCell ref="B160:I160"/>
    <mergeCell ref="E126:G126"/>
    <mergeCell ref="B13:I13"/>
    <mergeCell ref="J13:K13"/>
    <mergeCell ref="B17:I17"/>
    <mergeCell ref="B119:D119"/>
    <mergeCell ref="A34:A35"/>
    <mergeCell ref="C53:C54"/>
    <mergeCell ref="D71:D72"/>
    <mergeCell ref="C71:C72"/>
    <mergeCell ref="D53:D54"/>
    <mergeCell ref="J71:J72"/>
    <mergeCell ref="G71:G72"/>
    <mergeCell ref="B71:B72"/>
    <mergeCell ref="F71:F72"/>
    <mergeCell ref="H114:H116"/>
    <mergeCell ref="A115:G115"/>
    <mergeCell ref="B28:H28"/>
    <mergeCell ref="E71:E72"/>
    <mergeCell ref="K71:K72"/>
    <mergeCell ref="B105:D105"/>
    <mergeCell ref="B14:I14"/>
    <mergeCell ref="J15:K15"/>
    <mergeCell ref="J14:K14"/>
    <mergeCell ref="B16:I16"/>
    <mergeCell ref="A71:A72"/>
    <mergeCell ref="M138:M139"/>
    <mergeCell ref="E119:G119"/>
    <mergeCell ref="L131:L132"/>
    <mergeCell ref="J131:J132"/>
    <mergeCell ref="K131:K132"/>
    <mergeCell ref="E127:G127"/>
    <mergeCell ref="E131:E132"/>
    <mergeCell ref="I131:I132"/>
    <mergeCell ref="A128:I128"/>
    <mergeCell ref="A131:D131"/>
    <mergeCell ref="B127:D127"/>
    <mergeCell ref="J138:J139"/>
    <mergeCell ref="L138:L139"/>
    <mergeCell ref="K138:K139"/>
    <mergeCell ref="G131:G132"/>
    <mergeCell ref="F131:F132"/>
    <mergeCell ref="H131:H132"/>
    <mergeCell ref="B125:D125"/>
    <mergeCell ref="E125:G125"/>
    <mergeCell ref="F138:F139"/>
    <mergeCell ref="I138:I139"/>
    <mergeCell ref="B121:D121"/>
    <mergeCell ref="E121:G121"/>
    <mergeCell ref="B122:D122"/>
    <mergeCell ref="M175:N175"/>
    <mergeCell ref="M176:N176"/>
    <mergeCell ref="M177:N177"/>
    <mergeCell ref="M178:N178"/>
    <mergeCell ref="L173:L174"/>
    <mergeCell ref="M179:N179"/>
    <mergeCell ref="A172:E172"/>
    <mergeCell ref="I173:I174"/>
    <mergeCell ref="H173:H174"/>
    <mergeCell ref="M173:N174"/>
    <mergeCell ref="J173:J174"/>
    <mergeCell ref="K173:K174"/>
    <mergeCell ref="G173:G174"/>
    <mergeCell ref="F186:F187"/>
    <mergeCell ref="V193:W193"/>
    <mergeCell ref="M180:N180"/>
    <mergeCell ref="V188:W188"/>
    <mergeCell ref="V189:W189"/>
    <mergeCell ref="V190:W190"/>
    <mergeCell ref="Q186:Q187"/>
    <mergeCell ref="R186:R187"/>
    <mergeCell ref="S186:S187"/>
    <mergeCell ref="T186:T187"/>
    <mergeCell ref="V186:W187"/>
    <mergeCell ref="V191:W191"/>
    <mergeCell ref="V192:W192"/>
    <mergeCell ref="O186:O187"/>
    <mergeCell ref="P186:P187"/>
    <mergeCell ref="U186:U187"/>
    <mergeCell ref="G186:N186"/>
    <mergeCell ref="B112:I112"/>
    <mergeCell ref="E186:E187"/>
    <mergeCell ref="A183:G183"/>
    <mergeCell ref="A185:H185"/>
    <mergeCell ref="A186:A187"/>
    <mergeCell ref="B186:B187"/>
    <mergeCell ref="B111:I111"/>
    <mergeCell ref="B123:D123"/>
    <mergeCell ref="E123:G123"/>
    <mergeCell ref="B120:D120"/>
    <mergeCell ref="E120:G120"/>
    <mergeCell ref="B163:I163"/>
    <mergeCell ref="A148:F148"/>
    <mergeCell ref="B173:B174"/>
    <mergeCell ref="B164:I164"/>
    <mergeCell ref="C173:C174"/>
    <mergeCell ref="D173:D174"/>
    <mergeCell ref="E173:E174"/>
    <mergeCell ref="F173:F174"/>
    <mergeCell ref="A168:B168"/>
    <mergeCell ref="A170:G170"/>
    <mergeCell ref="A173:A174"/>
    <mergeCell ref="C186:C187"/>
    <mergeCell ref="D186:D187"/>
  </mergeCells>
  <phoneticPr fontId="3" type="noConversion"/>
  <dataValidations count="33">
    <dataValidation type="list" allowBlank="1" showInputMessage="1" showErrorMessage="1" sqref="B198:B206" xr:uid="{00000000-0002-0000-0500-000000000000}">
      <formula1>Autom</formula1>
    </dataValidation>
    <dataValidation type="list" showInputMessage="1" showErrorMessage="1" sqref="C175:C180 C188:C193" xr:uid="{00000000-0002-0000-0500-000001000000}">
      <formula1>IF($B175="I",DDTARIFFUS,DDTARIFF)</formula1>
    </dataValidation>
    <dataValidation type="list" allowBlank="1" showInputMessage="1" showErrorMessage="1" sqref="B188:B193 B175:B180" xr:uid="{00000000-0002-0000-0500-000002000000}">
      <formula1>EXPIMP</formula1>
    </dataValidation>
    <dataValidation type="list" allowBlank="1" showInputMessage="1" showErrorMessage="1" sqref="O188:O193 F175:F180" xr:uid="{00000000-0002-0000-0500-000003000000}">
      <formula1>EQTYPE</formula1>
    </dataValidation>
    <dataValidation type="list" allowBlank="1" showInputMessage="1" showErrorMessage="1" sqref="P188:P193 G175:G180" xr:uid="{00000000-0002-0000-0500-000004000000}">
      <formula1>OPREEFER</formula1>
    </dataValidation>
    <dataValidation type="list" allowBlank="1" showInputMessage="1" showErrorMessage="1" sqref="F188:F193" xr:uid="{00000000-0002-0000-0500-000005000000}">
      <formula1>CURRENCY</formula1>
    </dataValidation>
    <dataValidation type="whole" allowBlank="1" showInputMessage="1" showErrorMessage="1" error="Only whole numbers can be entered into this field" sqref="D188:D193 D175:D180" xr:uid="{00000000-0002-0000-0500-000006000000}">
      <formula1>1</formula1>
      <formula2>99</formula2>
    </dataValidation>
    <dataValidation type="list" showInputMessage="1" showErrorMessage="1" sqref="E188:E193 E175:E180" xr:uid="{00000000-0002-0000-0500-000007000000}">
      <formula1>DAYS</formula1>
    </dataValidation>
    <dataValidation type="whole" allowBlank="1" showInputMessage="1" showErrorMessage="1" error="Only whole numbers may be entered into this field_x000a_" sqref="G188:G193 M188:M193 K188:K193 I188:I193" xr:uid="{00000000-0002-0000-0500-000008000000}">
      <formula1>1</formula1>
      <formula2>99</formula2>
    </dataValidation>
    <dataValidation type="decimal" allowBlank="1" showInputMessage="1" showErrorMessage="1" error="Only numbers may be entered into this field" sqref="H188:H193 N188:N193 L188:L193 J188:J193" xr:uid="{00000000-0002-0000-0500-000009000000}">
      <formula1>1</formula1>
      <formula2>1000000000</formula2>
    </dataValidation>
    <dataValidation type="list" showInputMessage="1" showErrorMessage="1" sqref="K133:K136 K140:K143 N89:N92 A73:A76 N104:N107 A55:A67 A36:A49" xr:uid="{00000000-0002-0000-0500-00000A000000}">
      <formula1>$A$14:$A$18</formula1>
    </dataValidation>
    <dataValidation type="list" allowBlank="1" showInputMessage="1" showErrorMessage="1" sqref="J133:J136 J140:J143" xr:uid="{00000000-0002-0000-0500-00000B000000}">
      <formula1>GRIPSS</formula1>
    </dataValidation>
    <dataValidation type="decimal" allowBlank="1" showInputMessage="1" showErrorMessage="1" sqref="F140:I143 F133:I136 I73:L76 J104:M107 I55:K67 I36:L49" xr:uid="{00000000-0002-0000-0500-00000C000000}">
      <formula1>0</formula1>
      <formula2>999999999999999</formula2>
    </dataValidation>
    <dataValidation type="list" allowBlank="1" showInputMessage="1" showErrorMessage="1" sqref="E133:E136 E140:E143" xr:uid="{00000000-0002-0000-0500-00000D000000}">
      <formula1>GRIPSS_EQ</formula1>
    </dataValidation>
    <dataValidation type="list" showInputMessage="1" showErrorMessage="1" sqref="A175:A180 A188:A193" xr:uid="{00000000-0002-0000-0500-00000E000000}">
      <formula1>BULLET</formula1>
    </dataValidation>
    <dataValidation type="date" allowBlank="1" showInputMessage="1" showErrorMessage="1" sqref="J117:K127 Y55:Y66 X36:Y49" xr:uid="{00000000-0002-0000-0500-00000F000000}">
      <formula1>10101</formula1>
      <formula2>311299</formula2>
    </dataValidation>
    <dataValidation type="list" showDropDown="1" showErrorMessage="1" sqref="O88:P88 O103:P103" xr:uid="{00000000-0002-0000-0500-000010000000}">
      <formula1>Charges</formula1>
    </dataValidation>
    <dataValidation type="list" allowBlank="1" showInputMessage="1" showErrorMessage="1" sqref="O89:P92 O104:P107" xr:uid="{00000000-0002-0000-0500-000011000000}">
      <formula1 xml:space="preserve"> droppull</formula1>
    </dataValidation>
    <dataValidation type="list" allowBlank="1" showInputMessage="1" showErrorMessage="1" sqref="G89:G92 P73:P76 G104:G107 N55:N67 L55:L67" xr:uid="{00000000-0002-0000-0500-000012000000}">
      <formula1>YesNo</formula1>
    </dataValidation>
    <dataValidation type="list" allowBlank="1" showInputMessage="1" showErrorMessage="1" sqref="M73:M76" xr:uid="{00000000-0002-0000-0500-000013000000}">
      <formula1>Equip</formula1>
    </dataValidation>
    <dataValidation type="list" allowBlank="1" showInputMessage="1" showErrorMessage="1" sqref="F89:F92 F104:F107" xr:uid="{00000000-0002-0000-0500-000014000000}">
      <formula1>ArbMode</formula1>
    </dataValidation>
    <dataValidation type="list" allowBlank="1" showInputMessage="1" showErrorMessage="1" sqref="G73:G76 G55:G67 G36:G49" xr:uid="{00000000-0002-0000-0500-000015000000}">
      <formula1>SDD</formula1>
    </dataValidation>
    <dataValidation type="list" allowBlank="1" showInputMessage="1" showErrorMessage="1" sqref="Q72:Y72 M35:W35" xr:uid="{00000000-0002-0000-0500-000016000000}">
      <formula1>Container</formula1>
    </dataValidation>
    <dataValidation type="list" allowBlank="1" showInputMessage="1" showErrorMessage="1" sqref="O54:W54" xr:uid="{00000000-0002-0000-0500-000017000000}">
      <formula1>Reefer</formula1>
    </dataValidation>
    <dataValidation type="list" allowBlank="1" showInputMessage="1" showErrorMessage="1" sqref="F73:F76 F55:F67 F36:F49" xr:uid="{00000000-0002-0000-0500-000018000000}">
      <formula1>Mode</formula1>
    </dataValidation>
    <dataValidation type="list" allowBlank="1" showInputMessage="1" showErrorMessage="1" sqref="O73:O76 M55:M67" xr:uid="{00000000-0002-0000-0500-000019000000}">
      <formula1>ShipperOwn</formula1>
    </dataValidation>
    <dataValidation type="list" allowBlank="1" showInputMessage="1" showErrorMessage="1" sqref="N73:N76" xr:uid="{00000000-0002-0000-0500-00001A000000}">
      <formula1>OOG</formula1>
    </dataValidation>
    <dataValidation type="list" allowBlank="1" showErrorMessage="1" sqref="M34:W34 Q71:Y71 O53:W53" xr:uid="{00000000-0002-0000-0500-00001B000000}">
      <formula1>Exceptions</formula1>
    </dataValidation>
    <dataValidation type="list" allowBlank="1" showInputMessage="1" showErrorMessage="1" sqref="AC73:AC76 AA55:AA67 AA36:AA49" xr:uid="{00000000-0002-0000-0500-00001C000000}">
      <formula1>CST</formula1>
    </dataValidation>
    <dataValidation type="list" allowBlank="1" showInputMessage="1" showErrorMessage="1" sqref="I117:I127" xr:uid="{00000000-0002-0000-0500-00001D000000}">
      <formula1>$A$14:$A$18</formula1>
    </dataValidation>
    <dataValidation type="list" allowBlank="1" showErrorMessage="1" sqref="A117:A127" xr:uid="{00000000-0002-0000-05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17:G127" xr:uid="{00000000-0002-0000-0500-00001F000000}"/>
    <dataValidation type="list" allowBlank="1" showInputMessage="1" showErrorMessage="1" errorTitle="Pick up the list" promptTitle="Blank = ALL" sqref="H117:H127" xr:uid="{00000000-0002-0000-0500-000020000000}">
      <formula1>Type_note2</formula1>
    </dataValidation>
  </dataValidations>
  <pageMargins left="0.25" right="0.25" top="0.25" bottom="0.25" header="0.5" footer="0"/>
  <pageSetup scale="28" fitToHeight="0" orientation="landscape" r:id="rId1"/>
  <headerFooter alignWithMargins="0"/>
  <rowBreaks count="1" manualBreakCount="1">
    <brk id="11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
    <pageSetUpPr fitToPage="1"/>
  </sheetPr>
  <dimension ref="A1:I5000"/>
  <sheetViews>
    <sheetView showGridLines="0" zoomScaleNormal="100" workbookViewId="0"/>
  </sheetViews>
  <sheetFormatPr defaultColWidth="9.140625" defaultRowHeight="12.75" x14ac:dyDescent="0.2"/>
  <cols>
    <col min="1" max="1" width="21.85546875" style="281" bestFit="1" customWidth="1"/>
    <col min="2" max="2" width="27.140625" style="281" customWidth="1"/>
    <col min="3" max="3" width="31.42578125" style="281" customWidth="1"/>
    <col min="4" max="4" width="20.85546875" style="281" customWidth="1"/>
    <col min="5" max="5" width="17.85546875" style="281" bestFit="1" customWidth="1"/>
    <col min="6" max="6" width="20.85546875" style="281" customWidth="1"/>
    <col min="7" max="7" width="23.42578125" style="281" bestFit="1" customWidth="1"/>
    <col min="8" max="8" width="10" style="281" customWidth="1"/>
    <col min="9" max="16384" width="9.140625" style="281"/>
  </cols>
  <sheetData>
    <row r="1" spans="1:9" x14ac:dyDescent="0.2">
      <c r="A1" s="295" t="s">
        <v>437</v>
      </c>
      <c r="B1" s="250" t="str">
        <f>Cover!B1</f>
        <v>24-6328</v>
      </c>
      <c r="I1" s="5">
        <v>21</v>
      </c>
    </row>
    <row r="2" spans="1:9" x14ac:dyDescent="0.2">
      <c r="A2" s="296" t="s">
        <v>914</v>
      </c>
      <c r="B2" s="251"/>
    </row>
    <row r="3" spans="1:9" x14ac:dyDescent="0.2">
      <c r="A3" s="296" t="s">
        <v>448</v>
      </c>
      <c r="B3" s="252">
        <f>Cover!B2</f>
        <v>3</v>
      </c>
    </row>
    <row r="4" spans="1:9" x14ac:dyDescent="0.2">
      <c r="A4" s="296" t="s">
        <v>908</v>
      </c>
      <c r="B4" s="253" t="str">
        <f>Cover!B7</f>
        <v>FASHION ACCESSORIES SHIPPERS ASSOCIATION INC DBA GEMINI SHIPPERS ASSOCIATION</v>
      </c>
    </row>
    <row r="5" spans="1:9" ht="13.5" thickBot="1" x14ac:dyDescent="0.25">
      <c r="A5" s="294" t="s">
        <v>452</v>
      </c>
      <c r="B5" s="254" t="str">
        <f>Cover!C36</f>
        <v>Affiliates</v>
      </c>
    </row>
    <row r="6" spans="1:9" ht="13.5" thickBot="1" x14ac:dyDescent="0.25">
      <c r="A6" s="106">
        <v>41</v>
      </c>
    </row>
    <row r="7" spans="1:9" ht="13.5" thickBot="1" x14ac:dyDescent="0.25">
      <c r="A7" s="572" t="s">
        <v>410</v>
      </c>
      <c r="B7" s="573"/>
      <c r="C7" s="573"/>
      <c r="D7" s="573"/>
      <c r="E7" s="573"/>
      <c r="F7" s="573"/>
      <c r="G7" s="574"/>
    </row>
    <row r="8" spans="1:9" ht="13.5" thickBot="1" x14ac:dyDescent="0.25">
      <c r="A8" s="429" t="s">
        <v>71</v>
      </c>
      <c r="B8" s="430"/>
      <c r="C8" s="430"/>
      <c r="D8" s="430"/>
      <c r="E8" s="430"/>
      <c r="F8" s="431"/>
      <c r="G8" s="255" t="s">
        <v>409</v>
      </c>
    </row>
    <row r="9" spans="1:9" ht="13.5" thickBot="1" x14ac:dyDescent="0.25">
      <c r="A9" s="256" t="s">
        <v>500</v>
      </c>
      <c r="B9" s="257" t="s">
        <v>72</v>
      </c>
      <c r="C9" s="257" t="s">
        <v>404</v>
      </c>
      <c r="D9" s="257" t="s">
        <v>405</v>
      </c>
      <c r="E9" s="257" t="s">
        <v>406</v>
      </c>
      <c r="F9" s="257" t="s">
        <v>407</v>
      </c>
      <c r="G9" s="258" t="s">
        <v>408</v>
      </c>
    </row>
    <row r="10" spans="1:9" s="24" customFormat="1" ht="15.75" customHeight="1" x14ac:dyDescent="0.2">
      <c r="A10" s="330" t="s">
        <v>1133</v>
      </c>
      <c r="B10" s="331" t="s">
        <v>1152</v>
      </c>
      <c r="C10" s="330" t="s">
        <v>1153</v>
      </c>
      <c r="D10" s="330" t="s">
        <v>1146</v>
      </c>
      <c r="E10" s="330" t="s">
        <v>1129</v>
      </c>
      <c r="F10" s="330" t="s">
        <v>1126</v>
      </c>
      <c r="G10" s="330"/>
    </row>
    <row r="11" spans="1:9" s="24" customFormat="1" ht="15.75" customHeight="1" x14ac:dyDescent="0.2">
      <c r="A11" s="332" t="s">
        <v>1094</v>
      </c>
      <c r="B11" s="333" t="s">
        <v>1154</v>
      </c>
      <c r="C11" s="332" t="s">
        <v>1155</v>
      </c>
      <c r="D11" s="332" t="s">
        <v>1156</v>
      </c>
      <c r="E11" s="332" t="s">
        <v>1157</v>
      </c>
      <c r="F11" s="332" t="s">
        <v>1126</v>
      </c>
      <c r="G11" s="332"/>
    </row>
    <row r="12" spans="1:9" s="24" customFormat="1" ht="15.75" customHeight="1" x14ac:dyDescent="0.2">
      <c r="A12" s="332" t="s">
        <v>1095</v>
      </c>
      <c r="B12" s="333" t="s">
        <v>1158</v>
      </c>
      <c r="C12" s="332" t="s">
        <v>1155</v>
      </c>
      <c r="D12" s="332" t="s">
        <v>1156</v>
      </c>
      <c r="E12" s="332" t="s">
        <v>1157</v>
      </c>
      <c r="F12" s="332" t="s">
        <v>1126</v>
      </c>
      <c r="G12" s="332"/>
    </row>
    <row r="13" spans="1:9" s="24" customFormat="1" ht="15.75" customHeight="1" x14ac:dyDescent="0.2">
      <c r="A13" s="332" t="s">
        <v>1097</v>
      </c>
      <c r="B13" s="333" t="s">
        <v>1159</v>
      </c>
      <c r="C13" s="332" t="s">
        <v>1155</v>
      </c>
      <c r="D13" s="332" t="s">
        <v>1156</v>
      </c>
      <c r="E13" s="332" t="s">
        <v>1157</v>
      </c>
      <c r="F13" s="332" t="s">
        <v>1126</v>
      </c>
      <c r="G13" s="332"/>
    </row>
    <row r="14" spans="1:9" s="24" customFormat="1" ht="15.75" customHeight="1" x14ac:dyDescent="0.2">
      <c r="A14" s="332" t="s">
        <v>1102</v>
      </c>
      <c r="B14" s="333" t="s">
        <v>1160</v>
      </c>
      <c r="C14" s="332" t="s">
        <v>1155</v>
      </c>
      <c r="D14" s="332" t="s">
        <v>1156</v>
      </c>
      <c r="E14" s="332" t="s">
        <v>1157</v>
      </c>
      <c r="F14" s="332" t="s">
        <v>1126</v>
      </c>
      <c r="G14" s="332"/>
    </row>
    <row r="15" spans="1:9" s="24" customFormat="1" ht="15.75" customHeight="1" x14ac:dyDescent="0.2">
      <c r="A15" s="332" t="s">
        <v>1104</v>
      </c>
      <c r="B15" s="333" t="s">
        <v>1161</v>
      </c>
      <c r="C15" s="332" t="s">
        <v>1155</v>
      </c>
      <c r="D15" s="332" t="s">
        <v>1156</v>
      </c>
      <c r="E15" s="332" t="s">
        <v>1157</v>
      </c>
      <c r="F15" s="332" t="s">
        <v>1126</v>
      </c>
      <c r="G15" s="332"/>
    </row>
    <row r="16" spans="1:9" s="24" customFormat="1" ht="15.75" customHeight="1" x14ac:dyDescent="0.2">
      <c r="A16" s="332" t="s">
        <v>1105</v>
      </c>
      <c r="B16" s="333" t="s">
        <v>1162</v>
      </c>
      <c r="C16" s="332" t="s">
        <v>1155</v>
      </c>
      <c r="D16" s="332" t="s">
        <v>1156</v>
      </c>
      <c r="E16" s="332" t="s">
        <v>1157</v>
      </c>
      <c r="F16" s="332" t="s">
        <v>1126</v>
      </c>
      <c r="G16" s="332"/>
    </row>
    <row r="17" spans="1:7" s="24" customFormat="1" ht="15.75" customHeight="1" x14ac:dyDescent="0.2">
      <c r="A17" s="332" t="s">
        <v>1108</v>
      </c>
      <c r="B17" s="333" t="s">
        <v>1163</v>
      </c>
      <c r="C17" s="332" t="s">
        <v>1155</v>
      </c>
      <c r="D17" s="332" t="s">
        <v>1156</v>
      </c>
      <c r="E17" s="332" t="s">
        <v>1157</v>
      </c>
      <c r="F17" s="332" t="s">
        <v>1126</v>
      </c>
      <c r="G17" s="332"/>
    </row>
    <row r="18" spans="1:7" s="24" customFormat="1" ht="15.75" customHeight="1" x14ac:dyDescent="0.2">
      <c r="A18" s="332" t="s">
        <v>1112</v>
      </c>
      <c r="B18" s="333" t="s">
        <v>1164</v>
      </c>
      <c r="C18" s="332" t="s">
        <v>1155</v>
      </c>
      <c r="D18" s="332" t="s">
        <v>1156</v>
      </c>
      <c r="E18" s="332" t="s">
        <v>1157</v>
      </c>
      <c r="F18" s="332" t="s">
        <v>1126</v>
      </c>
      <c r="G18" s="332"/>
    </row>
    <row r="19" spans="1:7" s="24" customFormat="1" ht="15.75" customHeight="1" x14ac:dyDescent="0.2">
      <c r="A19" s="332" t="s">
        <v>1117</v>
      </c>
      <c r="B19" s="333" t="s">
        <v>1165</v>
      </c>
      <c r="C19" s="332" t="s">
        <v>1155</v>
      </c>
      <c r="D19" s="332" t="s">
        <v>1156</v>
      </c>
      <c r="E19" s="332" t="s">
        <v>1157</v>
      </c>
      <c r="F19" s="332" t="s">
        <v>1126</v>
      </c>
      <c r="G19" s="332"/>
    </row>
    <row r="20" spans="1:7" s="24" customFormat="1" ht="15.75" customHeight="1" x14ac:dyDescent="0.2">
      <c r="A20" s="332" t="s">
        <v>1118</v>
      </c>
      <c r="B20" s="333" t="s">
        <v>1166</v>
      </c>
      <c r="C20" s="332" t="s">
        <v>1155</v>
      </c>
      <c r="D20" s="332" t="s">
        <v>1156</v>
      </c>
      <c r="E20" s="332" t="s">
        <v>1157</v>
      </c>
      <c r="F20" s="332" t="s">
        <v>1126</v>
      </c>
      <c r="G20" s="332"/>
    </row>
    <row r="21" spans="1:7" s="24" customFormat="1" ht="15.75" customHeight="1" x14ac:dyDescent="0.2">
      <c r="A21" s="332" t="s">
        <v>1119</v>
      </c>
      <c r="B21" s="333" t="s">
        <v>1167</v>
      </c>
      <c r="C21" s="332" t="s">
        <v>1155</v>
      </c>
      <c r="D21" s="332" t="s">
        <v>1156</v>
      </c>
      <c r="E21" s="332" t="s">
        <v>1157</v>
      </c>
      <c r="F21" s="332" t="s">
        <v>1126</v>
      </c>
      <c r="G21" s="332"/>
    </row>
    <row r="22" spans="1:7" s="24" customFormat="1" ht="15.75" customHeight="1" x14ac:dyDescent="0.2">
      <c r="A22" s="332" t="s">
        <v>1121</v>
      </c>
      <c r="B22" s="333" t="s">
        <v>1168</v>
      </c>
      <c r="C22" s="332" t="s">
        <v>1155</v>
      </c>
      <c r="D22" s="332" t="s">
        <v>1156</v>
      </c>
      <c r="E22" s="332" t="s">
        <v>1157</v>
      </c>
      <c r="F22" s="332" t="s">
        <v>1126</v>
      </c>
      <c r="G22" s="332"/>
    </row>
    <row r="23" spans="1:7" s="24" customFormat="1" ht="15.75" customHeight="1" x14ac:dyDescent="0.2">
      <c r="A23" s="332" t="s">
        <v>1096</v>
      </c>
      <c r="B23" s="333" t="s">
        <v>1169</v>
      </c>
      <c r="C23" s="332" t="s">
        <v>1170</v>
      </c>
      <c r="D23" s="332" t="s">
        <v>1171</v>
      </c>
      <c r="E23" s="332" t="s">
        <v>1172</v>
      </c>
      <c r="F23" s="332" t="s">
        <v>1126</v>
      </c>
      <c r="G23" s="332"/>
    </row>
    <row r="24" spans="1:7" s="24" customFormat="1" ht="15.75" customHeight="1" x14ac:dyDescent="0.2">
      <c r="A24" s="332" t="s">
        <v>1111</v>
      </c>
      <c r="B24" s="333" t="s">
        <v>1173</v>
      </c>
      <c r="C24" s="332" t="s">
        <v>1170</v>
      </c>
      <c r="D24" s="332" t="s">
        <v>1171</v>
      </c>
      <c r="E24" s="332" t="s">
        <v>1172</v>
      </c>
      <c r="F24" s="332" t="s">
        <v>1126</v>
      </c>
      <c r="G24" s="332"/>
    </row>
    <row r="25" spans="1:7" s="24" customFormat="1" ht="15.75" customHeight="1" x14ac:dyDescent="0.2">
      <c r="A25" s="332" t="s">
        <v>1130</v>
      </c>
      <c r="B25" s="333" t="s">
        <v>1174</v>
      </c>
      <c r="C25" s="332" t="s">
        <v>1175</v>
      </c>
      <c r="D25" s="332" t="s">
        <v>1176</v>
      </c>
      <c r="E25" s="332" t="s">
        <v>1177</v>
      </c>
      <c r="F25" s="332" t="s">
        <v>1126</v>
      </c>
      <c r="G25" s="332"/>
    </row>
    <row r="26" spans="1:7" s="24" customFormat="1" ht="15.75" customHeight="1" x14ac:dyDescent="0.2">
      <c r="A26" s="332" t="s">
        <v>1178</v>
      </c>
      <c r="B26" s="333" t="s">
        <v>1179</v>
      </c>
      <c r="C26" s="332" t="s">
        <v>1175</v>
      </c>
      <c r="D26" s="332" t="s">
        <v>1176</v>
      </c>
      <c r="E26" s="332" t="s">
        <v>1177</v>
      </c>
      <c r="F26" s="332" t="s">
        <v>1126</v>
      </c>
      <c r="G26" s="332"/>
    </row>
    <row r="27" spans="1:7" s="24" customFormat="1" ht="15.75" customHeight="1" x14ac:dyDescent="0.2">
      <c r="A27" s="332" t="s">
        <v>1099</v>
      </c>
      <c r="B27" s="333" t="s">
        <v>1180</v>
      </c>
      <c r="C27" s="332" t="s">
        <v>1181</v>
      </c>
      <c r="D27" s="332" t="s">
        <v>1182</v>
      </c>
      <c r="E27" s="332" t="s">
        <v>1183</v>
      </c>
      <c r="F27" s="332" t="s">
        <v>1126</v>
      </c>
      <c r="G27" s="332"/>
    </row>
    <row r="28" spans="1:7" s="24" customFormat="1" ht="15.75" customHeight="1" x14ac:dyDescent="0.2">
      <c r="A28" s="332" t="s">
        <v>1098</v>
      </c>
      <c r="B28" s="333" t="s">
        <v>1184</v>
      </c>
      <c r="C28" s="332" t="s">
        <v>1181</v>
      </c>
      <c r="D28" s="332" t="s">
        <v>1182</v>
      </c>
      <c r="E28" s="332" t="s">
        <v>1183</v>
      </c>
      <c r="F28" s="332" t="s">
        <v>1126</v>
      </c>
      <c r="G28" s="332"/>
    </row>
    <row r="29" spans="1:7" s="24" customFormat="1" ht="15.75" customHeight="1" x14ac:dyDescent="0.2">
      <c r="A29" s="332" t="s">
        <v>1100</v>
      </c>
      <c r="B29" s="333" t="s">
        <v>1185</v>
      </c>
      <c r="C29" s="332" t="s">
        <v>1181</v>
      </c>
      <c r="D29" s="332" t="s">
        <v>1182</v>
      </c>
      <c r="E29" s="332" t="s">
        <v>1183</v>
      </c>
      <c r="F29" s="332" t="s">
        <v>1126</v>
      </c>
      <c r="G29" s="332"/>
    </row>
    <row r="30" spans="1:7" s="24" customFormat="1" ht="15.75" customHeight="1" x14ac:dyDescent="0.2">
      <c r="A30" s="332" t="s">
        <v>1113</v>
      </c>
      <c r="B30" s="333" t="s">
        <v>1186</v>
      </c>
      <c r="C30" s="332" t="s">
        <v>1181</v>
      </c>
      <c r="D30" s="332" t="s">
        <v>1182</v>
      </c>
      <c r="E30" s="332" t="s">
        <v>1183</v>
      </c>
      <c r="F30" s="332" t="s">
        <v>1126</v>
      </c>
      <c r="G30" s="332"/>
    </row>
    <row r="31" spans="1:7" s="24" customFormat="1" ht="15.75" customHeight="1" x14ac:dyDescent="0.2">
      <c r="A31" s="332" t="s">
        <v>1125</v>
      </c>
      <c r="B31" s="333" t="s">
        <v>1187</v>
      </c>
      <c r="C31" s="332" t="s">
        <v>1181</v>
      </c>
      <c r="D31" s="332" t="s">
        <v>1182</v>
      </c>
      <c r="E31" s="332" t="s">
        <v>1183</v>
      </c>
      <c r="F31" s="332" t="s">
        <v>1126</v>
      </c>
      <c r="G31" s="332"/>
    </row>
    <row r="32" spans="1:7" s="24" customFormat="1" ht="15.75" customHeight="1" x14ac:dyDescent="0.2">
      <c r="A32" s="332" t="s">
        <v>1114</v>
      </c>
      <c r="B32" s="333" t="s">
        <v>1188</v>
      </c>
      <c r="C32" s="332" t="s">
        <v>1181</v>
      </c>
      <c r="D32" s="332" t="s">
        <v>1182</v>
      </c>
      <c r="E32" s="332" t="s">
        <v>1183</v>
      </c>
      <c r="F32" s="332" t="s">
        <v>1126</v>
      </c>
      <c r="G32" s="332"/>
    </row>
    <row r="33" spans="1:7" s="24" customFormat="1" ht="15.75" customHeight="1" x14ac:dyDescent="0.2">
      <c r="A33" s="332" t="s">
        <v>1115</v>
      </c>
      <c r="B33" s="333" t="s">
        <v>1189</v>
      </c>
      <c r="C33" s="332" t="s">
        <v>1181</v>
      </c>
      <c r="D33" s="332" t="s">
        <v>1182</v>
      </c>
      <c r="E33" s="332" t="s">
        <v>1183</v>
      </c>
      <c r="F33" s="332" t="s">
        <v>1126</v>
      </c>
      <c r="G33" s="332"/>
    </row>
    <row r="34" spans="1:7" s="24" customFormat="1" ht="15.75" customHeight="1" x14ac:dyDescent="0.2">
      <c r="A34" s="332" t="s">
        <v>1116</v>
      </c>
      <c r="B34" s="333" t="s">
        <v>1190</v>
      </c>
      <c r="C34" s="332" t="s">
        <v>1181</v>
      </c>
      <c r="D34" s="332" t="s">
        <v>1182</v>
      </c>
      <c r="E34" s="332" t="s">
        <v>1183</v>
      </c>
      <c r="F34" s="332" t="s">
        <v>1126</v>
      </c>
      <c r="G34" s="332"/>
    </row>
    <row r="35" spans="1:7" s="24" customFormat="1" ht="15.75" customHeight="1" x14ac:dyDescent="0.2">
      <c r="A35" s="332" t="s">
        <v>1120</v>
      </c>
      <c r="B35" s="333" t="s">
        <v>1191</v>
      </c>
      <c r="C35" s="332" t="s">
        <v>1181</v>
      </c>
      <c r="D35" s="332" t="s">
        <v>1182</v>
      </c>
      <c r="E35" s="332" t="s">
        <v>1183</v>
      </c>
      <c r="F35" s="332" t="s">
        <v>1126</v>
      </c>
      <c r="G35" s="332"/>
    </row>
    <row r="36" spans="1:7" s="24" customFormat="1" ht="15.75" customHeight="1" x14ac:dyDescent="0.2">
      <c r="A36" s="332" t="s">
        <v>1101</v>
      </c>
      <c r="B36" s="333" t="s">
        <v>1192</v>
      </c>
      <c r="C36" s="332" t="s">
        <v>1193</v>
      </c>
      <c r="D36" s="332" t="s">
        <v>1146</v>
      </c>
      <c r="E36" s="332" t="s">
        <v>1129</v>
      </c>
      <c r="F36" s="332" t="s">
        <v>1126</v>
      </c>
      <c r="G36" s="332"/>
    </row>
    <row r="37" spans="1:7" s="24" customFormat="1" ht="15.75" customHeight="1" x14ac:dyDescent="0.2">
      <c r="A37" s="332" t="s">
        <v>1109</v>
      </c>
      <c r="B37" s="333" t="s">
        <v>1194</v>
      </c>
      <c r="C37" s="332" t="s">
        <v>1193</v>
      </c>
      <c r="D37" s="332" t="s">
        <v>1146</v>
      </c>
      <c r="E37" s="332" t="s">
        <v>1129</v>
      </c>
      <c r="F37" s="332" t="s">
        <v>1126</v>
      </c>
      <c r="G37" s="332"/>
    </row>
    <row r="38" spans="1:7" s="24" customFormat="1" ht="15.75" customHeight="1" x14ac:dyDescent="0.2">
      <c r="A38" s="332" t="s">
        <v>1110</v>
      </c>
      <c r="B38" s="333" t="s">
        <v>1195</v>
      </c>
      <c r="C38" s="332" t="s">
        <v>1193</v>
      </c>
      <c r="D38" s="332" t="s">
        <v>1146</v>
      </c>
      <c r="E38" s="332" t="s">
        <v>1129</v>
      </c>
      <c r="F38" s="332" t="s">
        <v>1126</v>
      </c>
      <c r="G38" s="332"/>
    </row>
    <row r="39" spans="1:7" s="24" customFormat="1" ht="15.75" customHeight="1" x14ac:dyDescent="0.2">
      <c r="A39" s="332" t="s">
        <v>1122</v>
      </c>
      <c r="B39" s="333" t="s">
        <v>1196</v>
      </c>
      <c r="C39" s="332" t="s">
        <v>1123</v>
      </c>
      <c r="D39" s="332" t="s">
        <v>1146</v>
      </c>
      <c r="E39" s="332" t="s">
        <v>1124</v>
      </c>
      <c r="F39" s="332" t="s">
        <v>1126</v>
      </c>
      <c r="G39" s="332"/>
    </row>
    <row r="40" spans="1:7" s="24" customFormat="1" ht="15.75" customHeight="1" x14ac:dyDescent="0.2">
      <c r="A40" s="332" t="s">
        <v>1252</v>
      </c>
      <c r="B40" s="333" t="s">
        <v>1197</v>
      </c>
      <c r="C40" s="332" t="s">
        <v>1123</v>
      </c>
      <c r="D40" s="332" t="s">
        <v>1146</v>
      </c>
      <c r="E40" s="332" t="s">
        <v>1124</v>
      </c>
      <c r="F40" s="332" t="s">
        <v>1126</v>
      </c>
      <c r="G40" s="332"/>
    </row>
    <row r="41" spans="1:7" s="24" customFormat="1" ht="15.75" customHeight="1" x14ac:dyDescent="0.2">
      <c r="A41" s="332" t="s">
        <v>1103</v>
      </c>
      <c r="B41" s="333" t="s">
        <v>1198</v>
      </c>
      <c r="C41" s="332" t="s">
        <v>1199</v>
      </c>
      <c r="D41" s="332" t="s">
        <v>1200</v>
      </c>
      <c r="E41" s="332" t="s">
        <v>1201</v>
      </c>
      <c r="F41" s="332" t="s">
        <v>1126</v>
      </c>
      <c r="G41" s="332"/>
    </row>
    <row r="42" spans="1:7" s="24" customFormat="1" ht="15.75" customHeight="1" x14ac:dyDescent="0.2">
      <c r="A42" s="332" t="s">
        <v>1202</v>
      </c>
      <c r="B42" s="333" t="s">
        <v>1203</v>
      </c>
      <c r="C42" s="332" t="s">
        <v>1199</v>
      </c>
      <c r="D42" s="332" t="s">
        <v>1200</v>
      </c>
      <c r="E42" s="332" t="s">
        <v>1201</v>
      </c>
      <c r="F42" s="332" t="s">
        <v>1126</v>
      </c>
      <c r="G42" s="332"/>
    </row>
    <row r="43" spans="1:7" s="24" customFormat="1" ht="15.75" customHeight="1" x14ac:dyDescent="0.2">
      <c r="A43" s="332" t="s">
        <v>1107</v>
      </c>
      <c r="B43" s="333" t="s">
        <v>1204</v>
      </c>
      <c r="C43" s="332" t="s">
        <v>1205</v>
      </c>
      <c r="D43" s="332" t="s">
        <v>1146</v>
      </c>
      <c r="E43" s="332" t="s">
        <v>1129</v>
      </c>
      <c r="F43" s="332" t="s">
        <v>1126</v>
      </c>
      <c r="G43" s="332"/>
    </row>
    <row r="44" spans="1:7" s="24" customFormat="1" ht="15.75" customHeight="1" x14ac:dyDescent="0.2">
      <c r="A44" s="332" t="s">
        <v>1106</v>
      </c>
      <c r="B44" s="333" t="s">
        <v>1206</v>
      </c>
      <c r="C44" s="332" t="s">
        <v>1205</v>
      </c>
      <c r="D44" s="332" t="s">
        <v>1146</v>
      </c>
      <c r="E44" s="332" t="s">
        <v>1129</v>
      </c>
      <c r="F44" s="332" t="s">
        <v>1126</v>
      </c>
      <c r="G44" s="332"/>
    </row>
    <row r="45" spans="1:7" s="24" customFormat="1" ht="15.75" customHeight="1" x14ac:dyDescent="0.2">
      <c r="A45" s="332" t="s">
        <v>1253</v>
      </c>
      <c r="B45" s="333" t="s">
        <v>1207</v>
      </c>
      <c r="C45" s="332" t="s">
        <v>1208</v>
      </c>
      <c r="D45" s="332" t="s">
        <v>1209</v>
      </c>
      <c r="E45" s="332" t="s">
        <v>1210</v>
      </c>
      <c r="F45" s="332" t="s">
        <v>1126</v>
      </c>
      <c r="G45" s="332"/>
    </row>
    <row r="46" spans="1:7" s="24" customFormat="1" ht="15.75" customHeight="1" x14ac:dyDescent="0.2">
      <c r="A46" s="332" t="s">
        <v>1254</v>
      </c>
      <c r="B46" s="333" t="s">
        <v>1211</v>
      </c>
      <c r="C46" s="332" t="s">
        <v>1205</v>
      </c>
      <c r="D46" s="332" t="s">
        <v>1146</v>
      </c>
      <c r="E46" s="332" t="s">
        <v>1129</v>
      </c>
      <c r="F46" s="332" t="s">
        <v>1126</v>
      </c>
      <c r="G46" s="332"/>
    </row>
    <row r="47" spans="1:7" s="24" customFormat="1" ht="15.75" customHeight="1" x14ac:dyDescent="0.2">
      <c r="A47" s="332" t="s">
        <v>1149</v>
      </c>
      <c r="B47" s="333" t="s">
        <v>1212</v>
      </c>
      <c r="C47" s="332" t="s">
        <v>1150</v>
      </c>
      <c r="D47" s="332" t="s">
        <v>1146</v>
      </c>
      <c r="E47" s="332" t="s">
        <v>1129</v>
      </c>
      <c r="F47" s="332" t="s">
        <v>1126</v>
      </c>
      <c r="G47" s="332"/>
    </row>
    <row r="48" spans="1:7" s="24" customFormat="1" ht="15.75" customHeight="1" x14ac:dyDescent="0.2">
      <c r="A48" s="332" t="s">
        <v>1213</v>
      </c>
      <c r="B48" s="333" t="s">
        <v>1214</v>
      </c>
      <c r="C48" s="332" t="s">
        <v>1150</v>
      </c>
      <c r="D48" s="332" t="s">
        <v>1146</v>
      </c>
      <c r="E48" s="332" t="s">
        <v>1129</v>
      </c>
      <c r="F48" s="332" t="s">
        <v>1126</v>
      </c>
      <c r="G48" s="332"/>
    </row>
    <row r="49" spans="1:7" s="24" customFormat="1" ht="15.75" customHeight="1" x14ac:dyDescent="0.2">
      <c r="A49" s="332" t="s">
        <v>1147</v>
      </c>
      <c r="B49" s="333" t="s">
        <v>1215</v>
      </c>
      <c r="C49" s="332" t="s">
        <v>1148</v>
      </c>
      <c r="D49" s="332" t="s">
        <v>1146</v>
      </c>
      <c r="E49" s="332" t="s">
        <v>1129</v>
      </c>
      <c r="F49" s="332" t="s">
        <v>1126</v>
      </c>
      <c r="G49" s="332"/>
    </row>
    <row r="50" spans="1:7" s="24" customFormat="1" ht="15.75" customHeight="1" x14ac:dyDescent="0.2">
      <c r="A50" s="332" t="s">
        <v>1134</v>
      </c>
      <c r="B50" s="333" t="s">
        <v>1216</v>
      </c>
      <c r="C50" s="332" t="s">
        <v>1135</v>
      </c>
      <c r="D50" s="332" t="s">
        <v>1136</v>
      </c>
      <c r="E50" s="332" t="s">
        <v>1137</v>
      </c>
      <c r="F50" s="332" t="s">
        <v>1126</v>
      </c>
      <c r="G50" s="332"/>
    </row>
    <row r="51" spans="1:7" s="24" customFormat="1" ht="15.75" customHeight="1" x14ac:dyDescent="0.2">
      <c r="A51" s="332" t="s">
        <v>1138</v>
      </c>
      <c r="B51" s="333" t="s">
        <v>1139</v>
      </c>
      <c r="C51" s="332" t="s">
        <v>1140</v>
      </c>
      <c r="D51" s="332" t="s">
        <v>1141</v>
      </c>
      <c r="E51" s="332" t="s">
        <v>1142</v>
      </c>
      <c r="F51" s="332" t="s">
        <v>1126</v>
      </c>
      <c r="G51" s="332"/>
    </row>
    <row r="52" spans="1:7" s="24" customFormat="1" ht="15.75" customHeight="1" x14ac:dyDescent="0.2">
      <c r="A52" s="332" t="s">
        <v>1127</v>
      </c>
      <c r="B52" s="333" t="s">
        <v>1217</v>
      </c>
      <c r="C52" s="332" t="s">
        <v>1218</v>
      </c>
      <c r="D52" s="332" t="s">
        <v>1219</v>
      </c>
      <c r="E52" s="332" t="s">
        <v>1128</v>
      </c>
      <c r="F52" s="332" t="s">
        <v>1126</v>
      </c>
      <c r="G52" s="332"/>
    </row>
    <row r="53" spans="1:7" s="24" customFormat="1" ht="15.75" customHeight="1" x14ac:dyDescent="0.2">
      <c r="A53" s="332" t="s">
        <v>1220</v>
      </c>
      <c r="B53" s="333" t="s">
        <v>1221</v>
      </c>
      <c r="C53" s="332" t="s">
        <v>1222</v>
      </c>
      <c r="D53" s="332" t="s">
        <v>1146</v>
      </c>
      <c r="E53" s="332" t="s">
        <v>1223</v>
      </c>
      <c r="F53" s="332" t="s">
        <v>1126</v>
      </c>
      <c r="G53" s="332"/>
    </row>
    <row r="54" spans="1:7" s="24" customFormat="1" ht="15.75" customHeight="1" x14ac:dyDescent="0.2">
      <c r="A54" s="332" t="s">
        <v>1145</v>
      </c>
      <c r="B54" s="333" t="s">
        <v>1224</v>
      </c>
      <c r="C54" s="332" t="s">
        <v>1222</v>
      </c>
      <c r="D54" s="332" t="s">
        <v>1146</v>
      </c>
      <c r="E54" s="332" t="s">
        <v>1223</v>
      </c>
      <c r="F54" s="332" t="s">
        <v>1126</v>
      </c>
      <c r="G54" s="332"/>
    </row>
    <row r="55" spans="1:7" s="24" customFormat="1" ht="15.75" customHeight="1" x14ac:dyDescent="0.2">
      <c r="A55" s="332" t="s">
        <v>1225</v>
      </c>
      <c r="B55" s="333" t="s">
        <v>1226</v>
      </c>
      <c r="C55" s="332" t="s">
        <v>1227</v>
      </c>
      <c r="D55" s="332" t="s">
        <v>1228</v>
      </c>
      <c r="E55" s="332" t="s">
        <v>1229</v>
      </c>
      <c r="F55" s="332" t="s">
        <v>1126</v>
      </c>
      <c r="G55" s="332"/>
    </row>
    <row r="56" spans="1:7" s="24" customFormat="1" ht="15.75" customHeight="1" x14ac:dyDescent="0.2">
      <c r="A56" s="332" t="s">
        <v>1230</v>
      </c>
      <c r="B56" s="333" t="s">
        <v>1231</v>
      </c>
      <c r="C56" s="332" t="s">
        <v>1227</v>
      </c>
      <c r="D56" s="332" t="s">
        <v>1228</v>
      </c>
      <c r="E56" s="332" t="s">
        <v>1229</v>
      </c>
      <c r="F56" s="332" t="s">
        <v>1126</v>
      </c>
      <c r="G56" s="332"/>
    </row>
    <row r="57" spans="1:7" s="24" customFormat="1" ht="15.75" customHeight="1" x14ac:dyDescent="0.2">
      <c r="A57" s="332" t="s">
        <v>1232</v>
      </c>
      <c r="B57" s="333" t="s">
        <v>1233</v>
      </c>
      <c r="C57" s="332" t="s">
        <v>1227</v>
      </c>
      <c r="D57" s="332" t="s">
        <v>1228</v>
      </c>
      <c r="E57" s="332" t="s">
        <v>1229</v>
      </c>
      <c r="F57" s="332" t="s">
        <v>1126</v>
      </c>
      <c r="G57" s="332"/>
    </row>
    <row r="58" spans="1:7" s="24" customFormat="1" ht="15.75" customHeight="1" x14ac:dyDescent="0.2">
      <c r="A58" s="332" t="s">
        <v>1234</v>
      </c>
      <c r="B58" s="333" t="s">
        <v>1235</v>
      </c>
      <c r="C58" s="332" t="s">
        <v>1227</v>
      </c>
      <c r="D58" s="332" t="s">
        <v>1228</v>
      </c>
      <c r="E58" s="332" t="s">
        <v>1229</v>
      </c>
      <c r="F58" s="332" t="s">
        <v>1126</v>
      </c>
      <c r="G58" s="332"/>
    </row>
    <row r="59" spans="1:7" s="24" customFormat="1" ht="15.75" customHeight="1" x14ac:dyDescent="0.2">
      <c r="A59" s="332" t="s">
        <v>1131</v>
      </c>
      <c r="B59" s="333" t="s">
        <v>1132</v>
      </c>
      <c r="C59" s="332" t="s">
        <v>1236</v>
      </c>
      <c r="D59" s="332" t="s">
        <v>1146</v>
      </c>
      <c r="E59" s="332" t="s">
        <v>1129</v>
      </c>
      <c r="F59" s="332" t="s">
        <v>1126</v>
      </c>
      <c r="G59" s="332"/>
    </row>
    <row r="60" spans="1:7" s="24" customFormat="1" ht="15.75" customHeight="1" x14ac:dyDescent="0.2">
      <c r="A60" s="332" t="s">
        <v>1143</v>
      </c>
      <c r="B60" s="333" t="s">
        <v>1144</v>
      </c>
      <c r="C60" s="332" t="s">
        <v>1237</v>
      </c>
      <c r="D60" s="332" t="s">
        <v>1238</v>
      </c>
      <c r="E60" s="332" t="s">
        <v>1239</v>
      </c>
      <c r="F60" s="332" t="s">
        <v>1126</v>
      </c>
      <c r="G60" s="332"/>
    </row>
    <row r="61" spans="1:7" s="24" customFormat="1" ht="15.75" customHeight="1" x14ac:dyDescent="0.2">
      <c r="A61" s="332" t="s">
        <v>1255</v>
      </c>
      <c r="B61" s="333" t="s">
        <v>1240</v>
      </c>
      <c r="C61" s="332" t="s">
        <v>1241</v>
      </c>
      <c r="D61" s="332" t="s">
        <v>1136</v>
      </c>
      <c r="E61" s="332" t="s">
        <v>1242</v>
      </c>
      <c r="F61" s="332" t="s">
        <v>1126</v>
      </c>
      <c r="G61" s="332"/>
    </row>
    <row r="62" spans="1:7" s="24" customFormat="1" ht="15.75" customHeight="1" x14ac:dyDescent="0.2">
      <c r="A62" s="332" t="s">
        <v>1243</v>
      </c>
      <c r="B62" s="333" t="s">
        <v>1244</v>
      </c>
      <c r="C62" s="332" t="s">
        <v>1245</v>
      </c>
      <c r="D62" s="332" t="s">
        <v>1146</v>
      </c>
      <c r="E62" s="332" t="s">
        <v>1246</v>
      </c>
      <c r="F62" s="332" t="s">
        <v>1126</v>
      </c>
      <c r="G62" s="332"/>
    </row>
    <row r="63" spans="1:7" s="24" customFormat="1" ht="15.75" customHeight="1" x14ac:dyDescent="0.2">
      <c r="A63" s="332" t="s">
        <v>1247</v>
      </c>
      <c r="B63" s="333" t="s">
        <v>1248</v>
      </c>
      <c r="C63" s="332" t="s">
        <v>1249</v>
      </c>
      <c r="D63" s="332" t="s">
        <v>1250</v>
      </c>
      <c r="E63" s="332" t="s">
        <v>1251</v>
      </c>
      <c r="F63" s="332" t="s">
        <v>1126</v>
      </c>
      <c r="G63" s="332"/>
    </row>
    <row r="64" spans="1:7" s="24" customFormat="1" ht="15.75" customHeight="1" x14ac:dyDescent="0.2">
      <c r="A64" s="332"/>
      <c r="B64" s="333"/>
      <c r="C64" s="332"/>
      <c r="D64" s="332"/>
      <c r="E64" s="332"/>
      <c r="F64" s="332"/>
      <c r="G64" s="332"/>
    </row>
    <row r="65" spans="1:7" s="24" customFormat="1" ht="15.75" customHeight="1" x14ac:dyDescent="0.2">
      <c r="A65" s="332"/>
      <c r="B65" s="333"/>
      <c r="C65" s="332"/>
      <c r="D65" s="332"/>
      <c r="E65" s="332"/>
      <c r="F65" s="332"/>
      <c r="G65" s="332"/>
    </row>
    <row r="66" spans="1:7" s="24" customFormat="1" ht="15.75" customHeight="1" x14ac:dyDescent="0.2">
      <c r="A66" s="332"/>
      <c r="B66" s="333"/>
      <c r="C66" s="332"/>
      <c r="D66" s="332"/>
      <c r="E66" s="332"/>
      <c r="F66" s="332"/>
      <c r="G66" s="332"/>
    </row>
    <row r="67" spans="1:7" s="24" customFormat="1" ht="15.75" customHeight="1" x14ac:dyDescent="0.2">
      <c r="A67" s="332"/>
      <c r="B67" s="333"/>
      <c r="C67" s="332"/>
      <c r="D67" s="332"/>
      <c r="E67" s="332"/>
      <c r="F67" s="332"/>
      <c r="G67" s="332"/>
    </row>
    <row r="68" spans="1:7" s="24" customFormat="1" ht="15.75" customHeight="1" x14ac:dyDescent="0.2">
      <c r="A68" s="332"/>
      <c r="B68" s="333"/>
      <c r="C68" s="332"/>
      <c r="D68" s="332"/>
      <c r="E68" s="332"/>
      <c r="F68" s="332"/>
      <c r="G68" s="332"/>
    </row>
    <row r="69" spans="1:7" s="24" customFormat="1" ht="15.75" customHeight="1" x14ac:dyDescent="0.2">
      <c r="A69" s="332"/>
      <c r="B69" s="333"/>
      <c r="C69" s="332"/>
      <c r="D69" s="332"/>
      <c r="E69" s="332"/>
      <c r="F69" s="332"/>
      <c r="G69" s="332"/>
    </row>
    <row r="70" spans="1:7" s="24" customFormat="1" ht="15.75" customHeight="1" x14ac:dyDescent="0.2">
      <c r="A70" s="332"/>
      <c r="B70" s="333"/>
      <c r="C70" s="332"/>
      <c r="D70" s="332"/>
      <c r="E70" s="332"/>
      <c r="F70" s="332"/>
      <c r="G70" s="332"/>
    </row>
    <row r="71" spans="1:7" s="24" customFormat="1" ht="15.75" customHeight="1" x14ac:dyDescent="0.2">
      <c r="A71" s="332"/>
      <c r="B71" s="333"/>
      <c r="C71" s="332"/>
      <c r="D71" s="332"/>
      <c r="E71" s="332"/>
      <c r="F71" s="332"/>
      <c r="G71" s="332"/>
    </row>
    <row r="72" spans="1:7" s="24" customFormat="1" ht="15.75" customHeight="1" x14ac:dyDescent="0.2">
      <c r="A72" s="332"/>
      <c r="B72" s="333"/>
      <c r="C72" s="332"/>
      <c r="D72" s="332"/>
      <c r="E72" s="332"/>
      <c r="F72" s="332"/>
      <c r="G72" s="332"/>
    </row>
    <row r="73" spans="1:7" s="24" customFormat="1" ht="15.75" customHeight="1" x14ac:dyDescent="0.2">
      <c r="A73" s="332"/>
      <c r="B73" s="333"/>
      <c r="C73" s="332"/>
      <c r="D73" s="332"/>
      <c r="E73" s="332"/>
      <c r="F73" s="332"/>
      <c r="G73" s="332"/>
    </row>
    <row r="74" spans="1:7" s="24" customFormat="1" ht="15.75" customHeight="1" x14ac:dyDescent="0.2">
      <c r="A74" s="332"/>
      <c r="B74" s="333"/>
      <c r="C74" s="332"/>
      <c r="D74" s="332"/>
      <c r="E74" s="332"/>
      <c r="F74" s="332"/>
      <c r="G74" s="332"/>
    </row>
    <row r="75" spans="1:7" s="24" customFormat="1" ht="15.75" customHeight="1" x14ac:dyDescent="0.2">
      <c r="A75" s="332"/>
      <c r="B75" s="333"/>
      <c r="C75" s="332"/>
      <c r="D75" s="332"/>
      <c r="E75" s="332"/>
      <c r="F75" s="332"/>
      <c r="G75" s="332"/>
    </row>
    <row r="76" spans="1:7" s="24" customFormat="1" ht="15.75" customHeight="1" x14ac:dyDescent="0.2">
      <c r="A76" s="332"/>
      <c r="B76" s="333"/>
      <c r="C76" s="332"/>
      <c r="D76" s="332"/>
      <c r="E76" s="332"/>
      <c r="F76" s="332"/>
      <c r="G76" s="332"/>
    </row>
    <row r="77" spans="1:7" s="24" customFormat="1" ht="15.75" customHeight="1" x14ac:dyDescent="0.2">
      <c r="A77" s="332"/>
      <c r="B77" s="333"/>
      <c r="C77" s="332"/>
      <c r="D77" s="332"/>
      <c r="E77" s="332"/>
      <c r="F77" s="332"/>
      <c r="G77" s="332"/>
    </row>
    <row r="78" spans="1:7" s="24" customFormat="1" ht="15.75" customHeight="1" x14ac:dyDescent="0.2">
      <c r="A78" s="332"/>
      <c r="B78" s="333"/>
      <c r="C78" s="332"/>
      <c r="D78" s="332"/>
      <c r="E78" s="332"/>
      <c r="F78" s="332"/>
      <c r="G78" s="332"/>
    </row>
    <row r="79" spans="1:7" s="24" customFormat="1" ht="15.75" customHeight="1" x14ac:dyDescent="0.2">
      <c r="A79" s="332"/>
      <c r="B79" s="333"/>
      <c r="C79" s="332"/>
      <c r="D79" s="332"/>
      <c r="E79" s="332"/>
      <c r="F79" s="332"/>
      <c r="G79" s="332"/>
    </row>
    <row r="80" spans="1:7" s="24" customFormat="1" ht="15.75" customHeight="1" x14ac:dyDescent="0.2">
      <c r="A80" s="332"/>
      <c r="B80" s="333"/>
      <c r="C80" s="332"/>
      <c r="D80" s="332"/>
      <c r="E80" s="332"/>
      <c r="F80" s="332"/>
      <c r="G80" s="332"/>
    </row>
    <row r="81" spans="1:7" s="24" customFormat="1" ht="15.75" customHeight="1" x14ac:dyDescent="0.2">
      <c r="A81" s="332"/>
      <c r="B81" s="333"/>
      <c r="C81" s="332"/>
      <c r="D81" s="332"/>
      <c r="E81" s="332"/>
      <c r="F81" s="332"/>
      <c r="G81" s="332"/>
    </row>
    <row r="82" spans="1:7" s="24" customFormat="1" ht="15.75" customHeight="1" x14ac:dyDescent="0.2">
      <c r="A82" s="332"/>
      <c r="B82" s="333"/>
      <c r="C82" s="332"/>
      <c r="D82" s="332"/>
      <c r="E82" s="332"/>
      <c r="F82" s="332"/>
      <c r="G82" s="332"/>
    </row>
    <row r="83" spans="1:7" s="24" customFormat="1" ht="15.75" customHeight="1" x14ac:dyDescent="0.2">
      <c r="A83" s="332"/>
      <c r="B83" s="333"/>
      <c r="C83" s="332"/>
      <c r="D83" s="332"/>
      <c r="E83" s="332"/>
      <c r="F83" s="332"/>
      <c r="G83" s="332"/>
    </row>
    <row r="84" spans="1:7" s="24" customFormat="1" ht="15.75" customHeight="1" x14ac:dyDescent="0.2">
      <c r="A84" s="332"/>
      <c r="B84" s="333"/>
      <c r="C84" s="332"/>
      <c r="D84" s="332"/>
      <c r="E84" s="332"/>
      <c r="F84" s="332"/>
      <c r="G84" s="332"/>
    </row>
    <row r="85" spans="1:7" s="24" customFormat="1" ht="15.75" customHeight="1" x14ac:dyDescent="0.2">
      <c r="A85" s="332"/>
      <c r="B85" s="333"/>
      <c r="C85" s="332"/>
      <c r="D85" s="332"/>
      <c r="E85" s="332"/>
      <c r="F85" s="332"/>
      <c r="G85" s="332"/>
    </row>
    <row r="86" spans="1:7" s="24" customFormat="1" ht="15.75" customHeight="1" x14ac:dyDescent="0.2">
      <c r="A86" s="332"/>
      <c r="B86" s="333"/>
      <c r="C86" s="332"/>
      <c r="D86" s="332"/>
      <c r="E86" s="332"/>
      <c r="F86" s="332"/>
      <c r="G86" s="332"/>
    </row>
    <row r="87" spans="1:7" s="24" customFormat="1" ht="15.75" customHeight="1" x14ac:dyDescent="0.2">
      <c r="A87" s="332"/>
      <c r="B87" s="333"/>
      <c r="C87" s="332"/>
      <c r="D87" s="332"/>
      <c r="E87" s="332"/>
      <c r="F87" s="332"/>
      <c r="G87" s="332"/>
    </row>
    <row r="88" spans="1:7" s="24" customFormat="1" ht="15.75" customHeight="1" x14ac:dyDescent="0.2">
      <c r="A88" s="332"/>
      <c r="B88" s="333"/>
      <c r="C88" s="332"/>
      <c r="D88" s="332"/>
      <c r="E88" s="332"/>
      <c r="F88" s="332"/>
      <c r="G88" s="332"/>
    </row>
    <row r="89" spans="1:7" s="24" customFormat="1" ht="15.75" customHeight="1" x14ac:dyDescent="0.2">
      <c r="A89" s="332"/>
      <c r="B89" s="333"/>
      <c r="C89" s="332"/>
      <c r="D89" s="332"/>
      <c r="E89" s="332"/>
      <c r="F89" s="332"/>
      <c r="G89" s="332"/>
    </row>
    <row r="90" spans="1:7" s="24" customFormat="1" ht="15.75" customHeight="1" x14ac:dyDescent="0.2">
      <c r="A90" s="332"/>
      <c r="B90" s="333"/>
      <c r="C90" s="332"/>
      <c r="D90" s="332"/>
      <c r="E90" s="332"/>
      <c r="F90" s="332"/>
      <c r="G90" s="332"/>
    </row>
    <row r="91" spans="1:7" s="24" customFormat="1" ht="15.75" customHeight="1" x14ac:dyDescent="0.2">
      <c r="A91" s="332"/>
      <c r="B91" s="333"/>
      <c r="C91" s="332"/>
      <c r="D91" s="332"/>
      <c r="E91" s="332"/>
      <c r="F91" s="332"/>
      <c r="G91" s="332"/>
    </row>
    <row r="92" spans="1:7" s="24" customFormat="1" ht="15.75" customHeight="1" x14ac:dyDescent="0.2">
      <c r="A92" s="332"/>
      <c r="B92" s="333"/>
      <c r="C92" s="332"/>
      <c r="D92" s="332"/>
      <c r="E92" s="332"/>
      <c r="F92" s="332"/>
      <c r="G92" s="332"/>
    </row>
    <row r="93" spans="1:7" s="24" customFormat="1" ht="15.75" customHeight="1" x14ac:dyDescent="0.2">
      <c r="A93" s="332"/>
      <c r="B93" s="333"/>
      <c r="C93" s="332"/>
      <c r="D93" s="332"/>
      <c r="E93" s="332"/>
      <c r="F93" s="332"/>
      <c r="G93" s="332"/>
    </row>
    <row r="94" spans="1:7" s="24" customFormat="1" ht="15.75" customHeight="1" x14ac:dyDescent="0.2">
      <c r="A94" s="332"/>
      <c r="B94" s="333"/>
      <c r="C94" s="332"/>
      <c r="D94" s="332"/>
      <c r="E94" s="332"/>
      <c r="F94" s="332"/>
      <c r="G94" s="332"/>
    </row>
    <row r="95" spans="1:7" s="24" customFormat="1" ht="15.75" customHeight="1" x14ac:dyDescent="0.2">
      <c r="A95" s="332"/>
      <c r="B95" s="333"/>
      <c r="C95" s="332"/>
      <c r="D95" s="332"/>
      <c r="E95" s="332"/>
      <c r="F95" s="332"/>
      <c r="G95" s="332"/>
    </row>
    <row r="96" spans="1:7" s="24" customFormat="1" ht="15.75" customHeight="1" x14ac:dyDescent="0.2">
      <c r="A96" s="332"/>
      <c r="B96" s="333"/>
      <c r="C96" s="332"/>
      <c r="D96" s="332"/>
      <c r="E96" s="332"/>
      <c r="F96" s="332"/>
      <c r="G96" s="332"/>
    </row>
    <row r="97" spans="1:7" s="24" customFormat="1" ht="15.75" customHeight="1" x14ac:dyDescent="0.2">
      <c r="A97" s="332"/>
      <c r="B97" s="333"/>
      <c r="C97" s="332"/>
      <c r="D97" s="332"/>
      <c r="E97" s="332"/>
      <c r="F97" s="332"/>
      <c r="G97" s="332"/>
    </row>
    <row r="98" spans="1:7" s="24" customFormat="1" ht="15.75" customHeight="1" x14ac:dyDescent="0.2">
      <c r="A98" s="332"/>
      <c r="B98" s="333"/>
      <c r="C98" s="332"/>
      <c r="D98" s="332"/>
      <c r="E98" s="332"/>
      <c r="F98" s="332"/>
      <c r="G98" s="332"/>
    </row>
    <row r="99" spans="1:7" s="24" customFormat="1" ht="15.75" customHeight="1" x14ac:dyDescent="0.2">
      <c r="A99" s="332"/>
      <c r="B99" s="333"/>
      <c r="C99" s="332"/>
      <c r="D99" s="332"/>
      <c r="E99" s="332"/>
      <c r="F99" s="332"/>
      <c r="G99" s="332"/>
    </row>
    <row r="100" spans="1:7" s="24" customFormat="1" ht="15.75" customHeight="1" x14ac:dyDescent="0.2">
      <c r="A100" s="332"/>
      <c r="B100" s="333"/>
      <c r="C100" s="332"/>
      <c r="D100" s="332"/>
      <c r="E100" s="332"/>
      <c r="F100" s="332"/>
      <c r="G100" s="332"/>
    </row>
    <row r="101" spans="1:7" s="24" customFormat="1" ht="15.75" customHeight="1" x14ac:dyDescent="0.2">
      <c r="A101" s="332"/>
      <c r="B101" s="333"/>
      <c r="C101" s="332"/>
      <c r="D101" s="332"/>
      <c r="E101" s="332"/>
      <c r="F101" s="332"/>
      <c r="G101" s="332"/>
    </row>
    <row r="102" spans="1:7" s="24" customFormat="1" ht="15.75" customHeight="1" x14ac:dyDescent="0.2">
      <c r="A102" s="332"/>
      <c r="B102" s="333"/>
      <c r="C102" s="332"/>
      <c r="D102" s="332"/>
      <c r="E102" s="332"/>
      <c r="F102" s="332"/>
      <c r="G102" s="332"/>
    </row>
    <row r="103" spans="1:7" s="24" customFormat="1" ht="15.75" customHeight="1" x14ac:dyDescent="0.2">
      <c r="A103" s="332"/>
      <c r="B103" s="333"/>
      <c r="C103" s="332"/>
      <c r="D103" s="332"/>
      <c r="E103" s="332"/>
      <c r="F103" s="332"/>
      <c r="G103" s="332"/>
    </row>
    <row r="104" spans="1:7" s="24" customFormat="1" ht="15.75" customHeight="1" x14ac:dyDescent="0.2">
      <c r="A104" s="332"/>
      <c r="B104" s="333"/>
      <c r="C104" s="332"/>
      <c r="D104" s="332"/>
      <c r="E104" s="332"/>
      <c r="F104" s="332"/>
      <c r="G104" s="332"/>
    </row>
    <row r="105" spans="1:7" s="24" customFormat="1" ht="15.75" customHeight="1" x14ac:dyDescent="0.2">
      <c r="A105" s="332"/>
      <c r="B105" s="333"/>
      <c r="C105" s="332"/>
      <c r="D105" s="332"/>
      <c r="E105" s="332"/>
      <c r="F105" s="332"/>
      <c r="G105" s="332"/>
    </row>
    <row r="106" spans="1:7" s="24" customFormat="1" ht="15.75" customHeight="1" x14ac:dyDescent="0.2">
      <c r="A106" s="332"/>
      <c r="B106" s="333"/>
      <c r="C106" s="332"/>
      <c r="D106" s="332"/>
      <c r="E106" s="332"/>
      <c r="F106" s="332"/>
      <c r="G106" s="332"/>
    </row>
    <row r="107" spans="1:7" s="24" customFormat="1" ht="15.75" customHeight="1" x14ac:dyDescent="0.2">
      <c r="A107" s="332"/>
      <c r="B107" s="333"/>
      <c r="C107" s="332"/>
      <c r="D107" s="332"/>
      <c r="E107" s="332"/>
      <c r="F107" s="332"/>
      <c r="G107" s="332"/>
    </row>
    <row r="108" spans="1:7" s="24" customFormat="1" ht="15.75" customHeight="1" x14ac:dyDescent="0.2">
      <c r="A108" s="332"/>
      <c r="B108" s="333"/>
      <c r="C108" s="332"/>
      <c r="D108" s="332"/>
      <c r="E108" s="332"/>
      <c r="F108" s="332"/>
      <c r="G108" s="332"/>
    </row>
    <row r="109" spans="1:7" s="24" customFormat="1" ht="15.75" customHeight="1" x14ac:dyDescent="0.2">
      <c r="A109" s="332"/>
      <c r="B109" s="333"/>
      <c r="C109" s="332"/>
      <c r="D109" s="332"/>
      <c r="E109" s="332"/>
      <c r="F109" s="332"/>
      <c r="G109" s="332"/>
    </row>
    <row r="110" spans="1:7" s="24" customFormat="1" ht="15.75" customHeight="1" x14ac:dyDescent="0.2">
      <c r="A110" s="332"/>
      <c r="B110" s="333"/>
      <c r="C110" s="332"/>
      <c r="D110" s="332"/>
      <c r="E110" s="332"/>
      <c r="F110" s="332"/>
      <c r="G110" s="332"/>
    </row>
    <row r="111" spans="1:7" s="24" customFormat="1" ht="15.75" customHeight="1" x14ac:dyDescent="0.2">
      <c r="A111" s="332"/>
      <c r="B111" s="333"/>
      <c r="C111" s="332"/>
      <c r="D111" s="332"/>
      <c r="E111" s="332"/>
      <c r="F111" s="332"/>
      <c r="G111" s="332"/>
    </row>
    <row r="112" spans="1:7" s="24" customFormat="1" ht="15.75" customHeight="1" x14ac:dyDescent="0.2">
      <c r="A112" s="332"/>
      <c r="B112" s="333"/>
      <c r="C112" s="332"/>
      <c r="D112" s="332"/>
      <c r="E112" s="332"/>
      <c r="F112" s="332"/>
      <c r="G112" s="332"/>
    </row>
    <row r="113" spans="1:7" s="24" customFormat="1" ht="15.75" customHeight="1" x14ac:dyDescent="0.2">
      <c r="A113" s="332"/>
      <c r="B113" s="333"/>
      <c r="C113" s="332"/>
      <c r="D113" s="332"/>
      <c r="E113" s="332"/>
      <c r="F113" s="332"/>
      <c r="G113" s="332"/>
    </row>
    <row r="114" spans="1:7" s="24" customFormat="1" ht="15.75" customHeight="1" x14ac:dyDescent="0.2">
      <c r="A114" s="332"/>
      <c r="B114" s="333"/>
      <c r="C114" s="332"/>
      <c r="D114" s="332"/>
      <c r="E114" s="332"/>
      <c r="F114" s="332"/>
      <c r="G114" s="332"/>
    </row>
    <row r="115" spans="1:7" s="24" customFormat="1" ht="15.75" customHeight="1" x14ac:dyDescent="0.2">
      <c r="A115" s="332"/>
      <c r="B115" s="333"/>
      <c r="C115" s="332"/>
      <c r="D115" s="332"/>
      <c r="E115" s="332"/>
      <c r="F115" s="332"/>
      <c r="G115" s="332"/>
    </row>
    <row r="116" spans="1:7" s="24" customFormat="1" ht="15.75" customHeight="1" x14ac:dyDescent="0.2">
      <c r="A116" s="332"/>
      <c r="B116" s="333"/>
      <c r="C116" s="332"/>
      <c r="D116" s="332"/>
      <c r="E116" s="332"/>
      <c r="F116" s="332"/>
      <c r="G116" s="332"/>
    </row>
    <row r="117" spans="1:7" s="24" customFormat="1" ht="15.75" customHeight="1" x14ac:dyDescent="0.2">
      <c r="A117" s="332"/>
      <c r="B117" s="333"/>
      <c r="C117" s="332"/>
      <c r="D117" s="332"/>
      <c r="E117" s="332"/>
      <c r="F117" s="332"/>
      <c r="G117" s="332"/>
    </row>
    <row r="118" spans="1:7" s="24" customFormat="1" ht="15.75" customHeight="1" x14ac:dyDescent="0.2">
      <c r="A118" s="332"/>
      <c r="B118" s="333"/>
      <c r="C118" s="332"/>
      <c r="D118" s="332"/>
      <c r="E118" s="332"/>
      <c r="F118" s="332"/>
      <c r="G118" s="332"/>
    </row>
    <row r="119" spans="1:7" s="24" customFormat="1" ht="15.75" customHeight="1" x14ac:dyDescent="0.2">
      <c r="A119" s="332"/>
      <c r="B119" s="333"/>
      <c r="C119" s="332"/>
      <c r="D119" s="332"/>
      <c r="E119" s="332"/>
      <c r="F119" s="332"/>
      <c r="G119" s="332"/>
    </row>
    <row r="120" spans="1:7" s="24" customFormat="1" ht="15.75" customHeight="1" x14ac:dyDescent="0.2">
      <c r="A120" s="332"/>
      <c r="B120" s="333"/>
      <c r="C120" s="332"/>
      <c r="D120" s="332"/>
      <c r="E120" s="332"/>
      <c r="F120" s="332"/>
      <c r="G120" s="332"/>
    </row>
    <row r="121" spans="1:7" s="24" customFormat="1" ht="15.75" customHeight="1" x14ac:dyDescent="0.2">
      <c r="A121" s="332"/>
      <c r="B121" s="333"/>
      <c r="C121" s="332"/>
      <c r="D121" s="332"/>
      <c r="E121" s="332"/>
      <c r="F121" s="332"/>
      <c r="G121" s="332"/>
    </row>
    <row r="122" spans="1:7" s="24" customFormat="1" ht="15.75" customHeight="1" x14ac:dyDescent="0.2">
      <c r="A122" s="332"/>
      <c r="B122" s="333"/>
      <c r="C122" s="332"/>
      <c r="D122" s="332"/>
      <c r="E122" s="332"/>
      <c r="F122" s="332"/>
      <c r="G122" s="332"/>
    </row>
    <row r="123" spans="1:7" s="24" customFormat="1" ht="15.75" customHeight="1" x14ac:dyDescent="0.2">
      <c r="A123" s="332"/>
      <c r="B123" s="333"/>
      <c r="C123" s="332"/>
      <c r="D123" s="332"/>
      <c r="E123" s="332"/>
      <c r="F123" s="332"/>
      <c r="G123" s="332"/>
    </row>
    <row r="124" spans="1:7" s="24" customFormat="1" ht="15.75" customHeight="1" x14ac:dyDescent="0.2">
      <c r="A124" s="332"/>
      <c r="B124" s="333"/>
      <c r="C124" s="332"/>
      <c r="D124" s="332"/>
      <c r="E124" s="332"/>
      <c r="F124" s="332"/>
      <c r="G124" s="332"/>
    </row>
    <row r="125" spans="1:7" s="24" customFormat="1" ht="15.75" customHeight="1" x14ac:dyDescent="0.2">
      <c r="A125" s="332"/>
      <c r="B125" s="333"/>
      <c r="C125" s="332"/>
      <c r="D125" s="332"/>
      <c r="E125" s="332"/>
      <c r="F125" s="332"/>
      <c r="G125" s="332"/>
    </row>
    <row r="126" spans="1:7" s="24" customFormat="1" ht="15.75" customHeight="1" x14ac:dyDescent="0.2">
      <c r="A126" s="332"/>
      <c r="B126" s="333"/>
      <c r="C126" s="332"/>
      <c r="D126" s="332"/>
      <c r="E126" s="332"/>
      <c r="F126" s="332"/>
      <c r="G126" s="332"/>
    </row>
    <row r="127" spans="1:7" s="24" customFormat="1" ht="15.75" customHeight="1" x14ac:dyDescent="0.2">
      <c r="A127" s="332"/>
      <c r="B127" s="333"/>
      <c r="C127" s="332"/>
      <c r="D127" s="332"/>
      <c r="E127" s="332"/>
      <c r="F127" s="332"/>
      <c r="G127" s="332"/>
    </row>
    <row r="128" spans="1:7" s="24" customFormat="1" ht="15.75" customHeight="1" x14ac:dyDescent="0.2">
      <c r="A128" s="332"/>
      <c r="B128" s="333"/>
      <c r="C128" s="332"/>
      <c r="D128" s="332"/>
      <c r="E128" s="332"/>
      <c r="F128" s="332"/>
      <c r="G128" s="332"/>
    </row>
    <row r="129" spans="1:7" s="24" customFormat="1" ht="15.75" customHeight="1" x14ac:dyDescent="0.2">
      <c r="A129" s="332"/>
      <c r="B129" s="332"/>
      <c r="C129" s="332"/>
      <c r="D129" s="332"/>
      <c r="E129" s="332"/>
      <c r="F129" s="332"/>
      <c r="G129" s="332"/>
    </row>
    <row r="130" spans="1:7" s="24" customFormat="1" ht="15.75" customHeight="1" x14ac:dyDescent="0.2">
      <c r="A130" s="332"/>
      <c r="B130" s="333"/>
      <c r="C130" s="332"/>
      <c r="D130" s="332"/>
      <c r="E130" s="332"/>
      <c r="F130" s="332"/>
      <c r="G130" s="332"/>
    </row>
    <row r="131" spans="1:7" s="24" customFormat="1" ht="15.75" customHeight="1" x14ac:dyDescent="0.2">
      <c r="A131" s="332"/>
      <c r="B131" s="332"/>
      <c r="C131" s="332"/>
      <c r="D131" s="332"/>
      <c r="E131" s="332"/>
      <c r="F131" s="332"/>
      <c r="G131" s="332"/>
    </row>
    <row r="132" spans="1:7" s="24" customFormat="1" ht="15.75" customHeight="1" x14ac:dyDescent="0.2">
      <c r="A132" s="332"/>
      <c r="B132" s="333"/>
      <c r="C132" s="333"/>
      <c r="D132" s="333"/>
      <c r="E132" s="333"/>
      <c r="F132" s="332"/>
      <c r="G132" s="332"/>
    </row>
    <row r="133" spans="1:7" s="24" customFormat="1" ht="15.75" customHeight="1" x14ac:dyDescent="0.2">
      <c r="A133" s="332"/>
      <c r="B133" s="333"/>
      <c r="C133" s="333"/>
      <c r="D133" s="333"/>
      <c r="E133" s="333"/>
      <c r="F133" s="332"/>
      <c r="G133" s="332"/>
    </row>
    <row r="134" spans="1:7" s="24" customFormat="1" ht="15.75" customHeight="1" x14ac:dyDescent="0.2">
      <c r="A134" s="332"/>
      <c r="B134" s="333"/>
      <c r="C134" s="333"/>
      <c r="D134" s="333"/>
      <c r="E134" s="333"/>
      <c r="F134" s="332"/>
      <c r="G134" s="332"/>
    </row>
    <row r="135" spans="1:7" s="24" customFormat="1" ht="15.75" customHeight="1" x14ac:dyDescent="0.2">
      <c r="A135" s="332"/>
      <c r="B135" s="332"/>
      <c r="C135" s="332"/>
      <c r="D135" s="332"/>
      <c r="E135" s="332"/>
      <c r="F135" s="332"/>
      <c r="G135" s="332"/>
    </row>
    <row r="136" spans="1:7" s="24" customFormat="1" ht="15.75" customHeight="1" x14ac:dyDescent="0.2">
      <c r="A136" s="332"/>
      <c r="B136" s="332"/>
      <c r="C136" s="332"/>
      <c r="D136" s="332"/>
      <c r="E136" s="332"/>
      <c r="F136" s="332"/>
      <c r="G136" s="332"/>
    </row>
    <row r="137" spans="1:7" s="24" customFormat="1" ht="15.75" customHeight="1" x14ac:dyDescent="0.2">
      <c r="A137" s="332"/>
      <c r="B137" s="332"/>
      <c r="C137" s="332"/>
      <c r="D137" s="332"/>
      <c r="E137" s="332"/>
      <c r="F137" s="332"/>
      <c r="G137" s="332"/>
    </row>
    <row r="138" spans="1:7" s="24" customFormat="1" ht="15.75" customHeight="1" x14ac:dyDescent="0.2">
      <c r="A138" s="332"/>
      <c r="B138" s="332"/>
      <c r="C138" s="332"/>
      <c r="D138" s="332"/>
      <c r="E138" s="332"/>
      <c r="F138" s="332"/>
      <c r="G138" s="332"/>
    </row>
    <row r="139" spans="1:7" s="24" customFormat="1" ht="15.75" customHeight="1" x14ac:dyDescent="0.2">
      <c r="A139" s="332"/>
      <c r="B139" s="332"/>
      <c r="C139" s="332"/>
      <c r="D139" s="281"/>
      <c r="E139" s="332"/>
      <c r="F139" s="332"/>
      <c r="G139" s="332"/>
    </row>
    <row r="140" spans="1:7" s="24" customFormat="1" ht="15.75" customHeight="1" x14ac:dyDescent="0.2">
      <c r="A140" s="332"/>
      <c r="B140" s="332"/>
      <c r="C140" s="332"/>
      <c r="D140" s="332"/>
      <c r="E140" s="332"/>
      <c r="F140" s="332"/>
      <c r="G140" s="332"/>
    </row>
    <row r="141" spans="1:7" s="24" customFormat="1" ht="15.75" customHeight="1" x14ac:dyDescent="0.2">
      <c r="A141" s="332"/>
      <c r="B141" s="332"/>
      <c r="C141" s="332"/>
      <c r="D141" s="332"/>
      <c r="E141" s="332"/>
      <c r="F141" s="332"/>
      <c r="G141" s="332"/>
    </row>
    <row r="142" spans="1:7" s="24" customFormat="1" ht="15.75" customHeight="1" x14ac:dyDescent="0.2">
      <c r="A142" s="332"/>
      <c r="B142" s="332"/>
      <c r="C142" s="332"/>
      <c r="D142" s="332"/>
      <c r="E142" s="332"/>
      <c r="F142" s="332"/>
      <c r="G142" s="332"/>
    </row>
    <row r="143" spans="1:7" s="24" customFormat="1" ht="15.75" customHeight="1" x14ac:dyDescent="0.2">
      <c r="A143" s="332"/>
      <c r="B143" s="332"/>
      <c r="C143" s="332"/>
      <c r="D143" s="332"/>
      <c r="E143" s="332"/>
      <c r="F143" s="332"/>
      <c r="G143" s="332"/>
    </row>
    <row r="144" spans="1:7" s="24" customFormat="1" ht="15.75" customHeight="1" x14ac:dyDescent="0.2">
      <c r="A144" s="332"/>
      <c r="B144" s="332"/>
      <c r="C144" s="332"/>
      <c r="D144" s="332"/>
      <c r="E144" s="332"/>
      <c r="F144" s="332"/>
      <c r="G144" s="332"/>
    </row>
    <row r="145" spans="1:7" s="24" customFormat="1" ht="15.75" customHeight="1" x14ac:dyDescent="0.2">
      <c r="A145" s="332"/>
      <c r="B145" s="332"/>
      <c r="C145" s="332"/>
      <c r="D145" s="332"/>
      <c r="E145" s="332"/>
      <c r="F145" s="332"/>
      <c r="G145" s="332"/>
    </row>
    <row r="146" spans="1:7" s="24" customFormat="1" ht="15.75" customHeight="1" x14ac:dyDescent="0.2">
      <c r="A146" s="332"/>
      <c r="B146" s="332"/>
      <c r="C146" s="332"/>
      <c r="D146" s="332"/>
      <c r="E146" s="332"/>
      <c r="F146" s="332"/>
      <c r="G146" s="332"/>
    </row>
    <row r="147" spans="1:7" s="24" customFormat="1" ht="15.75" customHeight="1" x14ac:dyDescent="0.2">
      <c r="A147" s="332"/>
      <c r="B147" s="332"/>
      <c r="C147" s="332"/>
      <c r="D147" s="332"/>
      <c r="E147" s="332"/>
      <c r="F147" s="332"/>
      <c r="G147" s="332"/>
    </row>
    <row r="148" spans="1:7" s="24" customFormat="1" ht="15.75" customHeight="1" x14ac:dyDescent="0.2">
      <c r="A148" s="332"/>
      <c r="B148" s="332"/>
      <c r="C148" s="332"/>
      <c r="D148" s="332"/>
      <c r="E148" s="332"/>
      <c r="F148" s="332"/>
      <c r="G148" s="332"/>
    </row>
    <row r="149" spans="1:7" s="24" customFormat="1" ht="15.75" customHeight="1" x14ac:dyDescent="0.2">
      <c r="A149" s="332"/>
      <c r="B149" s="332"/>
      <c r="C149" s="332"/>
      <c r="D149" s="332"/>
      <c r="E149" s="332"/>
      <c r="F149" s="332"/>
      <c r="G149" s="332"/>
    </row>
    <row r="150" spans="1:7" s="24" customFormat="1" ht="15.75" customHeight="1" x14ac:dyDescent="0.2">
      <c r="A150" s="332"/>
      <c r="B150" s="332"/>
      <c r="C150" s="332"/>
      <c r="D150" s="332"/>
      <c r="E150" s="332"/>
      <c r="F150" s="332"/>
      <c r="G150" s="332"/>
    </row>
    <row r="151" spans="1:7" s="24" customFormat="1" ht="15.75" customHeight="1" x14ac:dyDescent="0.2">
      <c r="A151" s="332"/>
      <c r="B151" s="332"/>
      <c r="C151" s="332"/>
      <c r="D151" s="332"/>
      <c r="E151" s="332"/>
      <c r="F151" s="332"/>
      <c r="G151" s="332"/>
    </row>
    <row r="152" spans="1:7" s="24" customFormat="1" ht="15.75" customHeight="1" x14ac:dyDescent="0.2">
      <c r="A152" s="332"/>
      <c r="B152" s="332"/>
      <c r="C152" s="332"/>
      <c r="D152" s="332"/>
      <c r="E152" s="332"/>
      <c r="F152" s="332"/>
      <c r="G152" s="332"/>
    </row>
    <row r="153" spans="1:7" s="24" customFormat="1" ht="15.75" customHeight="1" thickBot="1" x14ac:dyDescent="0.25">
      <c r="A153" s="334"/>
      <c r="B153" s="334"/>
      <c r="C153" s="334"/>
      <c r="D153" s="334"/>
      <c r="E153" s="334"/>
      <c r="F153" s="334"/>
      <c r="G153" s="334"/>
    </row>
    <row r="161" s="281" customFormat="1" x14ac:dyDescent="0.2"/>
    <row r="162" s="281" customFormat="1" x14ac:dyDescent="0.2"/>
    <row r="163" s="281" customFormat="1" x14ac:dyDescent="0.2"/>
    <row r="164" s="281" customFormat="1" x14ac:dyDescent="0.2"/>
    <row r="165" s="281" customFormat="1" x14ac:dyDescent="0.2"/>
    <row r="166" s="281" customFormat="1" x14ac:dyDescent="0.2"/>
    <row r="167" s="281" customFormat="1" x14ac:dyDescent="0.2"/>
    <row r="168" s="281" customFormat="1" x14ac:dyDescent="0.2"/>
    <row r="169" s="281" customFormat="1" x14ac:dyDescent="0.2"/>
    <row r="170" s="281" customFormat="1" x14ac:dyDescent="0.2"/>
    <row r="171" s="281" customFormat="1" x14ac:dyDescent="0.2"/>
    <row r="172" s="281" customFormat="1" x14ac:dyDescent="0.2"/>
    <row r="173" s="281" customFormat="1" x14ac:dyDescent="0.2"/>
    <row r="174" s="281" customFormat="1" x14ac:dyDescent="0.2"/>
    <row r="175" s="281" customFormat="1" x14ac:dyDescent="0.2"/>
    <row r="176" s="281" customFormat="1" x14ac:dyDescent="0.2"/>
    <row r="177" s="281" customFormat="1" x14ac:dyDescent="0.2"/>
    <row r="178" s="281" customFormat="1" x14ac:dyDescent="0.2"/>
    <row r="179" s="281" customFormat="1" x14ac:dyDescent="0.2"/>
    <row r="180" s="281" customFormat="1" x14ac:dyDescent="0.2"/>
    <row r="181" s="281" customFormat="1" x14ac:dyDescent="0.2"/>
    <row r="182" s="281" customFormat="1" x14ac:dyDescent="0.2"/>
    <row r="183" s="281" customFormat="1" x14ac:dyDescent="0.2"/>
    <row r="184" s="281" customFormat="1" x14ac:dyDescent="0.2"/>
    <row r="185" s="281" customFormat="1" x14ac:dyDescent="0.2"/>
    <row r="186" s="281" customFormat="1" x14ac:dyDescent="0.2"/>
    <row r="187" s="281" customFormat="1" x14ac:dyDescent="0.2"/>
    <row r="188" s="281" customFormat="1" x14ac:dyDescent="0.2"/>
    <row r="189" s="281" customFormat="1" x14ac:dyDescent="0.2"/>
    <row r="190" s="281" customFormat="1" x14ac:dyDescent="0.2"/>
    <row r="191" s="281" customFormat="1" x14ac:dyDescent="0.2"/>
    <row r="192" s="281" customFormat="1" x14ac:dyDescent="0.2"/>
    <row r="193" s="281" customFormat="1" x14ac:dyDescent="0.2"/>
    <row r="194" s="281" customFormat="1" x14ac:dyDescent="0.2"/>
    <row r="195" s="281" customFormat="1" x14ac:dyDescent="0.2"/>
    <row r="196" s="281" customFormat="1" x14ac:dyDescent="0.2"/>
    <row r="197" s="281" customFormat="1" x14ac:dyDescent="0.2"/>
    <row r="198" s="281" customFormat="1" x14ac:dyDescent="0.2"/>
    <row r="199" s="281" customFormat="1" x14ac:dyDescent="0.2"/>
    <row r="200" s="281" customFormat="1" x14ac:dyDescent="0.2"/>
    <row r="201" s="281" customFormat="1" x14ac:dyDescent="0.2"/>
    <row r="202" s="281" customFormat="1" x14ac:dyDescent="0.2"/>
    <row r="203" s="281" customFormat="1" x14ac:dyDescent="0.2"/>
    <row r="204" s="281" customFormat="1" x14ac:dyDescent="0.2"/>
    <row r="205" s="281" customFormat="1" x14ac:dyDescent="0.2"/>
    <row r="206" s="281" customFormat="1" x14ac:dyDescent="0.2"/>
    <row r="207" s="281" customFormat="1" x14ac:dyDescent="0.2"/>
    <row r="208" s="281" customFormat="1" x14ac:dyDescent="0.2"/>
    <row r="209" s="281" customFormat="1" x14ac:dyDescent="0.2"/>
    <row r="210" s="281" customFormat="1" x14ac:dyDescent="0.2"/>
    <row r="211" s="281" customFormat="1" x14ac:dyDescent="0.2"/>
    <row r="212" s="281" customFormat="1" x14ac:dyDescent="0.2"/>
    <row r="213" s="281" customFormat="1" x14ac:dyDescent="0.2"/>
    <row r="214" s="281" customFormat="1" x14ac:dyDescent="0.2"/>
    <row r="215" s="281" customFormat="1" x14ac:dyDescent="0.2"/>
    <row r="216" s="281" customFormat="1" x14ac:dyDescent="0.2"/>
    <row r="217" s="281" customFormat="1" x14ac:dyDescent="0.2"/>
    <row r="218" s="281" customFormat="1" x14ac:dyDescent="0.2"/>
    <row r="219" s="281" customFormat="1" x14ac:dyDescent="0.2"/>
    <row r="220" s="281" customFormat="1" x14ac:dyDescent="0.2"/>
    <row r="221" s="281" customFormat="1" x14ac:dyDescent="0.2"/>
    <row r="222" s="281" customFormat="1" x14ac:dyDescent="0.2"/>
    <row r="223" s="281" customFormat="1" x14ac:dyDescent="0.2"/>
    <row r="224" s="281" customFormat="1" x14ac:dyDescent="0.2"/>
    <row r="225" s="281" customFormat="1" x14ac:dyDescent="0.2"/>
    <row r="226" s="281" customFormat="1" x14ac:dyDescent="0.2"/>
    <row r="227" s="281" customFormat="1" x14ac:dyDescent="0.2"/>
    <row r="228" s="281" customFormat="1" x14ac:dyDescent="0.2"/>
    <row r="229" s="281" customFormat="1" x14ac:dyDescent="0.2"/>
    <row r="230" s="281" customFormat="1" x14ac:dyDescent="0.2"/>
    <row r="231" s="281" customFormat="1" x14ac:dyDescent="0.2"/>
    <row r="232" s="281" customFormat="1" x14ac:dyDescent="0.2"/>
    <row r="233" s="281" customFormat="1" x14ac:dyDescent="0.2"/>
    <row r="234" s="281" customFormat="1" x14ac:dyDescent="0.2"/>
    <row r="235" s="281" customFormat="1" x14ac:dyDescent="0.2"/>
    <row r="236" s="281" customFormat="1" x14ac:dyDescent="0.2"/>
    <row r="237" s="281" customFormat="1" x14ac:dyDescent="0.2"/>
    <row r="238" s="281" customFormat="1" x14ac:dyDescent="0.2"/>
    <row r="239" s="281" customFormat="1" x14ac:dyDescent="0.2"/>
    <row r="240" s="281" customFormat="1" x14ac:dyDescent="0.2"/>
    <row r="241" s="281" customFormat="1" x14ac:dyDescent="0.2"/>
    <row r="242" s="281" customFormat="1" x14ac:dyDescent="0.2"/>
    <row r="243" s="281" customFormat="1" x14ac:dyDescent="0.2"/>
    <row r="244" s="281" customFormat="1" x14ac:dyDescent="0.2"/>
    <row r="245" s="281" customFormat="1" x14ac:dyDescent="0.2"/>
    <row r="246" s="281" customFormat="1" x14ac:dyDescent="0.2"/>
    <row r="247" s="281" customFormat="1" x14ac:dyDescent="0.2"/>
    <row r="248" s="281" customFormat="1" x14ac:dyDescent="0.2"/>
    <row r="249" s="281" customFormat="1" x14ac:dyDescent="0.2"/>
    <row r="250" s="281" customFormat="1" x14ac:dyDescent="0.2"/>
    <row r="251" s="281" customFormat="1" x14ac:dyDescent="0.2"/>
    <row r="252" s="281" customFormat="1" x14ac:dyDescent="0.2"/>
    <row r="253" s="281" customFormat="1" x14ac:dyDescent="0.2"/>
    <row r="254" s="281" customFormat="1" x14ac:dyDescent="0.2"/>
    <row r="255" s="281" customFormat="1" x14ac:dyDescent="0.2"/>
    <row r="256" s="281" customFormat="1" x14ac:dyDescent="0.2"/>
    <row r="257" s="281" customFormat="1" x14ac:dyDescent="0.2"/>
    <row r="258" s="281" customFormat="1" x14ac:dyDescent="0.2"/>
    <row r="259" s="281" customFormat="1" x14ac:dyDescent="0.2"/>
    <row r="260" s="281" customFormat="1" x14ac:dyDescent="0.2"/>
    <row r="261" s="281" customFormat="1" x14ac:dyDescent="0.2"/>
    <row r="262" s="281" customFormat="1" x14ac:dyDescent="0.2"/>
    <row r="263" s="281" customFormat="1" x14ac:dyDescent="0.2"/>
    <row r="264" s="281" customFormat="1" x14ac:dyDescent="0.2"/>
    <row r="265" s="281" customFormat="1" x14ac:dyDescent="0.2"/>
    <row r="266" s="281" customFormat="1" x14ac:dyDescent="0.2"/>
    <row r="267" s="281" customFormat="1" x14ac:dyDescent="0.2"/>
    <row r="268" s="281" customFormat="1" x14ac:dyDescent="0.2"/>
    <row r="269" s="281" customFormat="1" x14ac:dyDescent="0.2"/>
    <row r="270" s="281" customFormat="1" x14ac:dyDescent="0.2"/>
    <row r="271" s="281" customFormat="1" x14ac:dyDescent="0.2"/>
    <row r="272" s="281" customFormat="1" x14ac:dyDescent="0.2"/>
    <row r="273" s="281" customFormat="1" x14ac:dyDescent="0.2"/>
    <row r="274" s="281" customFormat="1" x14ac:dyDescent="0.2"/>
    <row r="275" s="281" customFormat="1" x14ac:dyDescent="0.2"/>
    <row r="276" s="281" customFormat="1" x14ac:dyDescent="0.2"/>
    <row r="277" s="281" customFormat="1" x14ac:dyDescent="0.2"/>
    <row r="278" s="281" customFormat="1" x14ac:dyDescent="0.2"/>
    <row r="279" s="281" customFormat="1" x14ac:dyDescent="0.2"/>
    <row r="280" s="281" customFormat="1" x14ac:dyDescent="0.2"/>
    <row r="281" s="281" customFormat="1" x14ac:dyDescent="0.2"/>
    <row r="282" s="281" customFormat="1" x14ac:dyDescent="0.2"/>
    <row r="283" s="281" customFormat="1" x14ac:dyDescent="0.2"/>
    <row r="284" s="281" customFormat="1" x14ac:dyDescent="0.2"/>
    <row r="285" s="281" customFormat="1" x14ac:dyDescent="0.2"/>
    <row r="286" s="281" customFormat="1" x14ac:dyDescent="0.2"/>
    <row r="287" s="281" customFormat="1" x14ac:dyDescent="0.2"/>
    <row r="288" s="281" customFormat="1" x14ac:dyDescent="0.2"/>
    <row r="289" s="281" customFormat="1" x14ac:dyDescent="0.2"/>
    <row r="290" s="281" customFormat="1" x14ac:dyDescent="0.2"/>
    <row r="291" s="281" customFormat="1" x14ac:dyDescent="0.2"/>
    <row r="292" s="281" customFormat="1" x14ac:dyDescent="0.2"/>
    <row r="293" s="281" customFormat="1" x14ac:dyDescent="0.2"/>
    <row r="294" s="281" customFormat="1" x14ac:dyDescent="0.2"/>
    <row r="295" s="281" customFormat="1" x14ac:dyDescent="0.2"/>
    <row r="296" s="281" customFormat="1" x14ac:dyDescent="0.2"/>
    <row r="297" s="281" customFormat="1" x14ac:dyDescent="0.2"/>
    <row r="298" s="281" customFormat="1" x14ac:dyDescent="0.2"/>
    <row r="299" s="281" customFormat="1" x14ac:dyDescent="0.2"/>
    <row r="300" s="281" customFormat="1" x14ac:dyDescent="0.2"/>
    <row r="301" s="281" customFormat="1" x14ac:dyDescent="0.2"/>
    <row r="302" s="281" customFormat="1" x14ac:dyDescent="0.2"/>
    <row r="303" s="281" customFormat="1" x14ac:dyDescent="0.2"/>
    <row r="304" s="281" customFormat="1" x14ac:dyDescent="0.2"/>
    <row r="305" s="281" customFormat="1" x14ac:dyDescent="0.2"/>
    <row r="306" s="281" customFormat="1" x14ac:dyDescent="0.2"/>
    <row r="307" s="281" customFormat="1" x14ac:dyDescent="0.2"/>
    <row r="308" s="281" customFormat="1" x14ac:dyDescent="0.2"/>
    <row r="309" s="281" customFormat="1" x14ac:dyDescent="0.2"/>
    <row r="310" s="281" customFormat="1" x14ac:dyDescent="0.2"/>
    <row r="311" s="281" customFormat="1" x14ac:dyDescent="0.2"/>
    <row r="312" s="281" customFormat="1" x14ac:dyDescent="0.2"/>
    <row r="313" s="281" customFormat="1" x14ac:dyDescent="0.2"/>
    <row r="314" s="281" customFormat="1" x14ac:dyDescent="0.2"/>
    <row r="315" s="281" customFormat="1" x14ac:dyDescent="0.2"/>
    <row r="316" s="281" customFormat="1" x14ac:dyDescent="0.2"/>
    <row r="317" s="281" customFormat="1" x14ac:dyDescent="0.2"/>
    <row r="318" s="281" customFormat="1" x14ac:dyDescent="0.2"/>
    <row r="319" s="281" customFormat="1" x14ac:dyDescent="0.2"/>
    <row r="320" s="281" customFormat="1" x14ac:dyDescent="0.2"/>
    <row r="321" s="281" customFormat="1" x14ac:dyDescent="0.2"/>
    <row r="322" s="281" customFormat="1" x14ac:dyDescent="0.2"/>
    <row r="323" s="281" customFormat="1" x14ac:dyDescent="0.2"/>
    <row r="324" s="281" customFormat="1" x14ac:dyDescent="0.2"/>
    <row r="325" s="281" customFormat="1" x14ac:dyDescent="0.2"/>
    <row r="326" s="281" customFormat="1" x14ac:dyDescent="0.2"/>
    <row r="327" s="281" customFormat="1" x14ac:dyDescent="0.2"/>
    <row r="328" s="281" customFormat="1" x14ac:dyDescent="0.2"/>
    <row r="329" s="281" customFormat="1" x14ac:dyDescent="0.2"/>
    <row r="330" s="281" customFormat="1" x14ac:dyDescent="0.2"/>
    <row r="331" s="281" customFormat="1" x14ac:dyDescent="0.2"/>
    <row r="332" s="281" customFormat="1" x14ac:dyDescent="0.2"/>
    <row r="333" s="281" customFormat="1" x14ac:dyDescent="0.2"/>
    <row r="334" s="281" customFormat="1" x14ac:dyDescent="0.2"/>
    <row r="335" s="281" customFormat="1" x14ac:dyDescent="0.2"/>
    <row r="336" s="281" customFormat="1" x14ac:dyDescent="0.2"/>
    <row r="337" s="281" customFormat="1" x14ac:dyDescent="0.2"/>
    <row r="338" s="281" customFormat="1" x14ac:dyDescent="0.2"/>
    <row r="339" s="281" customFormat="1" x14ac:dyDescent="0.2"/>
    <row r="340" s="281" customFormat="1" x14ac:dyDescent="0.2"/>
    <row r="341" s="281" customFormat="1" x14ac:dyDescent="0.2"/>
    <row r="342" s="281" customFormat="1" x14ac:dyDescent="0.2"/>
    <row r="343" s="281" customFormat="1" x14ac:dyDescent="0.2"/>
    <row r="344" s="281" customFormat="1" x14ac:dyDescent="0.2"/>
    <row r="345" s="281" customFormat="1" x14ac:dyDescent="0.2"/>
    <row r="346" s="281" customFormat="1" x14ac:dyDescent="0.2"/>
    <row r="347" s="281" customFormat="1" x14ac:dyDescent="0.2"/>
    <row r="348" s="281" customFormat="1" x14ac:dyDescent="0.2"/>
    <row r="349" s="281" customFormat="1" x14ac:dyDescent="0.2"/>
    <row r="350" s="281" customFormat="1" x14ac:dyDescent="0.2"/>
    <row r="351" s="281" customFormat="1" x14ac:dyDescent="0.2"/>
    <row r="352" s="281" customFormat="1" x14ac:dyDescent="0.2"/>
    <row r="353" s="281" customFormat="1" x14ac:dyDescent="0.2"/>
    <row r="354" s="281" customFormat="1" x14ac:dyDescent="0.2"/>
    <row r="355" s="281" customFormat="1" x14ac:dyDescent="0.2"/>
    <row r="356" s="281" customFormat="1" x14ac:dyDescent="0.2"/>
    <row r="357" s="281" customFormat="1" x14ac:dyDescent="0.2"/>
    <row r="358" s="281" customFormat="1" x14ac:dyDescent="0.2"/>
    <row r="359" s="281" customFormat="1" x14ac:dyDescent="0.2"/>
    <row r="360" s="281" customFormat="1" x14ac:dyDescent="0.2"/>
    <row r="361" s="281" customFormat="1" x14ac:dyDescent="0.2"/>
    <row r="362" s="281" customFormat="1" x14ac:dyDescent="0.2"/>
    <row r="363" s="281" customFormat="1" x14ac:dyDescent="0.2"/>
    <row r="364" s="281" customFormat="1" x14ac:dyDescent="0.2"/>
    <row r="365" s="281" customFormat="1" x14ac:dyDescent="0.2"/>
    <row r="366" s="281" customFormat="1" x14ac:dyDescent="0.2"/>
    <row r="367" s="281" customFormat="1" x14ac:dyDescent="0.2"/>
    <row r="368" s="281" customFormat="1" x14ac:dyDescent="0.2"/>
    <row r="369" s="281" customFormat="1" x14ac:dyDescent="0.2"/>
    <row r="370" s="281" customFormat="1" x14ac:dyDescent="0.2"/>
    <row r="371" s="281" customFormat="1" x14ac:dyDescent="0.2"/>
    <row r="372" s="281" customFormat="1" x14ac:dyDescent="0.2"/>
    <row r="373" s="281" customFormat="1" x14ac:dyDescent="0.2"/>
    <row r="374" s="281" customFormat="1" x14ac:dyDescent="0.2"/>
    <row r="375" s="281" customFormat="1" x14ac:dyDescent="0.2"/>
    <row r="376" s="281" customFormat="1" x14ac:dyDescent="0.2"/>
    <row r="377" s="281" customFormat="1" x14ac:dyDescent="0.2"/>
    <row r="378" s="281" customFormat="1" x14ac:dyDescent="0.2"/>
    <row r="379" s="281" customFormat="1" x14ac:dyDescent="0.2"/>
    <row r="380" s="281" customFormat="1" x14ac:dyDescent="0.2"/>
    <row r="381" s="281" customFormat="1" x14ac:dyDescent="0.2"/>
    <row r="382" s="281" customFormat="1" x14ac:dyDescent="0.2"/>
    <row r="383" s="281" customFormat="1" x14ac:dyDescent="0.2"/>
    <row r="384" s="281" customFormat="1" x14ac:dyDescent="0.2"/>
    <row r="385" s="281" customFormat="1" x14ac:dyDescent="0.2"/>
    <row r="386" s="281" customFormat="1" x14ac:dyDescent="0.2"/>
    <row r="387" s="281" customFormat="1" x14ac:dyDescent="0.2"/>
    <row r="388" s="281" customFormat="1" x14ac:dyDescent="0.2"/>
    <row r="389" s="281" customFormat="1" x14ac:dyDescent="0.2"/>
    <row r="390" s="281" customFormat="1" x14ac:dyDescent="0.2"/>
    <row r="391" s="281" customFormat="1" x14ac:dyDescent="0.2"/>
    <row r="392" s="281" customFormat="1" x14ac:dyDescent="0.2"/>
    <row r="393" s="281" customFormat="1" x14ac:dyDescent="0.2"/>
    <row r="394" s="281" customFormat="1" x14ac:dyDescent="0.2"/>
    <row r="395" s="281" customFormat="1" x14ac:dyDescent="0.2"/>
    <row r="396" s="281" customFormat="1" x14ac:dyDescent="0.2"/>
    <row r="397" s="281" customFormat="1" x14ac:dyDescent="0.2"/>
    <row r="398" s="281" customFormat="1" x14ac:dyDescent="0.2"/>
    <row r="399" s="281" customFormat="1" x14ac:dyDescent="0.2"/>
    <row r="400" s="281" customFormat="1" x14ac:dyDescent="0.2"/>
    <row r="401" s="281" customFormat="1" x14ac:dyDescent="0.2"/>
    <row r="402" s="281" customFormat="1" x14ac:dyDescent="0.2"/>
    <row r="403" s="281" customFormat="1" x14ac:dyDescent="0.2"/>
    <row r="404" s="281" customFormat="1" x14ac:dyDescent="0.2"/>
    <row r="405" s="281" customFormat="1" x14ac:dyDescent="0.2"/>
    <row r="406" s="281" customFormat="1" x14ac:dyDescent="0.2"/>
    <row r="407" s="281" customFormat="1" x14ac:dyDescent="0.2"/>
    <row r="408" s="281" customFormat="1" x14ac:dyDescent="0.2"/>
    <row r="409" s="281" customFormat="1" x14ac:dyDescent="0.2"/>
    <row r="410" s="281" customFormat="1" x14ac:dyDescent="0.2"/>
    <row r="411" s="281" customFormat="1" x14ac:dyDescent="0.2"/>
    <row r="412" s="281" customFormat="1" x14ac:dyDescent="0.2"/>
    <row r="413" s="281" customFormat="1" x14ac:dyDescent="0.2"/>
    <row r="414" s="281" customFormat="1" x14ac:dyDescent="0.2"/>
    <row r="415" s="281" customFormat="1" x14ac:dyDescent="0.2"/>
    <row r="416" s="281" customFormat="1" x14ac:dyDescent="0.2"/>
    <row r="417" s="281" customFormat="1" x14ac:dyDescent="0.2"/>
    <row r="418" s="281" customFormat="1" x14ac:dyDescent="0.2"/>
    <row r="419" s="281" customFormat="1" x14ac:dyDescent="0.2"/>
    <row r="420" s="281" customFormat="1" x14ac:dyDescent="0.2"/>
    <row r="421" s="281" customFormat="1" x14ac:dyDescent="0.2"/>
    <row r="422" s="281" customFormat="1" x14ac:dyDescent="0.2"/>
    <row r="423" s="281" customFormat="1" x14ac:dyDescent="0.2"/>
    <row r="424" s="281" customFormat="1" x14ac:dyDescent="0.2"/>
    <row r="425" s="281" customFormat="1" x14ac:dyDescent="0.2"/>
    <row r="426" s="281" customFormat="1" x14ac:dyDescent="0.2"/>
    <row r="427" s="281" customFormat="1" x14ac:dyDescent="0.2"/>
    <row r="428" s="281" customFormat="1" x14ac:dyDescent="0.2"/>
    <row r="429" s="281" customFormat="1" x14ac:dyDescent="0.2"/>
    <row r="430" s="281" customFormat="1" x14ac:dyDescent="0.2"/>
    <row r="431" s="281" customFormat="1" x14ac:dyDescent="0.2"/>
    <row r="432" s="281" customFormat="1" x14ac:dyDescent="0.2"/>
    <row r="433" s="281" customFormat="1" x14ac:dyDescent="0.2"/>
    <row r="434" s="281" customFormat="1" x14ac:dyDescent="0.2"/>
    <row r="435" s="281" customFormat="1" x14ac:dyDescent="0.2"/>
    <row r="436" s="281" customFormat="1" x14ac:dyDescent="0.2"/>
    <row r="437" s="281" customFormat="1" x14ac:dyDescent="0.2"/>
    <row r="438" s="281" customFormat="1" x14ac:dyDescent="0.2"/>
    <row r="439" s="281" customFormat="1" x14ac:dyDescent="0.2"/>
    <row r="440" s="281" customFormat="1" x14ac:dyDescent="0.2"/>
    <row r="441" s="281" customFormat="1" x14ac:dyDescent="0.2"/>
    <row r="442" s="281" customFormat="1" x14ac:dyDescent="0.2"/>
    <row r="443" s="281" customFormat="1" x14ac:dyDescent="0.2"/>
    <row r="444" s="281" customFormat="1" x14ac:dyDescent="0.2"/>
    <row r="445" s="281" customFormat="1" x14ac:dyDescent="0.2"/>
    <row r="446" s="281" customFormat="1" x14ac:dyDescent="0.2"/>
    <row r="447" s="281" customFormat="1" x14ac:dyDescent="0.2"/>
    <row r="448" s="281" customFormat="1" x14ac:dyDescent="0.2"/>
    <row r="449" s="281" customFormat="1" x14ac:dyDescent="0.2"/>
    <row r="450" s="281" customFormat="1" x14ac:dyDescent="0.2"/>
    <row r="451" s="281" customFormat="1" x14ac:dyDescent="0.2"/>
    <row r="452" s="281" customFormat="1" x14ac:dyDescent="0.2"/>
    <row r="453" s="281" customFormat="1" x14ac:dyDescent="0.2"/>
    <row r="454" s="281" customFormat="1" x14ac:dyDescent="0.2"/>
    <row r="455" s="281" customFormat="1" x14ac:dyDescent="0.2"/>
    <row r="456" s="281" customFormat="1" x14ac:dyDescent="0.2"/>
    <row r="457" s="281" customFormat="1" x14ac:dyDescent="0.2"/>
    <row r="458" s="281" customFormat="1" x14ac:dyDescent="0.2"/>
    <row r="459" s="281" customFormat="1" x14ac:dyDescent="0.2"/>
    <row r="460" s="281" customFormat="1" x14ac:dyDescent="0.2"/>
    <row r="461" s="281" customFormat="1" x14ac:dyDescent="0.2"/>
    <row r="462" s="281" customFormat="1" x14ac:dyDescent="0.2"/>
    <row r="463" s="281" customFormat="1" x14ac:dyDescent="0.2"/>
    <row r="464" s="281" customFormat="1" x14ac:dyDescent="0.2"/>
    <row r="465" s="281" customFormat="1" x14ac:dyDescent="0.2"/>
    <row r="466" s="281" customFormat="1" x14ac:dyDescent="0.2"/>
    <row r="467" s="281" customFormat="1" x14ac:dyDescent="0.2"/>
    <row r="468" s="281" customFormat="1" x14ac:dyDescent="0.2"/>
    <row r="469" s="281" customFormat="1" x14ac:dyDescent="0.2"/>
    <row r="470" s="281" customFormat="1" x14ac:dyDescent="0.2"/>
    <row r="471" s="281" customFormat="1" x14ac:dyDescent="0.2"/>
    <row r="472" s="281" customFormat="1" x14ac:dyDescent="0.2"/>
    <row r="473" s="281" customFormat="1" x14ac:dyDescent="0.2"/>
    <row r="474" s="281" customFormat="1" x14ac:dyDescent="0.2"/>
    <row r="475" s="281" customFormat="1" x14ac:dyDescent="0.2"/>
    <row r="476" s="281" customFormat="1" x14ac:dyDescent="0.2"/>
    <row r="477" s="281" customFormat="1" x14ac:dyDescent="0.2"/>
    <row r="478" s="281" customFormat="1" x14ac:dyDescent="0.2"/>
    <row r="479" s="281" customFormat="1" x14ac:dyDescent="0.2"/>
    <row r="480" s="281" customFormat="1" x14ac:dyDescent="0.2"/>
    <row r="481" s="281" customFormat="1" x14ac:dyDescent="0.2"/>
    <row r="482" s="281" customFormat="1" x14ac:dyDescent="0.2"/>
    <row r="483" s="281" customFormat="1" x14ac:dyDescent="0.2"/>
    <row r="484" s="281" customFormat="1" x14ac:dyDescent="0.2"/>
    <row r="485" s="281" customFormat="1" x14ac:dyDescent="0.2"/>
    <row r="486" s="281" customFormat="1" x14ac:dyDescent="0.2"/>
    <row r="487" s="281" customFormat="1" x14ac:dyDescent="0.2"/>
    <row r="488" s="281" customFormat="1" x14ac:dyDescent="0.2"/>
    <row r="489" s="281" customFormat="1" x14ac:dyDescent="0.2"/>
    <row r="490" s="281" customFormat="1" x14ac:dyDescent="0.2"/>
    <row r="491" s="281" customFormat="1" x14ac:dyDescent="0.2"/>
    <row r="492" s="281" customFormat="1" x14ac:dyDescent="0.2"/>
    <row r="493" s="281" customFormat="1" x14ac:dyDescent="0.2"/>
    <row r="494" s="281" customFormat="1" x14ac:dyDescent="0.2"/>
    <row r="495" s="281" customFormat="1" x14ac:dyDescent="0.2"/>
    <row r="496" s="281" customFormat="1" x14ac:dyDescent="0.2"/>
    <row r="497" s="281" customFormat="1" x14ac:dyDescent="0.2"/>
    <row r="498" s="281" customFormat="1" x14ac:dyDescent="0.2"/>
    <row r="499" s="281" customFormat="1" x14ac:dyDescent="0.2"/>
    <row r="500" s="281" customFormat="1" x14ac:dyDescent="0.2"/>
    <row r="501" s="281" customFormat="1" x14ac:dyDescent="0.2"/>
    <row r="502" s="281" customFormat="1" x14ac:dyDescent="0.2"/>
    <row r="503" s="281" customFormat="1" x14ac:dyDescent="0.2"/>
    <row r="504" s="281" customFormat="1" x14ac:dyDescent="0.2"/>
    <row r="505" s="281" customFormat="1" x14ac:dyDescent="0.2"/>
    <row r="506" s="281" customFormat="1" x14ac:dyDescent="0.2"/>
    <row r="507" s="281" customFormat="1" x14ac:dyDescent="0.2"/>
    <row r="508" s="281" customFormat="1" x14ac:dyDescent="0.2"/>
    <row r="509" s="281" customFormat="1" x14ac:dyDescent="0.2"/>
    <row r="510" s="281" customFormat="1" x14ac:dyDescent="0.2"/>
    <row r="511" s="281" customFormat="1" x14ac:dyDescent="0.2"/>
    <row r="512" s="281" customFormat="1" x14ac:dyDescent="0.2"/>
    <row r="513" s="281" customFormat="1" x14ac:dyDescent="0.2"/>
    <row r="514" s="281" customFormat="1" x14ac:dyDescent="0.2"/>
    <row r="515" s="281" customFormat="1" x14ac:dyDescent="0.2"/>
    <row r="516" s="281" customFormat="1" x14ac:dyDescent="0.2"/>
    <row r="517" s="281" customFormat="1" x14ac:dyDescent="0.2"/>
    <row r="518" s="281" customFormat="1" x14ac:dyDescent="0.2"/>
    <row r="519" s="281" customFormat="1" x14ac:dyDescent="0.2"/>
    <row r="520" s="281" customFormat="1" x14ac:dyDescent="0.2"/>
    <row r="521" s="281" customFormat="1" x14ac:dyDescent="0.2"/>
    <row r="522" s="281" customFormat="1" x14ac:dyDescent="0.2"/>
    <row r="523" s="281" customFormat="1" x14ac:dyDescent="0.2"/>
    <row r="524" s="281" customFormat="1" x14ac:dyDescent="0.2"/>
    <row r="525" s="281" customFormat="1" x14ac:dyDescent="0.2"/>
    <row r="526" s="281" customFormat="1" x14ac:dyDescent="0.2"/>
    <row r="527" s="281" customFormat="1" x14ac:dyDescent="0.2"/>
    <row r="528" s="281" customFormat="1" x14ac:dyDescent="0.2"/>
    <row r="529" s="281" customFormat="1" x14ac:dyDescent="0.2"/>
    <row r="530" s="281" customFormat="1" x14ac:dyDescent="0.2"/>
    <row r="531" s="281" customFormat="1" x14ac:dyDescent="0.2"/>
    <row r="532" s="281" customFormat="1" x14ac:dyDescent="0.2"/>
    <row r="533" s="281" customFormat="1" x14ac:dyDescent="0.2"/>
    <row r="534" s="281" customFormat="1" x14ac:dyDescent="0.2"/>
    <row r="535" s="281" customFormat="1" x14ac:dyDescent="0.2"/>
    <row r="536" s="281" customFormat="1" x14ac:dyDescent="0.2"/>
    <row r="537" s="281" customFormat="1" x14ac:dyDescent="0.2"/>
    <row r="538" s="281" customFormat="1" x14ac:dyDescent="0.2"/>
    <row r="539" s="281" customFormat="1" x14ac:dyDescent="0.2"/>
    <row r="540" s="281" customFormat="1" x14ac:dyDescent="0.2"/>
    <row r="541" s="281" customFormat="1" x14ac:dyDescent="0.2"/>
    <row r="542" s="281" customFormat="1" x14ac:dyDescent="0.2"/>
    <row r="543" s="281" customFormat="1" x14ac:dyDescent="0.2"/>
    <row r="544" s="281" customFormat="1" x14ac:dyDescent="0.2"/>
    <row r="545" s="281" customFormat="1" x14ac:dyDescent="0.2"/>
    <row r="546" s="281" customFormat="1" x14ac:dyDescent="0.2"/>
    <row r="547" s="281" customFormat="1" x14ac:dyDescent="0.2"/>
    <row r="548" s="281" customFormat="1" x14ac:dyDescent="0.2"/>
    <row r="549" s="281" customFormat="1" x14ac:dyDescent="0.2"/>
    <row r="550" s="281" customFormat="1" x14ac:dyDescent="0.2"/>
    <row r="551" s="281" customFormat="1" x14ac:dyDescent="0.2"/>
    <row r="552" s="281" customFormat="1" x14ac:dyDescent="0.2"/>
    <row r="553" s="281" customFormat="1" x14ac:dyDescent="0.2"/>
    <row r="554" s="281" customFormat="1" x14ac:dyDescent="0.2"/>
    <row r="555" s="281" customFormat="1" x14ac:dyDescent="0.2"/>
    <row r="556" s="281" customFormat="1" x14ac:dyDescent="0.2"/>
    <row r="557" s="281" customFormat="1" x14ac:dyDescent="0.2"/>
    <row r="558" s="281" customFormat="1" x14ac:dyDescent="0.2"/>
    <row r="559" s="281" customFormat="1" x14ac:dyDescent="0.2"/>
    <row r="560" s="281" customFormat="1" x14ac:dyDescent="0.2"/>
    <row r="561" s="281" customFormat="1" x14ac:dyDescent="0.2"/>
    <row r="562" s="281" customFormat="1" x14ac:dyDescent="0.2"/>
    <row r="563" s="281" customFormat="1" x14ac:dyDescent="0.2"/>
    <row r="564" s="281" customFormat="1" x14ac:dyDescent="0.2"/>
    <row r="565" s="281" customFormat="1" x14ac:dyDescent="0.2"/>
    <row r="566" s="281" customFormat="1" x14ac:dyDescent="0.2"/>
    <row r="567" s="281" customFormat="1" x14ac:dyDescent="0.2"/>
    <row r="568" s="281" customFormat="1" x14ac:dyDescent="0.2"/>
    <row r="569" s="281" customFormat="1" x14ac:dyDescent="0.2"/>
    <row r="570" s="281" customFormat="1" x14ac:dyDescent="0.2"/>
    <row r="571" s="281" customFormat="1" x14ac:dyDescent="0.2"/>
    <row r="572" s="281" customFormat="1" x14ac:dyDescent="0.2"/>
    <row r="573" s="281" customFormat="1" x14ac:dyDescent="0.2"/>
    <row r="574" s="281" customFormat="1" x14ac:dyDescent="0.2"/>
    <row r="575" s="281" customFormat="1" x14ac:dyDescent="0.2"/>
    <row r="576" s="281" customFormat="1" x14ac:dyDescent="0.2"/>
    <row r="577" s="281" customFormat="1" x14ac:dyDescent="0.2"/>
    <row r="578" s="281" customFormat="1" x14ac:dyDescent="0.2"/>
    <row r="579" s="281" customFormat="1" x14ac:dyDescent="0.2"/>
    <row r="580" s="281" customFormat="1" x14ac:dyDescent="0.2"/>
    <row r="581" s="281" customFormat="1" x14ac:dyDescent="0.2"/>
    <row r="582" s="281" customFormat="1" x14ac:dyDescent="0.2"/>
    <row r="583" s="281" customFormat="1" x14ac:dyDescent="0.2"/>
    <row r="584" s="281" customFormat="1" x14ac:dyDescent="0.2"/>
    <row r="585" s="281" customFormat="1" x14ac:dyDescent="0.2"/>
    <row r="586" s="281" customFormat="1" x14ac:dyDescent="0.2"/>
    <row r="587" s="281" customFormat="1" x14ac:dyDescent="0.2"/>
    <row r="588" s="281" customFormat="1" x14ac:dyDescent="0.2"/>
    <row r="589" s="281" customFormat="1" x14ac:dyDescent="0.2"/>
    <row r="590" s="281" customFormat="1" x14ac:dyDescent="0.2"/>
    <row r="591" s="281" customFormat="1" x14ac:dyDescent="0.2"/>
    <row r="592" s="281" customFormat="1" x14ac:dyDescent="0.2"/>
    <row r="593" s="281" customFormat="1" x14ac:dyDescent="0.2"/>
    <row r="594" s="281" customFormat="1" x14ac:dyDescent="0.2"/>
    <row r="595" s="281" customFormat="1" x14ac:dyDescent="0.2"/>
    <row r="596" s="281" customFormat="1" x14ac:dyDescent="0.2"/>
    <row r="597" s="281" customFormat="1" x14ac:dyDescent="0.2"/>
    <row r="598" s="281" customFormat="1" x14ac:dyDescent="0.2"/>
    <row r="599" s="281" customFormat="1" x14ac:dyDescent="0.2"/>
    <row r="600" s="281" customFormat="1" x14ac:dyDescent="0.2"/>
    <row r="601" s="281" customFormat="1" x14ac:dyDescent="0.2"/>
    <row r="602" s="281" customFormat="1" x14ac:dyDescent="0.2"/>
    <row r="603" s="281" customFormat="1" x14ac:dyDescent="0.2"/>
    <row r="604" s="281" customFormat="1" x14ac:dyDescent="0.2"/>
    <row r="605" s="281" customFormat="1" x14ac:dyDescent="0.2"/>
    <row r="606" s="281" customFormat="1" x14ac:dyDescent="0.2"/>
    <row r="607" s="281" customFormat="1" x14ac:dyDescent="0.2"/>
    <row r="608" s="281" customFormat="1" x14ac:dyDescent="0.2"/>
    <row r="609" s="281" customFormat="1" x14ac:dyDescent="0.2"/>
    <row r="610" s="281" customFormat="1" x14ac:dyDescent="0.2"/>
    <row r="611" s="281" customFormat="1" x14ac:dyDescent="0.2"/>
    <row r="612" s="281" customFormat="1" x14ac:dyDescent="0.2"/>
    <row r="613" s="281" customFormat="1" x14ac:dyDescent="0.2"/>
    <row r="614" s="281" customFormat="1" x14ac:dyDescent="0.2"/>
    <row r="615" s="281" customFormat="1" x14ac:dyDescent="0.2"/>
    <row r="616" s="281" customFormat="1" x14ac:dyDescent="0.2"/>
    <row r="617" s="281" customFormat="1" x14ac:dyDescent="0.2"/>
    <row r="618" s="281" customFormat="1" x14ac:dyDescent="0.2"/>
    <row r="619" s="281" customFormat="1" x14ac:dyDescent="0.2"/>
    <row r="620" s="281" customFormat="1" x14ac:dyDescent="0.2"/>
    <row r="621" s="281" customFormat="1" x14ac:dyDescent="0.2"/>
    <row r="622" s="281" customFormat="1" x14ac:dyDescent="0.2"/>
    <row r="623" s="281" customFormat="1" x14ac:dyDescent="0.2"/>
    <row r="624" s="281" customFormat="1" x14ac:dyDescent="0.2"/>
    <row r="625" s="281" customFormat="1" x14ac:dyDescent="0.2"/>
    <row r="626" s="281" customFormat="1" x14ac:dyDescent="0.2"/>
    <row r="627" s="281" customFormat="1" x14ac:dyDescent="0.2"/>
    <row r="628" s="281" customFormat="1" x14ac:dyDescent="0.2"/>
    <row r="629" s="281" customFormat="1" x14ac:dyDescent="0.2"/>
    <row r="630" s="281" customFormat="1" x14ac:dyDescent="0.2"/>
    <row r="631" s="281" customFormat="1" x14ac:dyDescent="0.2"/>
    <row r="632" s="281" customFormat="1" x14ac:dyDescent="0.2"/>
    <row r="633" s="281" customFormat="1" x14ac:dyDescent="0.2"/>
    <row r="634" s="281" customFormat="1" x14ac:dyDescent="0.2"/>
    <row r="635" s="281" customFormat="1" x14ac:dyDescent="0.2"/>
    <row r="636" s="281" customFormat="1" x14ac:dyDescent="0.2"/>
    <row r="637" s="281" customFormat="1" x14ac:dyDescent="0.2"/>
    <row r="638" s="281" customFormat="1" x14ac:dyDescent="0.2"/>
    <row r="639" s="281" customFormat="1" x14ac:dyDescent="0.2"/>
    <row r="640" s="281" customFormat="1" x14ac:dyDescent="0.2"/>
    <row r="641" s="281" customFormat="1" x14ac:dyDescent="0.2"/>
    <row r="642" s="281" customFormat="1" x14ac:dyDescent="0.2"/>
    <row r="643" s="281" customFormat="1" x14ac:dyDescent="0.2"/>
    <row r="644" s="281" customFormat="1" x14ac:dyDescent="0.2"/>
    <row r="645" s="281" customFormat="1" x14ac:dyDescent="0.2"/>
    <row r="646" s="281" customFormat="1" x14ac:dyDescent="0.2"/>
    <row r="647" s="281" customFormat="1" x14ac:dyDescent="0.2"/>
    <row r="648" s="281" customFormat="1" x14ac:dyDescent="0.2"/>
    <row r="649" s="281" customFormat="1" x14ac:dyDescent="0.2"/>
    <row r="650" s="281" customFormat="1" x14ac:dyDescent="0.2"/>
    <row r="651" s="281" customFormat="1" x14ac:dyDescent="0.2"/>
    <row r="652" s="281" customFormat="1" x14ac:dyDescent="0.2"/>
    <row r="653" s="281" customFormat="1" x14ac:dyDescent="0.2"/>
    <row r="654" s="281" customFormat="1" x14ac:dyDescent="0.2"/>
    <row r="655" s="281" customFormat="1" x14ac:dyDescent="0.2"/>
    <row r="656" s="281" customFormat="1" x14ac:dyDescent="0.2"/>
    <row r="657" s="281" customFormat="1" x14ac:dyDescent="0.2"/>
    <row r="658" s="281" customFormat="1" x14ac:dyDescent="0.2"/>
    <row r="659" s="281" customFormat="1" x14ac:dyDescent="0.2"/>
    <row r="660" s="281" customFormat="1" x14ac:dyDescent="0.2"/>
    <row r="661" s="281" customFormat="1" x14ac:dyDescent="0.2"/>
    <row r="662" s="281" customFormat="1" x14ac:dyDescent="0.2"/>
    <row r="663" s="281" customFormat="1" x14ac:dyDescent="0.2"/>
    <row r="664" s="281" customFormat="1" x14ac:dyDescent="0.2"/>
    <row r="665" s="281" customFormat="1" x14ac:dyDescent="0.2"/>
    <row r="666" s="281" customFormat="1" x14ac:dyDescent="0.2"/>
    <row r="667" s="281" customFormat="1" x14ac:dyDescent="0.2"/>
    <row r="668" s="281" customFormat="1" x14ac:dyDescent="0.2"/>
    <row r="669" s="281" customFormat="1" x14ac:dyDescent="0.2"/>
    <row r="670" s="281" customFormat="1" x14ac:dyDescent="0.2"/>
    <row r="671" s="281" customFormat="1" x14ac:dyDescent="0.2"/>
    <row r="672" s="281" customFormat="1" x14ac:dyDescent="0.2"/>
    <row r="673" s="281" customFormat="1" x14ac:dyDescent="0.2"/>
    <row r="674" s="281" customFormat="1" x14ac:dyDescent="0.2"/>
    <row r="675" s="281" customFormat="1" x14ac:dyDescent="0.2"/>
    <row r="676" s="281" customFormat="1" x14ac:dyDescent="0.2"/>
    <row r="677" s="281" customFormat="1" x14ac:dyDescent="0.2"/>
    <row r="678" s="281" customFormat="1" x14ac:dyDescent="0.2"/>
    <row r="679" s="281" customFormat="1" x14ac:dyDescent="0.2"/>
    <row r="680" s="281" customFormat="1" x14ac:dyDescent="0.2"/>
    <row r="681" s="281" customFormat="1" x14ac:dyDescent="0.2"/>
    <row r="682" s="281" customFormat="1" x14ac:dyDescent="0.2"/>
    <row r="683" s="281" customFormat="1" x14ac:dyDescent="0.2"/>
    <row r="684" s="281" customFormat="1" x14ac:dyDescent="0.2"/>
    <row r="685" s="281" customFormat="1" x14ac:dyDescent="0.2"/>
    <row r="686" s="281" customFormat="1" x14ac:dyDescent="0.2"/>
    <row r="687" s="281" customFormat="1" x14ac:dyDescent="0.2"/>
    <row r="688" s="281" customFormat="1" x14ac:dyDescent="0.2"/>
    <row r="689" s="281" customFormat="1" x14ac:dyDescent="0.2"/>
    <row r="690" s="281" customFormat="1" x14ac:dyDescent="0.2"/>
    <row r="691" s="281" customFormat="1" x14ac:dyDescent="0.2"/>
    <row r="692" s="281" customFormat="1" x14ac:dyDescent="0.2"/>
    <row r="693" s="281" customFormat="1" x14ac:dyDescent="0.2"/>
    <row r="694" s="281" customFormat="1" x14ac:dyDescent="0.2"/>
    <row r="695" s="281" customFormat="1" x14ac:dyDescent="0.2"/>
    <row r="696" s="281" customFormat="1" x14ac:dyDescent="0.2"/>
    <row r="697" s="281" customFormat="1" x14ac:dyDescent="0.2"/>
    <row r="698" s="281" customFormat="1" x14ac:dyDescent="0.2"/>
    <row r="699" s="281" customFormat="1" x14ac:dyDescent="0.2"/>
    <row r="700" s="281" customFormat="1" x14ac:dyDescent="0.2"/>
    <row r="701" s="281" customFormat="1" x14ac:dyDescent="0.2"/>
    <row r="702" s="281" customFormat="1" x14ac:dyDescent="0.2"/>
    <row r="703" s="281" customFormat="1" x14ac:dyDescent="0.2"/>
    <row r="704" s="281" customFormat="1" x14ac:dyDescent="0.2"/>
    <row r="705" s="281" customFormat="1" x14ac:dyDescent="0.2"/>
    <row r="706" s="281" customFormat="1" x14ac:dyDescent="0.2"/>
    <row r="707" s="281" customFormat="1" x14ac:dyDescent="0.2"/>
    <row r="708" s="281" customFormat="1" x14ac:dyDescent="0.2"/>
    <row r="709" s="281" customFormat="1" x14ac:dyDescent="0.2"/>
    <row r="710" s="281" customFormat="1" x14ac:dyDescent="0.2"/>
    <row r="711" s="281" customFormat="1" x14ac:dyDescent="0.2"/>
    <row r="712" s="281" customFormat="1" x14ac:dyDescent="0.2"/>
    <row r="713" s="281" customFormat="1" x14ac:dyDescent="0.2"/>
    <row r="714" s="281" customFormat="1" x14ac:dyDescent="0.2"/>
    <row r="715" s="281" customFormat="1" x14ac:dyDescent="0.2"/>
    <row r="716" s="281" customFormat="1" x14ac:dyDescent="0.2"/>
    <row r="717" s="281" customFormat="1" x14ac:dyDescent="0.2"/>
    <row r="718" s="281" customFormat="1" x14ac:dyDescent="0.2"/>
    <row r="719" s="281" customFormat="1" x14ac:dyDescent="0.2"/>
    <row r="720" s="281" customFormat="1" x14ac:dyDescent="0.2"/>
    <row r="721" s="281" customFormat="1" x14ac:dyDescent="0.2"/>
    <row r="722" s="281" customFormat="1" x14ac:dyDescent="0.2"/>
    <row r="723" s="281" customFormat="1" x14ac:dyDescent="0.2"/>
    <row r="724" s="281" customFormat="1" x14ac:dyDescent="0.2"/>
    <row r="725" s="281" customFormat="1" x14ac:dyDescent="0.2"/>
    <row r="726" s="281" customFormat="1" x14ac:dyDescent="0.2"/>
    <row r="727" s="281" customFormat="1" x14ac:dyDescent="0.2"/>
    <row r="728" s="281" customFormat="1" x14ac:dyDescent="0.2"/>
    <row r="729" s="281" customFormat="1" x14ac:dyDescent="0.2"/>
    <row r="730" s="281" customFormat="1" x14ac:dyDescent="0.2"/>
    <row r="731" s="281" customFormat="1" x14ac:dyDescent="0.2"/>
    <row r="732" s="281" customFormat="1" x14ac:dyDescent="0.2"/>
    <row r="733" s="281" customFormat="1" x14ac:dyDescent="0.2"/>
    <row r="734" s="281" customFormat="1" x14ac:dyDescent="0.2"/>
    <row r="735" s="281" customFormat="1" x14ac:dyDescent="0.2"/>
    <row r="736" s="281" customFormat="1" x14ac:dyDescent="0.2"/>
    <row r="737" s="281" customFormat="1" x14ac:dyDescent="0.2"/>
    <row r="738" s="281" customFormat="1" x14ac:dyDescent="0.2"/>
    <row r="739" s="281" customFormat="1" x14ac:dyDescent="0.2"/>
    <row r="740" s="281" customFormat="1" x14ac:dyDescent="0.2"/>
    <row r="741" s="281" customFormat="1" x14ac:dyDescent="0.2"/>
    <row r="742" s="281" customFormat="1" x14ac:dyDescent="0.2"/>
    <row r="743" s="281" customFormat="1" x14ac:dyDescent="0.2"/>
    <row r="744" s="281" customFormat="1" x14ac:dyDescent="0.2"/>
    <row r="745" s="281" customFormat="1" x14ac:dyDescent="0.2"/>
    <row r="746" s="281" customFormat="1" x14ac:dyDescent="0.2"/>
    <row r="747" s="281" customFormat="1" x14ac:dyDescent="0.2"/>
    <row r="748" s="281" customFormat="1" x14ac:dyDescent="0.2"/>
    <row r="749" s="281" customFormat="1" x14ac:dyDescent="0.2"/>
    <row r="750" s="281" customFormat="1" x14ac:dyDescent="0.2"/>
    <row r="751" s="281" customFormat="1" x14ac:dyDescent="0.2"/>
    <row r="752" s="281" customFormat="1" x14ac:dyDescent="0.2"/>
    <row r="753" s="281" customFormat="1" x14ac:dyDescent="0.2"/>
    <row r="754" s="281" customFormat="1" x14ac:dyDescent="0.2"/>
    <row r="755" s="281" customFormat="1" x14ac:dyDescent="0.2"/>
    <row r="756" s="281" customFormat="1" x14ac:dyDescent="0.2"/>
    <row r="757" s="281" customFormat="1" x14ac:dyDescent="0.2"/>
    <row r="758" s="281" customFormat="1" x14ac:dyDescent="0.2"/>
    <row r="759" s="281" customFormat="1" x14ac:dyDescent="0.2"/>
    <row r="760" s="281" customFormat="1" x14ac:dyDescent="0.2"/>
    <row r="761" s="281" customFormat="1" x14ac:dyDescent="0.2"/>
    <row r="762" s="281" customFormat="1" x14ac:dyDescent="0.2"/>
    <row r="763" s="281" customFormat="1" x14ac:dyDescent="0.2"/>
    <row r="764" s="281" customFormat="1" x14ac:dyDescent="0.2"/>
    <row r="765" s="281" customFormat="1" x14ac:dyDescent="0.2"/>
    <row r="766" s="281" customFormat="1" x14ac:dyDescent="0.2"/>
    <row r="767" s="281" customFormat="1" x14ac:dyDescent="0.2"/>
    <row r="768" s="281" customFormat="1" x14ac:dyDescent="0.2"/>
    <row r="769" s="281" customFormat="1" x14ac:dyDescent="0.2"/>
    <row r="770" s="281" customFormat="1" x14ac:dyDescent="0.2"/>
    <row r="771" s="281" customFormat="1" x14ac:dyDescent="0.2"/>
    <row r="772" s="281" customFormat="1" x14ac:dyDescent="0.2"/>
    <row r="773" s="281" customFormat="1" x14ac:dyDescent="0.2"/>
    <row r="774" s="281" customFormat="1" x14ac:dyDescent="0.2"/>
    <row r="775" s="281" customFormat="1" x14ac:dyDescent="0.2"/>
    <row r="776" s="281" customFormat="1" x14ac:dyDescent="0.2"/>
    <row r="777" s="281" customFormat="1" x14ac:dyDescent="0.2"/>
    <row r="778" s="281" customFormat="1" x14ac:dyDescent="0.2"/>
    <row r="779" s="281" customFormat="1" x14ac:dyDescent="0.2"/>
    <row r="780" s="281" customFormat="1" x14ac:dyDescent="0.2"/>
    <row r="781" s="281" customFormat="1" x14ac:dyDescent="0.2"/>
    <row r="782" s="281" customFormat="1" x14ac:dyDescent="0.2"/>
    <row r="783" s="281" customFormat="1" x14ac:dyDescent="0.2"/>
    <row r="784" s="281" customFormat="1" x14ac:dyDescent="0.2"/>
    <row r="785" s="281" customFormat="1" x14ac:dyDescent="0.2"/>
    <row r="786" s="281" customFormat="1" x14ac:dyDescent="0.2"/>
    <row r="787" s="281" customFormat="1" x14ac:dyDescent="0.2"/>
    <row r="788" s="281" customFormat="1" x14ac:dyDescent="0.2"/>
    <row r="789" s="281" customFormat="1" x14ac:dyDescent="0.2"/>
    <row r="790" s="281" customFormat="1" x14ac:dyDescent="0.2"/>
    <row r="791" s="281" customFormat="1" x14ac:dyDescent="0.2"/>
    <row r="792" s="281" customFormat="1" x14ac:dyDescent="0.2"/>
    <row r="793" s="281" customFormat="1" x14ac:dyDescent="0.2"/>
    <row r="794" s="281" customFormat="1" x14ac:dyDescent="0.2"/>
    <row r="795" s="281" customFormat="1" x14ac:dyDescent="0.2"/>
    <row r="796" s="281" customFormat="1" x14ac:dyDescent="0.2"/>
    <row r="797" s="281" customFormat="1" x14ac:dyDescent="0.2"/>
    <row r="798" s="281" customFormat="1" x14ac:dyDescent="0.2"/>
    <row r="799" s="281" customFormat="1" x14ac:dyDescent="0.2"/>
    <row r="800" s="281" customFormat="1" x14ac:dyDescent="0.2"/>
    <row r="801" s="281" customFormat="1" x14ac:dyDescent="0.2"/>
    <row r="802" s="281" customFormat="1" x14ac:dyDescent="0.2"/>
    <row r="803" s="281" customFormat="1" x14ac:dyDescent="0.2"/>
    <row r="804" s="281" customFormat="1" x14ac:dyDescent="0.2"/>
    <row r="805" s="281" customFormat="1" x14ac:dyDescent="0.2"/>
    <row r="806" s="281" customFormat="1" x14ac:dyDescent="0.2"/>
    <row r="807" s="281" customFormat="1" x14ac:dyDescent="0.2"/>
    <row r="808" s="281" customFormat="1" x14ac:dyDescent="0.2"/>
    <row r="809" s="281" customFormat="1" x14ac:dyDescent="0.2"/>
    <row r="810" s="281" customFormat="1" x14ac:dyDescent="0.2"/>
    <row r="811" s="281" customFormat="1" x14ac:dyDescent="0.2"/>
    <row r="812" s="281" customFormat="1" x14ac:dyDescent="0.2"/>
    <row r="813" s="281" customFormat="1" x14ac:dyDescent="0.2"/>
    <row r="814" s="281" customFormat="1" x14ac:dyDescent="0.2"/>
    <row r="815" s="281" customFormat="1" x14ac:dyDescent="0.2"/>
    <row r="816" s="281" customFormat="1" x14ac:dyDescent="0.2"/>
    <row r="817" s="281" customFormat="1" x14ac:dyDescent="0.2"/>
    <row r="818" s="281" customFormat="1" x14ac:dyDescent="0.2"/>
    <row r="819" s="281" customFormat="1" x14ac:dyDescent="0.2"/>
    <row r="820" s="281" customFormat="1" x14ac:dyDescent="0.2"/>
    <row r="821" s="281" customFormat="1" x14ac:dyDescent="0.2"/>
    <row r="822" s="281" customFormat="1" x14ac:dyDescent="0.2"/>
    <row r="823" s="281" customFormat="1" x14ac:dyDescent="0.2"/>
    <row r="824" s="281" customFormat="1" x14ac:dyDescent="0.2"/>
    <row r="825" s="281" customFormat="1" x14ac:dyDescent="0.2"/>
    <row r="826" s="281" customFormat="1" x14ac:dyDescent="0.2"/>
    <row r="827" s="281" customFormat="1" x14ac:dyDescent="0.2"/>
    <row r="828" s="281" customFormat="1" x14ac:dyDescent="0.2"/>
    <row r="829" s="281" customFormat="1" x14ac:dyDescent="0.2"/>
    <row r="830" s="281" customFormat="1" x14ac:dyDescent="0.2"/>
    <row r="831" s="281" customFormat="1" x14ac:dyDescent="0.2"/>
    <row r="832" s="281" customFormat="1" x14ac:dyDescent="0.2"/>
    <row r="833" s="281" customFormat="1" x14ac:dyDescent="0.2"/>
    <row r="834" s="281" customFormat="1" x14ac:dyDescent="0.2"/>
    <row r="835" s="281" customFormat="1" x14ac:dyDescent="0.2"/>
    <row r="836" s="281" customFormat="1" x14ac:dyDescent="0.2"/>
    <row r="837" s="281" customFormat="1" x14ac:dyDescent="0.2"/>
    <row r="838" s="281" customFormat="1" x14ac:dyDescent="0.2"/>
    <row r="839" s="281" customFormat="1" x14ac:dyDescent="0.2"/>
    <row r="840" s="281" customFormat="1" x14ac:dyDescent="0.2"/>
    <row r="841" s="281" customFormat="1" x14ac:dyDescent="0.2"/>
    <row r="842" s="281" customFormat="1" x14ac:dyDescent="0.2"/>
    <row r="843" s="281" customFormat="1" x14ac:dyDescent="0.2"/>
    <row r="844" s="281" customFormat="1" x14ac:dyDescent="0.2"/>
    <row r="845" s="281" customFormat="1" x14ac:dyDescent="0.2"/>
    <row r="846" s="281" customFormat="1" x14ac:dyDescent="0.2"/>
    <row r="847" s="281" customFormat="1" x14ac:dyDescent="0.2"/>
    <row r="848" s="281" customFormat="1" x14ac:dyDescent="0.2"/>
    <row r="849" s="281" customFormat="1" x14ac:dyDescent="0.2"/>
    <row r="850" s="281" customFormat="1" x14ac:dyDescent="0.2"/>
    <row r="851" s="281" customFormat="1" x14ac:dyDescent="0.2"/>
    <row r="852" s="281" customFormat="1" x14ac:dyDescent="0.2"/>
    <row r="853" s="281" customFormat="1" x14ac:dyDescent="0.2"/>
    <row r="854" s="281" customFormat="1" x14ac:dyDescent="0.2"/>
    <row r="855" s="281" customFormat="1" x14ac:dyDescent="0.2"/>
    <row r="856" s="281" customFormat="1" x14ac:dyDescent="0.2"/>
    <row r="857" s="281" customFormat="1" x14ac:dyDescent="0.2"/>
    <row r="858" s="281" customFormat="1" x14ac:dyDescent="0.2"/>
    <row r="859" s="281" customFormat="1" x14ac:dyDescent="0.2"/>
    <row r="860" s="281" customFormat="1" x14ac:dyDescent="0.2"/>
    <row r="861" s="281" customFormat="1" x14ac:dyDescent="0.2"/>
    <row r="862" s="281" customFormat="1" x14ac:dyDescent="0.2"/>
    <row r="863" s="281" customFormat="1" x14ac:dyDescent="0.2"/>
    <row r="864" s="281" customFormat="1" x14ac:dyDescent="0.2"/>
    <row r="865" s="281" customFormat="1" x14ac:dyDescent="0.2"/>
    <row r="866" s="281" customFormat="1" x14ac:dyDescent="0.2"/>
    <row r="867" s="281" customFormat="1" x14ac:dyDescent="0.2"/>
    <row r="868" s="281" customFormat="1" x14ac:dyDescent="0.2"/>
    <row r="869" s="281" customFormat="1" x14ac:dyDescent="0.2"/>
    <row r="870" s="281" customFormat="1" x14ac:dyDescent="0.2"/>
    <row r="871" s="281" customFormat="1" x14ac:dyDescent="0.2"/>
    <row r="872" s="281" customFormat="1" x14ac:dyDescent="0.2"/>
    <row r="873" s="281" customFormat="1" x14ac:dyDescent="0.2"/>
    <row r="874" s="281" customFormat="1" x14ac:dyDescent="0.2"/>
    <row r="875" s="281" customFormat="1" x14ac:dyDescent="0.2"/>
    <row r="876" s="281" customFormat="1" x14ac:dyDescent="0.2"/>
    <row r="877" s="281" customFormat="1" x14ac:dyDescent="0.2"/>
    <row r="878" s="281" customFormat="1" x14ac:dyDescent="0.2"/>
    <row r="879" s="281" customFormat="1" x14ac:dyDescent="0.2"/>
    <row r="880" s="281" customFormat="1" x14ac:dyDescent="0.2"/>
    <row r="881" s="281" customFormat="1" x14ac:dyDescent="0.2"/>
    <row r="882" s="281" customFormat="1" x14ac:dyDescent="0.2"/>
    <row r="883" s="281" customFormat="1" x14ac:dyDescent="0.2"/>
    <row r="884" s="281" customFormat="1" x14ac:dyDescent="0.2"/>
    <row r="885" s="281" customFormat="1" x14ac:dyDescent="0.2"/>
    <row r="886" s="281" customFormat="1" x14ac:dyDescent="0.2"/>
    <row r="887" s="281" customFormat="1" x14ac:dyDescent="0.2"/>
    <row r="888" s="281" customFormat="1" x14ac:dyDescent="0.2"/>
    <row r="889" s="281" customFormat="1" x14ac:dyDescent="0.2"/>
    <row r="890" s="281" customFormat="1" x14ac:dyDescent="0.2"/>
    <row r="891" s="281" customFormat="1" x14ac:dyDescent="0.2"/>
    <row r="892" s="281" customFormat="1" x14ac:dyDescent="0.2"/>
    <row r="893" s="281" customFormat="1" x14ac:dyDescent="0.2"/>
    <row r="894" s="281" customFormat="1" x14ac:dyDescent="0.2"/>
    <row r="895" s="281" customFormat="1" x14ac:dyDescent="0.2"/>
    <row r="896" s="281" customFormat="1" x14ac:dyDescent="0.2"/>
    <row r="897" s="281" customFormat="1" x14ac:dyDescent="0.2"/>
    <row r="898" s="281" customFormat="1" x14ac:dyDescent="0.2"/>
    <row r="899" s="281" customFormat="1" x14ac:dyDescent="0.2"/>
    <row r="900" s="281" customFormat="1" x14ac:dyDescent="0.2"/>
    <row r="901" s="281" customFormat="1" x14ac:dyDescent="0.2"/>
    <row r="902" s="281" customFormat="1" x14ac:dyDescent="0.2"/>
    <row r="903" s="281" customFormat="1" x14ac:dyDescent="0.2"/>
    <row r="904" s="281" customFormat="1" x14ac:dyDescent="0.2"/>
    <row r="905" s="281" customFormat="1" x14ac:dyDescent="0.2"/>
    <row r="906" s="281" customFormat="1" x14ac:dyDescent="0.2"/>
    <row r="907" s="281" customFormat="1" x14ac:dyDescent="0.2"/>
    <row r="908" s="281" customFormat="1" x14ac:dyDescent="0.2"/>
    <row r="909" s="281" customFormat="1" x14ac:dyDescent="0.2"/>
    <row r="910" s="281" customFormat="1" x14ac:dyDescent="0.2"/>
    <row r="911" s="281" customFormat="1" x14ac:dyDescent="0.2"/>
    <row r="912" s="281" customFormat="1" x14ac:dyDescent="0.2"/>
    <row r="913" s="281" customFormat="1" x14ac:dyDescent="0.2"/>
    <row r="914" s="281" customFormat="1" x14ac:dyDescent="0.2"/>
    <row r="915" s="281" customFormat="1" x14ac:dyDescent="0.2"/>
    <row r="916" s="281" customFormat="1" x14ac:dyDescent="0.2"/>
    <row r="917" s="281" customFormat="1" x14ac:dyDescent="0.2"/>
    <row r="918" s="281" customFormat="1" x14ac:dyDescent="0.2"/>
    <row r="919" s="281" customFormat="1" x14ac:dyDescent="0.2"/>
    <row r="920" s="281" customFormat="1" x14ac:dyDescent="0.2"/>
    <row r="921" s="281" customFormat="1" x14ac:dyDescent="0.2"/>
    <row r="922" s="281" customFormat="1" x14ac:dyDescent="0.2"/>
    <row r="923" s="281" customFormat="1" x14ac:dyDescent="0.2"/>
    <row r="924" s="281" customFormat="1" x14ac:dyDescent="0.2"/>
    <row r="925" s="281" customFormat="1" x14ac:dyDescent="0.2"/>
    <row r="926" s="281" customFormat="1" x14ac:dyDescent="0.2"/>
    <row r="927" s="281" customFormat="1" x14ac:dyDescent="0.2"/>
    <row r="928" s="281" customFormat="1" x14ac:dyDescent="0.2"/>
    <row r="929" s="281" customFormat="1" x14ac:dyDescent="0.2"/>
    <row r="930" s="281" customFormat="1" x14ac:dyDescent="0.2"/>
    <row r="931" s="281" customFormat="1" x14ac:dyDescent="0.2"/>
    <row r="932" s="281" customFormat="1" x14ac:dyDescent="0.2"/>
    <row r="933" s="281" customFormat="1" x14ac:dyDescent="0.2"/>
    <row r="934" s="281" customFormat="1" x14ac:dyDescent="0.2"/>
    <row r="935" s="281" customFormat="1" x14ac:dyDescent="0.2"/>
    <row r="936" s="281" customFormat="1" x14ac:dyDescent="0.2"/>
    <row r="937" s="281" customFormat="1" x14ac:dyDescent="0.2"/>
    <row r="938" s="281" customFormat="1" x14ac:dyDescent="0.2"/>
    <row r="939" s="281" customFormat="1" x14ac:dyDescent="0.2"/>
    <row r="940" s="281" customFormat="1" x14ac:dyDescent="0.2"/>
    <row r="941" s="281" customFormat="1" x14ac:dyDescent="0.2"/>
    <row r="942" s="281" customFormat="1" x14ac:dyDescent="0.2"/>
    <row r="943" s="281" customFormat="1" x14ac:dyDescent="0.2"/>
    <row r="944" s="281" customFormat="1" x14ac:dyDescent="0.2"/>
    <row r="945" s="281" customFormat="1" x14ac:dyDescent="0.2"/>
    <row r="946" s="281" customFormat="1" x14ac:dyDescent="0.2"/>
    <row r="947" s="281" customFormat="1" x14ac:dyDescent="0.2"/>
    <row r="948" s="281" customFormat="1" x14ac:dyDescent="0.2"/>
    <row r="949" s="281" customFormat="1" x14ac:dyDescent="0.2"/>
    <row r="950" s="281" customFormat="1" x14ac:dyDescent="0.2"/>
    <row r="951" s="281" customFormat="1" x14ac:dyDescent="0.2"/>
    <row r="952" s="281" customFormat="1" x14ac:dyDescent="0.2"/>
    <row r="953" s="281" customFormat="1" x14ac:dyDescent="0.2"/>
    <row r="954" s="281" customFormat="1" x14ac:dyDescent="0.2"/>
    <row r="955" s="281" customFormat="1" x14ac:dyDescent="0.2"/>
    <row r="956" s="281" customFormat="1" x14ac:dyDescent="0.2"/>
    <row r="957" s="281" customFormat="1" x14ac:dyDescent="0.2"/>
    <row r="958" s="281" customFormat="1" x14ac:dyDescent="0.2"/>
    <row r="959" s="281" customFormat="1" x14ac:dyDescent="0.2"/>
    <row r="960" s="281" customFormat="1" x14ac:dyDescent="0.2"/>
    <row r="961" s="281" customFormat="1" x14ac:dyDescent="0.2"/>
    <row r="962" s="281" customFormat="1" x14ac:dyDescent="0.2"/>
    <row r="963" s="281" customFormat="1" x14ac:dyDescent="0.2"/>
    <row r="964" s="281" customFormat="1" x14ac:dyDescent="0.2"/>
    <row r="965" s="281" customFormat="1" x14ac:dyDescent="0.2"/>
    <row r="966" s="281" customFormat="1" x14ac:dyDescent="0.2"/>
    <row r="967" s="281" customFormat="1" x14ac:dyDescent="0.2"/>
    <row r="968" s="281" customFormat="1" x14ac:dyDescent="0.2"/>
    <row r="969" s="281" customFormat="1" x14ac:dyDescent="0.2"/>
    <row r="970" s="281" customFormat="1" x14ac:dyDescent="0.2"/>
    <row r="971" s="281" customFormat="1" x14ac:dyDescent="0.2"/>
    <row r="972" s="281" customFormat="1" x14ac:dyDescent="0.2"/>
    <row r="973" s="281" customFormat="1" x14ac:dyDescent="0.2"/>
    <row r="974" s="281" customFormat="1" x14ac:dyDescent="0.2"/>
    <row r="975" s="281" customFormat="1" x14ac:dyDescent="0.2"/>
    <row r="976" s="281" customFormat="1" x14ac:dyDescent="0.2"/>
    <row r="977" s="281" customFormat="1" x14ac:dyDescent="0.2"/>
    <row r="978" s="281" customFormat="1" x14ac:dyDescent="0.2"/>
    <row r="979" s="281" customFormat="1" x14ac:dyDescent="0.2"/>
    <row r="980" s="281" customFormat="1" x14ac:dyDescent="0.2"/>
    <row r="981" s="281" customFormat="1" x14ac:dyDescent="0.2"/>
    <row r="982" s="281" customFormat="1" x14ac:dyDescent="0.2"/>
    <row r="983" s="281" customFormat="1" x14ac:dyDescent="0.2"/>
    <row r="984" s="281" customFormat="1" x14ac:dyDescent="0.2"/>
    <row r="985" s="281" customFormat="1" x14ac:dyDescent="0.2"/>
    <row r="986" s="281" customFormat="1" x14ac:dyDescent="0.2"/>
    <row r="987" s="281" customFormat="1" x14ac:dyDescent="0.2"/>
    <row r="988" s="281" customFormat="1" x14ac:dyDescent="0.2"/>
    <row r="989" s="281" customFormat="1" x14ac:dyDescent="0.2"/>
    <row r="990" s="281" customFormat="1" x14ac:dyDescent="0.2"/>
    <row r="991" s="281" customFormat="1" x14ac:dyDescent="0.2"/>
    <row r="992" s="281" customFormat="1" x14ac:dyDescent="0.2"/>
    <row r="993" s="281" customFormat="1" x14ac:dyDescent="0.2"/>
    <row r="994" s="281" customFormat="1" x14ac:dyDescent="0.2"/>
    <row r="995" s="281" customFormat="1" x14ac:dyDescent="0.2"/>
    <row r="996" s="281" customFormat="1" x14ac:dyDescent="0.2"/>
    <row r="997" s="281" customFormat="1" x14ac:dyDescent="0.2"/>
    <row r="998" s="281" customFormat="1" x14ac:dyDescent="0.2"/>
    <row r="999" s="281" customFormat="1" x14ac:dyDescent="0.2"/>
    <row r="1000" s="281" customFormat="1" x14ac:dyDescent="0.2"/>
    <row r="1001" s="281" customFormat="1" x14ac:dyDescent="0.2"/>
    <row r="1002" s="281" customFormat="1" x14ac:dyDescent="0.2"/>
    <row r="1003" s="281" customFormat="1" x14ac:dyDescent="0.2"/>
    <row r="1004" s="281" customFormat="1" x14ac:dyDescent="0.2"/>
    <row r="1005" s="281" customFormat="1" x14ac:dyDescent="0.2"/>
    <row r="1006" s="281" customFormat="1" x14ac:dyDescent="0.2"/>
    <row r="1007" s="281" customFormat="1" x14ac:dyDescent="0.2"/>
    <row r="1008" s="281" customFormat="1" x14ac:dyDescent="0.2"/>
    <row r="1009" s="281" customFormat="1" x14ac:dyDescent="0.2"/>
    <row r="1010" s="281" customFormat="1" x14ac:dyDescent="0.2"/>
    <row r="1011" s="281" customFormat="1" x14ac:dyDescent="0.2"/>
    <row r="1012" s="281" customFormat="1" x14ac:dyDescent="0.2"/>
    <row r="1013" s="281" customFormat="1" x14ac:dyDescent="0.2"/>
    <row r="1014" s="281" customFormat="1" x14ac:dyDescent="0.2"/>
    <row r="1015" s="281" customFormat="1" x14ac:dyDescent="0.2"/>
    <row r="1016" s="281" customFormat="1" x14ac:dyDescent="0.2"/>
    <row r="1017" s="281" customFormat="1" x14ac:dyDescent="0.2"/>
    <row r="1018" s="281" customFormat="1" x14ac:dyDescent="0.2"/>
    <row r="1019" s="281" customFormat="1" x14ac:dyDescent="0.2"/>
    <row r="1020" s="281" customFormat="1" x14ac:dyDescent="0.2"/>
    <row r="1021" s="281" customFormat="1" x14ac:dyDescent="0.2"/>
    <row r="1022" s="281" customFormat="1" x14ac:dyDescent="0.2"/>
    <row r="1023" s="281" customFormat="1" x14ac:dyDescent="0.2"/>
    <row r="1024" s="281" customFormat="1" x14ac:dyDescent="0.2"/>
    <row r="1025" s="281" customFormat="1" x14ac:dyDescent="0.2"/>
    <row r="1026" s="281" customFormat="1" x14ac:dyDescent="0.2"/>
    <row r="1027" s="281" customFormat="1" x14ac:dyDescent="0.2"/>
    <row r="1028" s="281" customFormat="1" x14ac:dyDescent="0.2"/>
    <row r="1029" s="281" customFormat="1" x14ac:dyDescent="0.2"/>
    <row r="1030" s="281" customFormat="1" x14ac:dyDescent="0.2"/>
    <row r="1031" s="281" customFormat="1" x14ac:dyDescent="0.2"/>
    <row r="1032" s="281" customFormat="1" x14ac:dyDescent="0.2"/>
    <row r="1033" s="281" customFormat="1" x14ac:dyDescent="0.2"/>
    <row r="1034" s="281" customFormat="1" x14ac:dyDescent="0.2"/>
    <row r="1035" s="281" customFormat="1" x14ac:dyDescent="0.2"/>
    <row r="1036" s="281" customFormat="1" x14ac:dyDescent="0.2"/>
    <row r="1037" s="281" customFormat="1" x14ac:dyDescent="0.2"/>
    <row r="1038" s="281" customFormat="1" x14ac:dyDescent="0.2"/>
    <row r="1039" s="281" customFormat="1" x14ac:dyDescent="0.2"/>
    <row r="1040" s="281" customFormat="1" x14ac:dyDescent="0.2"/>
    <row r="1041" s="281" customFormat="1" x14ac:dyDescent="0.2"/>
    <row r="1042" s="281" customFormat="1" x14ac:dyDescent="0.2"/>
    <row r="1043" s="281" customFormat="1" x14ac:dyDescent="0.2"/>
    <row r="1044" s="281" customFormat="1" x14ac:dyDescent="0.2"/>
    <row r="1045" s="281" customFormat="1" x14ac:dyDescent="0.2"/>
    <row r="1046" s="281" customFormat="1" x14ac:dyDescent="0.2"/>
    <row r="1047" s="281" customFormat="1" x14ac:dyDescent="0.2"/>
    <row r="1048" s="281" customFormat="1" x14ac:dyDescent="0.2"/>
    <row r="1049" s="281" customFormat="1" x14ac:dyDescent="0.2"/>
    <row r="1050" s="281" customFormat="1" x14ac:dyDescent="0.2"/>
    <row r="1051" s="281" customFormat="1" x14ac:dyDescent="0.2"/>
    <row r="1052" s="281" customFormat="1" x14ac:dyDescent="0.2"/>
    <row r="1053" s="281" customFormat="1" x14ac:dyDescent="0.2"/>
    <row r="1054" s="281" customFormat="1" x14ac:dyDescent="0.2"/>
    <row r="1055" s="281" customFormat="1" x14ac:dyDescent="0.2"/>
    <row r="1056" s="281" customFormat="1" x14ac:dyDescent="0.2"/>
    <row r="1057" s="281" customFormat="1" x14ac:dyDescent="0.2"/>
    <row r="1058" s="281" customFormat="1" x14ac:dyDescent="0.2"/>
    <row r="1059" s="281" customFormat="1" x14ac:dyDescent="0.2"/>
    <row r="1060" s="281" customFormat="1" x14ac:dyDescent="0.2"/>
    <row r="1061" s="281" customFormat="1" x14ac:dyDescent="0.2"/>
    <row r="1062" s="281" customFormat="1" x14ac:dyDescent="0.2"/>
    <row r="1063" s="281" customFormat="1" x14ac:dyDescent="0.2"/>
    <row r="1064" s="281" customFormat="1" x14ac:dyDescent="0.2"/>
    <row r="1065" s="281" customFormat="1" x14ac:dyDescent="0.2"/>
    <row r="1066" s="281" customFormat="1" x14ac:dyDescent="0.2"/>
    <row r="1067" s="281" customFormat="1" x14ac:dyDescent="0.2"/>
    <row r="1068" s="281" customFormat="1" x14ac:dyDescent="0.2"/>
    <row r="1069" s="281" customFormat="1" x14ac:dyDescent="0.2"/>
    <row r="1070" s="281" customFormat="1" x14ac:dyDescent="0.2"/>
    <row r="1071" s="281" customFormat="1" x14ac:dyDescent="0.2"/>
    <row r="1072" s="281" customFormat="1" x14ac:dyDescent="0.2"/>
    <row r="1073" s="281" customFormat="1" x14ac:dyDescent="0.2"/>
    <row r="1074" s="281" customFormat="1" x14ac:dyDescent="0.2"/>
    <row r="1075" s="281" customFormat="1" x14ac:dyDescent="0.2"/>
    <row r="1076" s="281" customFormat="1" x14ac:dyDescent="0.2"/>
    <row r="1077" s="281" customFormat="1" x14ac:dyDescent="0.2"/>
    <row r="1078" s="281" customFormat="1" x14ac:dyDescent="0.2"/>
    <row r="1079" s="281" customFormat="1" x14ac:dyDescent="0.2"/>
    <row r="1080" s="281" customFormat="1" x14ac:dyDescent="0.2"/>
    <row r="1081" s="281" customFormat="1" x14ac:dyDescent="0.2"/>
    <row r="1082" s="281" customFormat="1" x14ac:dyDescent="0.2"/>
    <row r="1083" s="281" customFormat="1" x14ac:dyDescent="0.2"/>
    <row r="1084" s="281" customFormat="1" x14ac:dyDescent="0.2"/>
    <row r="1085" s="281" customFormat="1" x14ac:dyDescent="0.2"/>
    <row r="1086" s="281" customFormat="1" x14ac:dyDescent="0.2"/>
    <row r="1087" s="281" customFormat="1" x14ac:dyDescent="0.2"/>
    <row r="1088" s="281" customFormat="1" x14ac:dyDescent="0.2"/>
    <row r="1089" s="281" customFormat="1" x14ac:dyDescent="0.2"/>
    <row r="1090" s="281" customFormat="1" x14ac:dyDescent="0.2"/>
    <row r="1091" s="281" customFormat="1" x14ac:dyDescent="0.2"/>
    <row r="1092" s="281" customFormat="1" x14ac:dyDescent="0.2"/>
    <row r="1093" s="281" customFormat="1" x14ac:dyDescent="0.2"/>
    <row r="1094" s="281" customFormat="1" x14ac:dyDescent="0.2"/>
    <row r="1095" s="281" customFormat="1" x14ac:dyDescent="0.2"/>
    <row r="1096" s="281" customFormat="1" x14ac:dyDescent="0.2"/>
    <row r="1097" s="281" customFormat="1" x14ac:dyDescent="0.2"/>
    <row r="1098" s="281" customFormat="1" x14ac:dyDescent="0.2"/>
    <row r="1099" s="281" customFormat="1" x14ac:dyDescent="0.2"/>
    <row r="1100" s="281" customFormat="1" x14ac:dyDescent="0.2"/>
    <row r="1101" s="281" customFormat="1" x14ac:dyDescent="0.2"/>
    <row r="1102" s="281" customFormat="1" x14ac:dyDescent="0.2"/>
    <row r="1103" s="281" customFormat="1" x14ac:dyDescent="0.2"/>
    <row r="1104" s="281" customFormat="1" x14ac:dyDescent="0.2"/>
    <row r="1105" s="281" customFormat="1" x14ac:dyDescent="0.2"/>
    <row r="1106" s="281" customFormat="1" x14ac:dyDescent="0.2"/>
    <row r="1107" s="281" customFormat="1" x14ac:dyDescent="0.2"/>
    <row r="1108" s="281" customFormat="1" x14ac:dyDescent="0.2"/>
    <row r="1109" s="281" customFormat="1" x14ac:dyDescent="0.2"/>
    <row r="1110" s="281" customFormat="1" x14ac:dyDescent="0.2"/>
    <row r="1111" s="281" customFormat="1" x14ac:dyDescent="0.2"/>
    <row r="1112" s="281" customFormat="1" x14ac:dyDescent="0.2"/>
    <row r="1113" s="281" customFormat="1" x14ac:dyDescent="0.2"/>
    <row r="1114" s="281" customFormat="1" x14ac:dyDescent="0.2"/>
    <row r="1115" s="281" customFormat="1" x14ac:dyDescent="0.2"/>
    <row r="1116" s="281" customFormat="1" x14ac:dyDescent="0.2"/>
    <row r="1117" s="281" customFormat="1" x14ac:dyDescent="0.2"/>
    <row r="1118" s="281" customFormat="1" x14ac:dyDescent="0.2"/>
    <row r="1119" s="281" customFormat="1" x14ac:dyDescent="0.2"/>
    <row r="1120" s="281" customFormat="1" x14ac:dyDescent="0.2"/>
    <row r="1121" s="281" customFormat="1" x14ac:dyDescent="0.2"/>
    <row r="1122" s="281" customFormat="1" x14ac:dyDescent="0.2"/>
    <row r="1123" s="281" customFormat="1" x14ac:dyDescent="0.2"/>
    <row r="1124" s="281" customFormat="1" x14ac:dyDescent="0.2"/>
    <row r="1125" s="281" customFormat="1" x14ac:dyDescent="0.2"/>
    <row r="1126" s="281" customFormat="1" x14ac:dyDescent="0.2"/>
    <row r="1127" s="281" customFormat="1" x14ac:dyDescent="0.2"/>
    <row r="1128" s="281" customFormat="1" x14ac:dyDescent="0.2"/>
    <row r="1129" s="281" customFormat="1" x14ac:dyDescent="0.2"/>
    <row r="1130" s="281" customFormat="1" x14ac:dyDescent="0.2"/>
    <row r="1131" s="281" customFormat="1" x14ac:dyDescent="0.2"/>
    <row r="1132" s="281" customFormat="1" x14ac:dyDescent="0.2"/>
    <row r="1133" s="281" customFormat="1" x14ac:dyDescent="0.2"/>
    <row r="1134" s="281" customFormat="1" x14ac:dyDescent="0.2"/>
    <row r="1135" s="281" customFormat="1" x14ac:dyDescent="0.2"/>
    <row r="1136" s="281" customFormat="1" x14ac:dyDescent="0.2"/>
    <row r="1137" s="281" customFormat="1" x14ac:dyDescent="0.2"/>
    <row r="1138" s="281" customFormat="1" x14ac:dyDescent="0.2"/>
    <row r="1139" s="281" customFormat="1" x14ac:dyDescent="0.2"/>
    <row r="1140" s="281" customFormat="1" x14ac:dyDescent="0.2"/>
    <row r="1141" s="281" customFormat="1" x14ac:dyDescent="0.2"/>
    <row r="1142" s="281" customFormat="1" x14ac:dyDescent="0.2"/>
    <row r="1143" s="281" customFormat="1" x14ac:dyDescent="0.2"/>
    <row r="1144" s="281" customFormat="1" x14ac:dyDescent="0.2"/>
    <row r="1145" s="281" customFormat="1" x14ac:dyDescent="0.2"/>
    <row r="1146" s="281" customFormat="1" x14ac:dyDescent="0.2"/>
    <row r="1147" s="281" customFormat="1" x14ac:dyDescent="0.2"/>
    <row r="1148" s="281" customFormat="1" x14ac:dyDescent="0.2"/>
    <row r="1149" s="281" customFormat="1" x14ac:dyDescent="0.2"/>
    <row r="1150" s="281" customFormat="1" x14ac:dyDescent="0.2"/>
    <row r="1151" s="281" customFormat="1" x14ac:dyDescent="0.2"/>
    <row r="1152" s="281" customFormat="1" x14ac:dyDescent="0.2"/>
    <row r="1153" s="281" customFormat="1" x14ac:dyDescent="0.2"/>
    <row r="1154" s="281" customFormat="1" x14ac:dyDescent="0.2"/>
    <row r="1155" s="281" customFormat="1" x14ac:dyDescent="0.2"/>
    <row r="1156" s="281" customFormat="1" x14ac:dyDescent="0.2"/>
    <row r="1157" s="281" customFormat="1" x14ac:dyDescent="0.2"/>
    <row r="1158" s="281" customFormat="1" x14ac:dyDescent="0.2"/>
    <row r="1159" s="281" customFormat="1" x14ac:dyDescent="0.2"/>
    <row r="1160" s="281" customFormat="1" x14ac:dyDescent="0.2"/>
    <row r="1161" s="281" customFormat="1" x14ac:dyDescent="0.2"/>
    <row r="1162" s="281" customFormat="1" x14ac:dyDescent="0.2"/>
    <row r="1163" s="281" customFormat="1" x14ac:dyDescent="0.2"/>
    <row r="1164" s="281" customFormat="1" x14ac:dyDescent="0.2"/>
    <row r="1165" s="281" customFormat="1" x14ac:dyDescent="0.2"/>
    <row r="1166" s="281" customFormat="1" x14ac:dyDescent="0.2"/>
    <row r="1167" s="281" customFormat="1" x14ac:dyDescent="0.2"/>
    <row r="1168" s="281" customFormat="1" x14ac:dyDescent="0.2"/>
    <row r="1169" s="281" customFormat="1" x14ac:dyDescent="0.2"/>
    <row r="1170" s="281" customFormat="1" x14ac:dyDescent="0.2"/>
    <row r="1171" s="281" customFormat="1" x14ac:dyDescent="0.2"/>
    <row r="1172" s="281" customFormat="1" x14ac:dyDescent="0.2"/>
    <row r="1173" s="281" customFormat="1" x14ac:dyDescent="0.2"/>
    <row r="1174" s="281" customFormat="1" x14ac:dyDescent="0.2"/>
    <row r="1175" s="281" customFormat="1" x14ac:dyDescent="0.2"/>
    <row r="1176" s="281" customFormat="1" x14ac:dyDescent="0.2"/>
    <row r="1177" s="281" customFormat="1" x14ac:dyDescent="0.2"/>
    <row r="1178" s="281" customFormat="1" x14ac:dyDescent="0.2"/>
    <row r="1179" s="281" customFormat="1" x14ac:dyDescent="0.2"/>
    <row r="1180" s="281" customFormat="1" x14ac:dyDescent="0.2"/>
    <row r="1181" s="281" customFormat="1" x14ac:dyDescent="0.2"/>
    <row r="1182" s="281" customFormat="1" x14ac:dyDescent="0.2"/>
    <row r="1183" s="281" customFormat="1" x14ac:dyDescent="0.2"/>
    <row r="1184" s="281" customFormat="1" x14ac:dyDescent="0.2"/>
    <row r="1185" s="281" customFormat="1" x14ac:dyDescent="0.2"/>
    <row r="1186" s="281" customFormat="1" x14ac:dyDescent="0.2"/>
    <row r="1187" s="281" customFormat="1" x14ac:dyDescent="0.2"/>
    <row r="1188" s="281" customFormat="1" x14ac:dyDescent="0.2"/>
    <row r="1189" s="281" customFormat="1" x14ac:dyDescent="0.2"/>
    <row r="1190" s="281" customFormat="1" x14ac:dyDescent="0.2"/>
    <row r="1191" s="281" customFormat="1" x14ac:dyDescent="0.2"/>
    <row r="1192" s="281" customFormat="1" x14ac:dyDescent="0.2"/>
    <row r="1193" s="281" customFormat="1" x14ac:dyDescent="0.2"/>
    <row r="1194" s="281" customFormat="1" x14ac:dyDescent="0.2"/>
    <row r="1195" s="281" customFormat="1" x14ac:dyDescent="0.2"/>
    <row r="1196" s="281" customFormat="1" x14ac:dyDescent="0.2"/>
    <row r="1197" s="281" customFormat="1" x14ac:dyDescent="0.2"/>
    <row r="1198" s="281" customFormat="1" x14ac:dyDescent="0.2"/>
    <row r="1199" s="281" customFormat="1" x14ac:dyDescent="0.2"/>
    <row r="1200" s="281" customFormat="1" x14ac:dyDescent="0.2"/>
    <row r="1201" s="281" customFormat="1" x14ac:dyDescent="0.2"/>
    <row r="1202" s="281" customFormat="1" x14ac:dyDescent="0.2"/>
    <row r="1203" s="281" customFormat="1" x14ac:dyDescent="0.2"/>
    <row r="1204" s="281" customFormat="1" x14ac:dyDescent="0.2"/>
    <row r="1205" s="281" customFormat="1" x14ac:dyDescent="0.2"/>
    <row r="1206" s="281" customFormat="1" x14ac:dyDescent="0.2"/>
    <row r="1207" s="281" customFormat="1" x14ac:dyDescent="0.2"/>
    <row r="1208" s="281" customFormat="1" x14ac:dyDescent="0.2"/>
    <row r="1209" s="281" customFormat="1" x14ac:dyDescent="0.2"/>
    <row r="1210" s="281" customFormat="1" x14ac:dyDescent="0.2"/>
    <row r="1211" s="281" customFormat="1" x14ac:dyDescent="0.2"/>
    <row r="1212" s="281" customFormat="1" x14ac:dyDescent="0.2"/>
    <row r="1213" s="281" customFormat="1" x14ac:dyDescent="0.2"/>
    <row r="1214" s="281" customFormat="1" x14ac:dyDescent="0.2"/>
    <row r="1215" s="281" customFormat="1" x14ac:dyDescent="0.2"/>
    <row r="1216" s="281" customFormat="1" x14ac:dyDescent="0.2"/>
    <row r="1217" s="281" customFormat="1" x14ac:dyDescent="0.2"/>
    <row r="1218" s="281" customFormat="1" x14ac:dyDescent="0.2"/>
    <row r="1219" s="281" customFormat="1" x14ac:dyDescent="0.2"/>
    <row r="1220" s="281" customFormat="1" x14ac:dyDescent="0.2"/>
    <row r="1221" s="281" customFormat="1" x14ac:dyDescent="0.2"/>
    <row r="1222" s="281" customFormat="1" x14ac:dyDescent="0.2"/>
    <row r="1223" s="281" customFormat="1" x14ac:dyDescent="0.2"/>
    <row r="1224" s="281" customFormat="1" x14ac:dyDescent="0.2"/>
    <row r="1225" s="281" customFormat="1" x14ac:dyDescent="0.2"/>
    <row r="1226" s="281" customFormat="1" x14ac:dyDescent="0.2"/>
    <row r="1227" s="281" customFormat="1" x14ac:dyDescent="0.2"/>
    <row r="1228" s="281" customFormat="1" x14ac:dyDescent="0.2"/>
    <row r="1229" s="281" customFormat="1" x14ac:dyDescent="0.2"/>
    <row r="1230" s="281" customFormat="1" x14ac:dyDescent="0.2"/>
    <row r="1231" s="281" customFormat="1" x14ac:dyDescent="0.2"/>
    <row r="1232" s="281" customFormat="1" x14ac:dyDescent="0.2"/>
    <row r="1233" s="281" customFormat="1" x14ac:dyDescent="0.2"/>
    <row r="1234" s="281" customFormat="1" x14ac:dyDescent="0.2"/>
    <row r="1235" s="281" customFormat="1" x14ac:dyDescent="0.2"/>
    <row r="1236" s="281" customFormat="1" x14ac:dyDescent="0.2"/>
    <row r="1237" s="281" customFormat="1" x14ac:dyDescent="0.2"/>
    <row r="1238" s="281" customFormat="1" x14ac:dyDescent="0.2"/>
    <row r="1239" s="281" customFormat="1" x14ac:dyDescent="0.2"/>
    <row r="1240" s="281" customFormat="1" x14ac:dyDescent="0.2"/>
    <row r="1241" s="281" customFormat="1" x14ac:dyDescent="0.2"/>
    <row r="1242" s="281" customFormat="1" x14ac:dyDescent="0.2"/>
    <row r="1243" s="281" customFormat="1" x14ac:dyDescent="0.2"/>
    <row r="1244" s="281" customFormat="1" x14ac:dyDescent="0.2"/>
    <row r="1245" s="281" customFormat="1" x14ac:dyDescent="0.2"/>
    <row r="1246" s="281" customFormat="1" x14ac:dyDescent="0.2"/>
    <row r="1247" s="281" customFormat="1" x14ac:dyDescent="0.2"/>
    <row r="1248" s="281" customFormat="1" x14ac:dyDescent="0.2"/>
    <row r="1249" s="281" customFormat="1" x14ac:dyDescent="0.2"/>
    <row r="1250" s="281" customFormat="1" x14ac:dyDescent="0.2"/>
    <row r="1251" s="281" customFormat="1" x14ac:dyDescent="0.2"/>
    <row r="1252" s="281" customFormat="1" x14ac:dyDescent="0.2"/>
    <row r="1253" s="281" customFormat="1" x14ac:dyDescent="0.2"/>
    <row r="1254" s="281" customFormat="1" x14ac:dyDescent="0.2"/>
    <row r="1255" s="281" customFormat="1" x14ac:dyDescent="0.2"/>
    <row r="1256" s="281" customFormat="1" x14ac:dyDescent="0.2"/>
    <row r="1257" s="281" customFormat="1" x14ac:dyDescent="0.2"/>
    <row r="1258" s="281" customFormat="1" x14ac:dyDescent="0.2"/>
    <row r="1259" s="281" customFormat="1" x14ac:dyDescent="0.2"/>
    <row r="1260" s="281" customFormat="1" x14ac:dyDescent="0.2"/>
    <row r="1261" s="281" customFormat="1" x14ac:dyDescent="0.2"/>
    <row r="1262" s="281" customFormat="1" x14ac:dyDescent="0.2"/>
    <row r="1263" s="281" customFormat="1" x14ac:dyDescent="0.2"/>
    <row r="1264" s="281" customFormat="1" x14ac:dyDescent="0.2"/>
    <row r="1265" s="281" customFormat="1" x14ac:dyDescent="0.2"/>
    <row r="1266" s="281" customFormat="1" x14ac:dyDescent="0.2"/>
    <row r="1267" s="281" customFormat="1" x14ac:dyDescent="0.2"/>
    <row r="1268" s="281" customFormat="1" x14ac:dyDescent="0.2"/>
    <row r="1269" s="281" customFormat="1" x14ac:dyDescent="0.2"/>
    <row r="1270" s="281" customFormat="1" x14ac:dyDescent="0.2"/>
    <row r="1271" s="281" customFormat="1" x14ac:dyDescent="0.2"/>
    <row r="1272" s="281" customFormat="1" x14ac:dyDescent="0.2"/>
    <row r="1273" s="281" customFormat="1" x14ac:dyDescent="0.2"/>
    <row r="1274" s="281" customFormat="1" x14ac:dyDescent="0.2"/>
    <row r="1275" s="281" customFormat="1" x14ac:dyDescent="0.2"/>
    <row r="1276" s="281" customFormat="1" x14ac:dyDescent="0.2"/>
    <row r="1277" s="281" customFormat="1" x14ac:dyDescent="0.2"/>
    <row r="1278" s="281" customFormat="1" x14ac:dyDescent="0.2"/>
    <row r="1279" s="281" customFormat="1" x14ac:dyDescent="0.2"/>
    <row r="1280" s="281" customFormat="1" x14ac:dyDescent="0.2"/>
    <row r="1281" s="281" customFormat="1" x14ac:dyDescent="0.2"/>
    <row r="1282" s="281" customFormat="1" x14ac:dyDescent="0.2"/>
    <row r="1283" s="281" customFormat="1" x14ac:dyDescent="0.2"/>
    <row r="1284" s="281" customFormat="1" x14ac:dyDescent="0.2"/>
    <row r="1285" s="281" customFormat="1" x14ac:dyDescent="0.2"/>
    <row r="1286" s="281" customFormat="1" x14ac:dyDescent="0.2"/>
    <row r="1287" s="281" customFormat="1" x14ac:dyDescent="0.2"/>
    <row r="1288" s="281" customFormat="1" x14ac:dyDescent="0.2"/>
    <row r="1289" s="281" customFormat="1" x14ac:dyDescent="0.2"/>
    <row r="1290" s="281" customFormat="1" x14ac:dyDescent="0.2"/>
    <row r="1291" s="281" customFormat="1" x14ac:dyDescent="0.2"/>
    <row r="1292" s="281" customFormat="1" x14ac:dyDescent="0.2"/>
    <row r="1293" s="281" customFormat="1" x14ac:dyDescent="0.2"/>
    <row r="1294" s="281" customFormat="1" x14ac:dyDescent="0.2"/>
    <row r="1295" s="281" customFormat="1" x14ac:dyDescent="0.2"/>
    <row r="1296" s="281" customFormat="1" x14ac:dyDescent="0.2"/>
    <row r="1297" s="281" customFormat="1" x14ac:dyDescent="0.2"/>
    <row r="1298" s="281" customFormat="1" x14ac:dyDescent="0.2"/>
    <row r="1299" s="281" customFormat="1" x14ac:dyDescent="0.2"/>
    <row r="1300" s="281" customFormat="1" x14ac:dyDescent="0.2"/>
    <row r="1301" s="281" customFormat="1" x14ac:dyDescent="0.2"/>
    <row r="1302" s="281" customFormat="1" x14ac:dyDescent="0.2"/>
    <row r="1303" s="281" customFormat="1" x14ac:dyDescent="0.2"/>
    <row r="1304" s="281" customFormat="1" x14ac:dyDescent="0.2"/>
    <row r="1305" s="281" customFormat="1" x14ac:dyDescent="0.2"/>
    <row r="1306" s="281" customFormat="1" x14ac:dyDescent="0.2"/>
    <row r="1307" s="281" customFormat="1" x14ac:dyDescent="0.2"/>
    <row r="1308" s="281" customFormat="1" x14ac:dyDescent="0.2"/>
    <row r="1309" s="281" customFormat="1" x14ac:dyDescent="0.2"/>
    <row r="1310" s="281" customFormat="1" x14ac:dyDescent="0.2"/>
    <row r="1311" s="281" customFormat="1" x14ac:dyDescent="0.2"/>
    <row r="1312" s="281" customFormat="1" x14ac:dyDescent="0.2"/>
    <row r="1313" s="281" customFormat="1" x14ac:dyDescent="0.2"/>
    <row r="1314" s="281" customFormat="1" x14ac:dyDescent="0.2"/>
    <row r="1315" s="281" customFormat="1" x14ac:dyDescent="0.2"/>
    <row r="1316" s="281" customFormat="1" x14ac:dyDescent="0.2"/>
    <row r="1317" s="281" customFormat="1" x14ac:dyDescent="0.2"/>
    <row r="1318" s="281" customFormat="1" x14ac:dyDescent="0.2"/>
    <row r="1319" s="281" customFormat="1" x14ac:dyDescent="0.2"/>
    <row r="1320" s="281" customFormat="1" x14ac:dyDescent="0.2"/>
    <row r="1321" s="281" customFormat="1" x14ac:dyDescent="0.2"/>
    <row r="1322" s="281" customFormat="1" x14ac:dyDescent="0.2"/>
    <row r="1323" s="281" customFormat="1" x14ac:dyDescent="0.2"/>
    <row r="1324" s="281" customFormat="1" x14ac:dyDescent="0.2"/>
    <row r="1325" s="281" customFormat="1" x14ac:dyDescent="0.2"/>
    <row r="1326" s="281" customFormat="1" x14ac:dyDescent="0.2"/>
    <row r="1327" s="281" customFormat="1" x14ac:dyDescent="0.2"/>
    <row r="1328" s="281" customFormat="1" x14ac:dyDescent="0.2"/>
    <row r="1329" s="281" customFormat="1" x14ac:dyDescent="0.2"/>
    <row r="1330" s="281" customFormat="1" x14ac:dyDescent="0.2"/>
    <row r="1331" s="281" customFormat="1" x14ac:dyDescent="0.2"/>
    <row r="1332" s="281" customFormat="1" x14ac:dyDescent="0.2"/>
    <row r="1333" s="281" customFormat="1" x14ac:dyDescent="0.2"/>
    <row r="1334" s="281" customFormat="1" x14ac:dyDescent="0.2"/>
    <row r="1335" s="281" customFormat="1" x14ac:dyDescent="0.2"/>
    <row r="1336" s="281" customFormat="1" x14ac:dyDescent="0.2"/>
    <row r="1337" s="281" customFormat="1" x14ac:dyDescent="0.2"/>
    <row r="1338" s="281" customFormat="1" x14ac:dyDescent="0.2"/>
    <row r="1339" s="281" customFormat="1" x14ac:dyDescent="0.2"/>
    <row r="1340" s="281" customFormat="1" x14ac:dyDescent="0.2"/>
    <row r="1341" s="281" customFormat="1" x14ac:dyDescent="0.2"/>
    <row r="1342" s="281" customFormat="1" x14ac:dyDescent="0.2"/>
    <row r="1343" s="281" customFormat="1" x14ac:dyDescent="0.2"/>
    <row r="1344" s="281" customFormat="1" x14ac:dyDescent="0.2"/>
    <row r="1345" s="281" customFormat="1" x14ac:dyDescent="0.2"/>
    <row r="1346" s="281" customFormat="1" x14ac:dyDescent="0.2"/>
    <row r="1347" s="281" customFormat="1" x14ac:dyDescent="0.2"/>
    <row r="1348" s="281" customFormat="1" x14ac:dyDescent="0.2"/>
    <row r="1349" s="281" customFormat="1" x14ac:dyDescent="0.2"/>
    <row r="1350" s="281" customFormat="1" x14ac:dyDescent="0.2"/>
    <row r="1351" s="281" customFormat="1" x14ac:dyDescent="0.2"/>
    <row r="1352" s="281" customFormat="1" x14ac:dyDescent="0.2"/>
    <row r="1353" s="281" customFormat="1" x14ac:dyDescent="0.2"/>
    <row r="1354" s="281" customFormat="1" x14ac:dyDescent="0.2"/>
    <row r="1355" s="281" customFormat="1" x14ac:dyDescent="0.2"/>
    <row r="1356" s="281" customFormat="1" x14ac:dyDescent="0.2"/>
    <row r="1357" s="281" customFormat="1" x14ac:dyDescent="0.2"/>
    <row r="1358" s="281" customFormat="1" x14ac:dyDescent="0.2"/>
    <row r="1359" s="281" customFormat="1" x14ac:dyDescent="0.2"/>
    <row r="1360" s="281" customFormat="1" x14ac:dyDescent="0.2"/>
    <row r="1361" s="281" customFormat="1" x14ac:dyDescent="0.2"/>
    <row r="1362" s="281" customFormat="1" x14ac:dyDescent="0.2"/>
    <row r="1363" s="281" customFormat="1" x14ac:dyDescent="0.2"/>
    <row r="1364" s="281" customFormat="1" x14ac:dyDescent="0.2"/>
    <row r="1365" s="281" customFormat="1" x14ac:dyDescent="0.2"/>
    <row r="1366" s="281" customFormat="1" x14ac:dyDescent="0.2"/>
    <row r="1367" s="281" customFormat="1" x14ac:dyDescent="0.2"/>
    <row r="1368" s="281" customFormat="1" x14ac:dyDescent="0.2"/>
    <row r="1369" s="281" customFormat="1" x14ac:dyDescent="0.2"/>
    <row r="1370" s="281" customFormat="1" x14ac:dyDescent="0.2"/>
    <row r="1371" s="281" customFormat="1" x14ac:dyDescent="0.2"/>
    <row r="1372" s="281" customFormat="1" x14ac:dyDescent="0.2"/>
    <row r="1373" s="281" customFormat="1" x14ac:dyDescent="0.2"/>
    <row r="1374" s="281" customFormat="1" x14ac:dyDescent="0.2"/>
    <row r="1375" s="281" customFormat="1" x14ac:dyDescent="0.2"/>
    <row r="1376" s="281" customFormat="1" x14ac:dyDescent="0.2"/>
    <row r="1377" s="281" customFormat="1" x14ac:dyDescent="0.2"/>
    <row r="1378" s="281" customFormat="1" x14ac:dyDescent="0.2"/>
    <row r="1379" s="281" customFormat="1" x14ac:dyDescent="0.2"/>
    <row r="1380" s="281" customFormat="1" x14ac:dyDescent="0.2"/>
    <row r="1381" s="281" customFormat="1" x14ac:dyDescent="0.2"/>
    <row r="1382" s="281" customFormat="1" x14ac:dyDescent="0.2"/>
    <row r="1383" s="281" customFormat="1" x14ac:dyDescent="0.2"/>
    <row r="1384" s="281" customFormat="1" x14ac:dyDescent="0.2"/>
    <row r="1385" s="281" customFormat="1" x14ac:dyDescent="0.2"/>
    <row r="1386" s="281" customFormat="1" x14ac:dyDescent="0.2"/>
    <row r="1387" s="281" customFormat="1" x14ac:dyDescent="0.2"/>
    <row r="1388" s="281" customFormat="1" x14ac:dyDescent="0.2"/>
    <row r="1389" s="281" customFormat="1" x14ac:dyDescent="0.2"/>
    <row r="1390" s="281" customFormat="1" x14ac:dyDescent="0.2"/>
    <row r="1391" s="281" customFormat="1" x14ac:dyDescent="0.2"/>
    <row r="1392" s="281" customFormat="1" x14ac:dyDescent="0.2"/>
    <row r="1393" s="281" customFormat="1" x14ac:dyDescent="0.2"/>
    <row r="1394" s="281" customFormat="1" x14ac:dyDescent="0.2"/>
    <row r="1395" s="281" customFormat="1" x14ac:dyDescent="0.2"/>
    <row r="1396" s="281" customFormat="1" x14ac:dyDescent="0.2"/>
    <row r="1397" s="281" customFormat="1" x14ac:dyDescent="0.2"/>
    <row r="1398" s="281" customFormat="1" x14ac:dyDescent="0.2"/>
    <row r="1399" s="281" customFormat="1" x14ac:dyDescent="0.2"/>
    <row r="1400" s="281" customFormat="1" x14ac:dyDescent="0.2"/>
    <row r="1401" s="281" customFormat="1" x14ac:dyDescent="0.2"/>
    <row r="1402" s="281" customFormat="1" x14ac:dyDescent="0.2"/>
    <row r="1403" s="281" customFormat="1" x14ac:dyDescent="0.2"/>
    <row r="1404" s="281" customFormat="1" x14ac:dyDescent="0.2"/>
    <row r="1405" s="281" customFormat="1" x14ac:dyDescent="0.2"/>
    <row r="1406" s="281" customFormat="1" x14ac:dyDescent="0.2"/>
    <row r="1407" s="281" customFormat="1" x14ac:dyDescent="0.2"/>
    <row r="1408" s="281" customFormat="1" x14ac:dyDescent="0.2"/>
    <row r="1409" s="281" customFormat="1" x14ac:dyDescent="0.2"/>
    <row r="1410" s="281" customFormat="1" x14ac:dyDescent="0.2"/>
    <row r="1411" s="281" customFormat="1" x14ac:dyDescent="0.2"/>
    <row r="1412" s="281" customFormat="1" x14ac:dyDescent="0.2"/>
    <row r="1413" s="281" customFormat="1" x14ac:dyDescent="0.2"/>
    <row r="1414" s="281" customFormat="1" x14ac:dyDescent="0.2"/>
    <row r="1415" s="281" customFormat="1" x14ac:dyDescent="0.2"/>
    <row r="1416" s="281" customFormat="1" x14ac:dyDescent="0.2"/>
    <row r="1417" s="281" customFormat="1" x14ac:dyDescent="0.2"/>
    <row r="1418" s="281" customFormat="1" x14ac:dyDescent="0.2"/>
    <row r="1419" s="281" customFormat="1" x14ac:dyDescent="0.2"/>
    <row r="1420" s="281" customFormat="1" x14ac:dyDescent="0.2"/>
    <row r="1421" s="281" customFormat="1" x14ac:dyDescent="0.2"/>
    <row r="1422" s="281" customFormat="1" x14ac:dyDescent="0.2"/>
    <row r="1423" s="281" customFormat="1" x14ac:dyDescent="0.2"/>
    <row r="1424" s="281" customFormat="1" x14ac:dyDescent="0.2"/>
    <row r="1425" s="281" customFormat="1" x14ac:dyDescent="0.2"/>
    <row r="1426" s="281" customFormat="1" x14ac:dyDescent="0.2"/>
    <row r="1427" s="281" customFormat="1" x14ac:dyDescent="0.2"/>
    <row r="1428" s="281" customFormat="1" x14ac:dyDescent="0.2"/>
    <row r="1429" s="281" customFormat="1" x14ac:dyDescent="0.2"/>
    <row r="1430" s="281" customFormat="1" x14ac:dyDescent="0.2"/>
    <row r="1431" s="281" customFormat="1" x14ac:dyDescent="0.2"/>
    <row r="1432" s="281" customFormat="1" x14ac:dyDescent="0.2"/>
    <row r="1433" s="281" customFormat="1" x14ac:dyDescent="0.2"/>
    <row r="1434" s="281" customFormat="1" x14ac:dyDescent="0.2"/>
    <row r="1435" s="281" customFormat="1" x14ac:dyDescent="0.2"/>
    <row r="1436" s="281" customFormat="1" x14ac:dyDescent="0.2"/>
    <row r="1437" s="281" customFormat="1" x14ac:dyDescent="0.2"/>
    <row r="1438" s="281" customFormat="1" x14ac:dyDescent="0.2"/>
    <row r="1439" s="281" customFormat="1" x14ac:dyDescent="0.2"/>
    <row r="1440" s="281" customFormat="1" x14ac:dyDescent="0.2"/>
    <row r="1441" s="281" customFormat="1" x14ac:dyDescent="0.2"/>
    <row r="1442" s="281" customFormat="1" x14ac:dyDescent="0.2"/>
    <row r="1443" s="281" customFormat="1" x14ac:dyDescent="0.2"/>
    <row r="1444" s="281" customFormat="1" x14ac:dyDescent="0.2"/>
    <row r="1445" s="281" customFormat="1" x14ac:dyDescent="0.2"/>
    <row r="1446" s="281" customFormat="1" x14ac:dyDescent="0.2"/>
    <row r="1447" s="281" customFormat="1" x14ac:dyDescent="0.2"/>
    <row r="1448" s="281" customFormat="1" x14ac:dyDescent="0.2"/>
    <row r="1449" s="281" customFormat="1" x14ac:dyDescent="0.2"/>
    <row r="1450" s="281" customFormat="1" x14ac:dyDescent="0.2"/>
    <row r="1451" s="281" customFormat="1" x14ac:dyDescent="0.2"/>
    <row r="1452" s="281" customFormat="1" x14ac:dyDescent="0.2"/>
    <row r="1453" s="281" customFormat="1" x14ac:dyDescent="0.2"/>
    <row r="1454" s="281" customFormat="1" x14ac:dyDescent="0.2"/>
    <row r="1455" s="281" customFormat="1" x14ac:dyDescent="0.2"/>
    <row r="1456" s="281" customFormat="1" x14ac:dyDescent="0.2"/>
    <row r="1457" s="281" customFormat="1" x14ac:dyDescent="0.2"/>
    <row r="1458" s="281" customFormat="1" x14ac:dyDescent="0.2"/>
    <row r="1459" s="281" customFormat="1" x14ac:dyDescent="0.2"/>
    <row r="1460" s="281" customFormat="1" x14ac:dyDescent="0.2"/>
    <row r="1461" s="281" customFormat="1" x14ac:dyDescent="0.2"/>
    <row r="1462" s="281" customFormat="1" x14ac:dyDescent="0.2"/>
    <row r="1463" s="281" customFormat="1" x14ac:dyDescent="0.2"/>
    <row r="1464" s="281" customFormat="1" x14ac:dyDescent="0.2"/>
    <row r="1465" s="281" customFormat="1" x14ac:dyDescent="0.2"/>
    <row r="1466" s="281" customFormat="1" x14ac:dyDescent="0.2"/>
    <row r="1467" s="281" customFormat="1" x14ac:dyDescent="0.2"/>
    <row r="1468" s="281" customFormat="1" x14ac:dyDescent="0.2"/>
    <row r="1469" s="281" customFormat="1" x14ac:dyDescent="0.2"/>
    <row r="1470" s="281" customFormat="1" x14ac:dyDescent="0.2"/>
    <row r="1471" s="281" customFormat="1" x14ac:dyDescent="0.2"/>
    <row r="1472" s="281" customFormat="1" x14ac:dyDescent="0.2"/>
    <row r="1473" s="281" customFormat="1" x14ac:dyDescent="0.2"/>
    <row r="1474" s="281" customFormat="1" x14ac:dyDescent="0.2"/>
    <row r="1475" s="281" customFormat="1" x14ac:dyDescent="0.2"/>
    <row r="1476" s="281" customFormat="1" x14ac:dyDescent="0.2"/>
    <row r="1477" s="281" customFormat="1" x14ac:dyDescent="0.2"/>
    <row r="1478" s="281" customFormat="1" x14ac:dyDescent="0.2"/>
    <row r="1479" s="281" customFormat="1" x14ac:dyDescent="0.2"/>
    <row r="1480" s="281" customFormat="1" x14ac:dyDescent="0.2"/>
    <row r="1481" s="281" customFormat="1" x14ac:dyDescent="0.2"/>
    <row r="1482" s="281" customFormat="1" x14ac:dyDescent="0.2"/>
    <row r="1483" s="281" customFormat="1" x14ac:dyDescent="0.2"/>
    <row r="1484" s="281" customFormat="1" x14ac:dyDescent="0.2"/>
    <row r="1485" s="281" customFormat="1" x14ac:dyDescent="0.2"/>
    <row r="1486" s="281" customFormat="1" x14ac:dyDescent="0.2"/>
    <row r="1487" s="281" customFormat="1" x14ac:dyDescent="0.2"/>
    <row r="1488" s="281" customFormat="1" x14ac:dyDescent="0.2"/>
    <row r="1489" s="281" customFormat="1" x14ac:dyDescent="0.2"/>
    <row r="1490" s="281" customFormat="1" x14ac:dyDescent="0.2"/>
    <row r="1491" s="281" customFormat="1" x14ac:dyDescent="0.2"/>
    <row r="1492" s="281" customFormat="1" x14ac:dyDescent="0.2"/>
    <row r="1493" s="281" customFormat="1" x14ac:dyDescent="0.2"/>
    <row r="1494" s="281" customFormat="1" x14ac:dyDescent="0.2"/>
    <row r="1495" s="281" customFormat="1" x14ac:dyDescent="0.2"/>
    <row r="1496" s="281" customFormat="1" x14ac:dyDescent="0.2"/>
    <row r="1497" s="281" customFormat="1" x14ac:dyDescent="0.2"/>
    <row r="1498" s="281" customFormat="1" x14ac:dyDescent="0.2"/>
    <row r="1499" s="281" customFormat="1" x14ac:dyDescent="0.2"/>
    <row r="1500" s="281" customFormat="1" x14ac:dyDescent="0.2"/>
    <row r="1501" s="281" customFormat="1" x14ac:dyDescent="0.2"/>
    <row r="1502" s="281" customFormat="1" x14ac:dyDescent="0.2"/>
    <row r="1503" s="281" customFormat="1" x14ac:dyDescent="0.2"/>
    <row r="1504" s="281" customFormat="1" x14ac:dyDescent="0.2"/>
    <row r="1505" s="281" customFormat="1" x14ac:dyDescent="0.2"/>
    <row r="1506" s="281" customFormat="1" x14ac:dyDescent="0.2"/>
    <row r="1507" s="281" customFormat="1" x14ac:dyDescent="0.2"/>
    <row r="1508" s="281" customFormat="1" x14ac:dyDescent="0.2"/>
    <row r="1509" s="281" customFormat="1" x14ac:dyDescent="0.2"/>
    <row r="1510" s="281" customFormat="1" x14ac:dyDescent="0.2"/>
    <row r="1511" s="281" customFormat="1" x14ac:dyDescent="0.2"/>
    <row r="1512" s="281" customFormat="1" x14ac:dyDescent="0.2"/>
    <row r="1513" s="281" customFormat="1" x14ac:dyDescent="0.2"/>
    <row r="1514" s="281" customFormat="1" x14ac:dyDescent="0.2"/>
    <row r="1515" s="281" customFormat="1" x14ac:dyDescent="0.2"/>
    <row r="1516" s="281" customFormat="1" x14ac:dyDescent="0.2"/>
    <row r="1517" s="281" customFormat="1" x14ac:dyDescent="0.2"/>
    <row r="1518" s="281" customFormat="1" x14ac:dyDescent="0.2"/>
    <row r="1519" s="281" customFormat="1" x14ac:dyDescent="0.2"/>
    <row r="1520" s="281" customFormat="1" x14ac:dyDescent="0.2"/>
    <row r="1521" s="281" customFormat="1" x14ac:dyDescent="0.2"/>
    <row r="1522" s="281" customFormat="1" x14ac:dyDescent="0.2"/>
    <row r="1523" s="281" customFormat="1" x14ac:dyDescent="0.2"/>
    <row r="1524" s="281" customFormat="1" x14ac:dyDescent="0.2"/>
    <row r="1525" s="281" customFormat="1" x14ac:dyDescent="0.2"/>
    <row r="1526" s="281" customFormat="1" x14ac:dyDescent="0.2"/>
    <row r="1527" s="281" customFormat="1" x14ac:dyDescent="0.2"/>
    <row r="1528" s="281" customFormat="1" x14ac:dyDescent="0.2"/>
    <row r="1529" s="281" customFormat="1" x14ac:dyDescent="0.2"/>
    <row r="1530" s="281" customFormat="1" x14ac:dyDescent="0.2"/>
    <row r="1531" s="281" customFormat="1" x14ac:dyDescent="0.2"/>
    <row r="1532" s="281" customFormat="1" x14ac:dyDescent="0.2"/>
    <row r="1533" s="281" customFormat="1" x14ac:dyDescent="0.2"/>
    <row r="1534" s="281" customFormat="1" x14ac:dyDescent="0.2"/>
    <row r="1535" s="281" customFormat="1" x14ac:dyDescent="0.2"/>
    <row r="1536" s="281" customFormat="1" x14ac:dyDescent="0.2"/>
    <row r="1537" s="281" customFormat="1" x14ac:dyDescent="0.2"/>
    <row r="1538" s="281" customFormat="1" x14ac:dyDescent="0.2"/>
    <row r="1539" s="281" customFormat="1" x14ac:dyDescent="0.2"/>
    <row r="1540" s="281" customFormat="1" x14ac:dyDescent="0.2"/>
    <row r="1541" s="281" customFormat="1" x14ac:dyDescent="0.2"/>
    <row r="1542" s="281" customFormat="1" x14ac:dyDescent="0.2"/>
    <row r="1543" s="281" customFormat="1" x14ac:dyDescent="0.2"/>
    <row r="1544" s="281" customFormat="1" x14ac:dyDescent="0.2"/>
    <row r="1545" s="281" customFormat="1" x14ac:dyDescent="0.2"/>
    <row r="1546" s="281" customFormat="1" x14ac:dyDescent="0.2"/>
    <row r="1547" s="281" customFormat="1" x14ac:dyDescent="0.2"/>
    <row r="1548" s="281" customFormat="1" x14ac:dyDescent="0.2"/>
    <row r="1549" s="281" customFormat="1" x14ac:dyDescent="0.2"/>
    <row r="1550" s="281" customFormat="1" x14ac:dyDescent="0.2"/>
    <row r="1551" s="281" customFormat="1" x14ac:dyDescent="0.2"/>
    <row r="1552" s="281" customFormat="1" x14ac:dyDescent="0.2"/>
    <row r="1553" s="281" customFormat="1" x14ac:dyDescent="0.2"/>
    <row r="1554" s="281" customFormat="1" x14ac:dyDescent="0.2"/>
    <row r="1555" s="281" customFormat="1" x14ac:dyDescent="0.2"/>
    <row r="1556" s="281" customFormat="1" x14ac:dyDescent="0.2"/>
    <row r="1557" s="281" customFormat="1" x14ac:dyDescent="0.2"/>
    <row r="1558" s="281" customFormat="1" x14ac:dyDescent="0.2"/>
    <row r="1559" s="281" customFormat="1" x14ac:dyDescent="0.2"/>
    <row r="1560" s="281" customFormat="1" x14ac:dyDescent="0.2"/>
    <row r="1561" s="281" customFormat="1" x14ac:dyDescent="0.2"/>
    <row r="1562" s="281" customFormat="1" x14ac:dyDescent="0.2"/>
    <row r="1563" s="281" customFormat="1" x14ac:dyDescent="0.2"/>
    <row r="1564" s="281" customFormat="1" x14ac:dyDescent="0.2"/>
    <row r="1565" s="281" customFormat="1" x14ac:dyDescent="0.2"/>
    <row r="1566" s="281" customFormat="1" x14ac:dyDescent="0.2"/>
    <row r="1567" s="281" customFormat="1" x14ac:dyDescent="0.2"/>
    <row r="1568" s="281" customFormat="1" x14ac:dyDescent="0.2"/>
    <row r="1569" s="281" customFormat="1" x14ac:dyDescent="0.2"/>
    <row r="1570" s="281" customFormat="1" x14ac:dyDescent="0.2"/>
    <row r="1571" s="281" customFormat="1" x14ac:dyDescent="0.2"/>
    <row r="1572" s="281" customFormat="1" x14ac:dyDescent="0.2"/>
    <row r="1573" s="281" customFormat="1" x14ac:dyDescent="0.2"/>
    <row r="1574" s="281" customFormat="1" x14ac:dyDescent="0.2"/>
    <row r="1575" s="281" customFormat="1" x14ac:dyDescent="0.2"/>
    <row r="1576" s="281" customFormat="1" x14ac:dyDescent="0.2"/>
    <row r="1577" s="281" customFormat="1" x14ac:dyDescent="0.2"/>
    <row r="1578" s="281" customFormat="1" x14ac:dyDescent="0.2"/>
    <row r="1579" s="281" customFormat="1" x14ac:dyDescent="0.2"/>
    <row r="1580" s="281" customFormat="1" x14ac:dyDescent="0.2"/>
    <row r="1581" s="281" customFormat="1" x14ac:dyDescent="0.2"/>
    <row r="1582" s="281" customFormat="1" x14ac:dyDescent="0.2"/>
    <row r="1583" s="281" customFormat="1" x14ac:dyDescent="0.2"/>
    <row r="1584" s="281" customFormat="1" x14ac:dyDescent="0.2"/>
    <row r="1585" s="281" customFormat="1" x14ac:dyDescent="0.2"/>
    <row r="1586" s="281" customFormat="1" x14ac:dyDescent="0.2"/>
    <row r="1587" s="281" customFormat="1" x14ac:dyDescent="0.2"/>
    <row r="1588" s="281" customFormat="1" x14ac:dyDescent="0.2"/>
    <row r="1589" s="281" customFormat="1" x14ac:dyDescent="0.2"/>
    <row r="1590" s="281" customFormat="1" x14ac:dyDescent="0.2"/>
    <row r="1591" s="281" customFormat="1" x14ac:dyDescent="0.2"/>
    <row r="1592" s="281" customFormat="1" x14ac:dyDescent="0.2"/>
    <row r="1593" s="281" customFormat="1" x14ac:dyDescent="0.2"/>
    <row r="1594" s="281" customFormat="1" x14ac:dyDescent="0.2"/>
    <row r="1595" s="281" customFormat="1" x14ac:dyDescent="0.2"/>
    <row r="1596" s="281" customFormat="1" x14ac:dyDescent="0.2"/>
    <row r="1597" s="281" customFormat="1" x14ac:dyDescent="0.2"/>
    <row r="1598" s="281" customFormat="1" x14ac:dyDescent="0.2"/>
    <row r="1599" s="281" customFormat="1" x14ac:dyDescent="0.2"/>
    <row r="1600" s="281" customFormat="1" x14ac:dyDescent="0.2"/>
    <row r="1601" s="281" customFormat="1" x14ac:dyDescent="0.2"/>
    <row r="1602" s="281" customFormat="1" x14ac:dyDescent="0.2"/>
    <row r="1603" s="281" customFormat="1" x14ac:dyDescent="0.2"/>
    <row r="1604" s="281" customFormat="1" x14ac:dyDescent="0.2"/>
    <row r="1605" s="281" customFormat="1" x14ac:dyDescent="0.2"/>
    <row r="1606" s="281" customFormat="1" x14ac:dyDescent="0.2"/>
    <row r="1607" s="281" customFormat="1" x14ac:dyDescent="0.2"/>
    <row r="1608" s="281" customFormat="1" x14ac:dyDescent="0.2"/>
    <row r="1609" s="281" customFormat="1" x14ac:dyDescent="0.2"/>
    <row r="1610" s="281" customFormat="1" x14ac:dyDescent="0.2"/>
    <row r="1611" s="281" customFormat="1" x14ac:dyDescent="0.2"/>
    <row r="1612" s="281" customFormat="1" x14ac:dyDescent="0.2"/>
    <row r="1613" s="281" customFormat="1" x14ac:dyDescent="0.2"/>
    <row r="1614" s="281" customFormat="1" x14ac:dyDescent="0.2"/>
    <row r="1615" s="281" customFormat="1" x14ac:dyDescent="0.2"/>
    <row r="1616" s="281" customFormat="1" x14ac:dyDescent="0.2"/>
    <row r="1617" s="281" customFormat="1" x14ac:dyDescent="0.2"/>
    <row r="1618" s="281" customFormat="1" x14ac:dyDescent="0.2"/>
    <row r="1619" s="281" customFormat="1" x14ac:dyDescent="0.2"/>
    <row r="1620" s="281" customFormat="1" x14ac:dyDescent="0.2"/>
    <row r="1621" s="281" customFormat="1" x14ac:dyDescent="0.2"/>
    <row r="1622" s="281" customFormat="1" x14ac:dyDescent="0.2"/>
    <row r="1623" s="281" customFormat="1" x14ac:dyDescent="0.2"/>
    <row r="1624" s="281" customFormat="1" x14ac:dyDescent="0.2"/>
    <row r="1625" s="281" customFormat="1" x14ac:dyDescent="0.2"/>
    <row r="1626" s="281" customFormat="1" x14ac:dyDescent="0.2"/>
    <row r="1627" s="281" customFormat="1" x14ac:dyDescent="0.2"/>
    <row r="1628" s="281" customFormat="1" x14ac:dyDescent="0.2"/>
    <row r="1629" s="281" customFormat="1" x14ac:dyDescent="0.2"/>
    <row r="1630" s="281" customFormat="1" x14ac:dyDescent="0.2"/>
    <row r="1631" s="281" customFormat="1" x14ac:dyDescent="0.2"/>
    <row r="1632" s="281" customFormat="1" x14ac:dyDescent="0.2"/>
    <row r="1633" s="281" customFormat="1" x14ac:dyDescent="0.2"/>
    <row r="1634" s="281" customFormat="1" x14ac:dyDescent="0.2"/>
    <row r="1635" s="281" customFormat="1" x14ac:dyDescent="0.2"/>
    <row r="1636" s="281" customFormat="1" x14ac:dyDescent="0.2"/>
    <row r="1637" s="281" customFormat="1" x14ac:dyDescent="0.2"/>
    <row r="1638" s="281" customFormat="1" x14ac:dyDescent="0.2"/>
    <row r="1639" s="281" customFormat="1" x14ac:dyDescent="0.2"/>
    <row r="1640" s="281" customFormat="1" x14ac:dyDescent="0.2"/>
    <row r="1641" s="281" customFormat="1" x14ac:dyDescent="0.2"/>
    <row r="1642" s="281" customFormat="1" x14ac:dyDescent="0.2"/>
    <row r="1643" s="281" customFormat="1" x14ac:dyDescent="0.2"/>
    <row r="1644" s="281" customFormat="1" x14ac:dyDescent="0.2"/>
    <row r="1645" s="281" customFormat="1" x14ac:dyDescent="0.2"/>
    <row r="1646" s="281" customFormat="1" x14ac:dyDescent="0.2"/>
    <row r="1647" s="281" customFormat="1" x14ac:dyDescent="0.2"/>
    <row r="1648" s="281" customFormat="1" x14ac:dyDescent="0.2"/>
    <row r="1649" s="281" customFormat="1" x14ac:dyDescent="0.2"/>
    <row r="1650" s="281" customFormat="1" x14ac:dyDescent="0.2"/>
    <row r="1651" s="281" customFormat="1" x14ac:dyDescent="0.2"/>
    <row r="1652" s="281" customFormat="1" x14ac:dyDescent="0.2"/>
    <row r="1653" s="281" customFormat="1" x14ac:dyDescent="0.2"/>
    <row r="1654" s="281" customFormat="1" x14ac:dyDescent="0.2"/>
    <row r="1655" s="281" customFormat="1" x14ac:dyDescent="0.2"/>
    <row r="1656" s="281" customFormat="1" x14ac:dyDescent="0.2"/>
    <row r="1657" s="281" customFormat="1" x14ac:dyDescent="0.2"/>
    <row r="1658" s="281" customFormat="1" x14ac:dyDescent="0.2"/>
    <row r="1659" s="281" customFormat="1" x14ac:dyDescent="0.2"/>
    <row r="1660" s="281" customFormat="1" x14ac:dyDescent="0.2"/>
    <row r="1661" s="281" customFormat="1" x14ac:dyDescent="0.2"/>
    <row r="1662" s="281" customFormat="1" x14ac:dyDescent="0.2"/>
    <row r="1663" s="281" customFormat="1" x14ac:dyDescent="0.2"/>
    <row r="1664" s="281" customFormat="1" x14ac:dyDescent="0.2"/>
    <row r="1665" s="281" customFormat="1" x14ac:dyDescent="0.2"/>
    <row r="1666" s="281" customFormat="1" x14ac:dyDescent="0.2"/>
    <row r="1667" s="281" customFormat="1" x14ac:dyDescent="0.2"/>
    <row r="1668" s="281" customFormat="1" x14ac:dyDescent="0.2"/>
    <row r="1669" s="281" customFormat="1" x14ac:dyDescent="0.2"/>
    <row r="1670" s="281" customFormat="1" x14ac:dyDescent="0.2"/>
    <row r="1671" s="281" customFormat="1" x14ac:dyDescent="0.2"/>
    <row r="1672" s="281" customFormat="1" x14ac:dyDescent="0.2"/>
    <row r="1673" s="281" customFormat="1" x14ac:dyDescent="0.2"/>
    <row r="1674" s="281" customFormat="1" x14ac:dyDescent="0.2"/>
    <row r="1675" s="281" customFormat="1" x14ac:dyDescent="0.2"/>
    <row r="1676" s="281" customFormat="1" x14ac:dyDescent="0.2"/>
    <row r="1677" s="281" customFormat="1" x14ac:dyDescent="0.2"/>
    <row r="1678" s="281" customFormat="1" x14ac:dyDescent="0.2"/>
    <row r="1679" s="281" customFormat="1" x14ac:dyDescent="0.2"/>
    <row r="1680" s="281" customFormat="1" x14ac:dyDescent="0.2"/>
    <row r="1681" s="281" customFormat="1" x14ac:dyDescent="0.2"/>
    <row r="1682" s="281" customFormat="1" x14ac:dyDescent="0.2"/>
    <row r="1683" s="281" customFormat="1" x14ac:dyDescent="0.2"/>
    <row r="1684" s="281" customFormat="1" x14ac:dyDescent="0.2"/>
    <row r="1685" s="281" customFormat="1" x14ac:dyDescent="0.2"/>
    <row r="1686" s="281" customFormat="1" x14ac:dyDescent="0.2"/>
    <row r="1687" s="281" customFormat="1" x14ac:dyDescent="0.2"/>
    <row r="1688" s="281" customFormat="1" x14ac:dyDescent="0.2"/>
    <row r="1689" s="281" customFormat="1" x14ac:dyDescent="0.2"/>
    <row r="1690" s="281" customFormat="1" x14ac:dyDescent="0.2"/>
    <row r="1691" s="281" customFormat="1" x14ac:dyDescent="0.2"/>
    <row r="1692" s="281" customFormat="1" x14ac:dyDescent="0.2"/>
    <row r="1693" s="281" customFormat="1" x14ac:dyDescent="0.2"/>
    <row r="1694" s="281" customFormat="1" x14ac:dyDescent="0.2"/>
    <row r="1695" s="281" customFormat="1" x14ac:dyDescent="0.2"/>
    <row r="1696" s="281" customFormat="1" x14ac:dyDescent="0.2"/>
    <row r="1697" s="281" customFormat="1" x14ac:dyDescent="0.2"/>
    <row r="1698" s="281" customFormat="1" x14ac:dyDescent="0.2"/>
    <row r="1699" s="281" customFormat="1" x14ac:dyDescent="0.2"/>
    <row r="1700" s="281" customFormat="1" x14ac:dyDescent="0.2"/>
    <row r="1701" s="281" customFormat="1" x14ac:dyDescent="0.2"/>
    <row r="1702" s="281" customFormat="1" x14ac:dyDescent="0.2"/>
    <row r="1703" s="281" customFormat="1" x14ac:dyDescent="0.2"/>
    <row r="1704" s="281" customFormat="1" x14ac:dyDescent="0.2"/>
    <row r="1705" s="281" customFormat="1" x14ac:dyDescent="0.2"/>
    <row r="1706" s="281" customFormat="1" x14ac:dyDescent="0.2"/>
    <row r="1707" s="281" customFormat="1" x14ac:dyDescent="0.2"/>
    <row r="1708" s="281" customFormat="1" x14ac:dyDescent="0.2"/>
    <row r="1709" s="281" customFormat="1" x14ac:dyDescent="0.2"/>
    <row r="1710" s="281" customFormat="1" x14ac:dyDescent="0.2"/>
    <row r="1711" s="281" customFormat="1" x14ac:dyDescent="0.2"/>
    <row r="1712" s="281" customFormat="1" x14ac:dyDescent="0.2"/>
    <row r="1713" s="281" customFormat="1" x14ac:dyDescent="0.2"/>
    <row r="1714" s="281" customFormat="1" x14ac:dyDescent="0.2"/>
    <row r="1715" s="281" customFormat="1" x14ac:dyDescent="0.2"/>
    <row r="1716" s="281" customFormat="1" x14ac:dyDescent="0.2"/>
    <row r="1717" s="281" customFormat="1" x14ac:dyDescent="0.2"/>
    <row r="1718" s="281" customFormat="1" x14ac:dyDescent="0.2"/>
    <row r="1719" s="281" customFormat="1" x14ac:dyDescent="0.2"/>
    <row r="1720" s="281" customFormat="1" x14ac:dyDescent="0.2"/>
    <row r="1721" s="281" customFormat="1" x14ac:dyDescent="0.2"/>
    <row r="1722" s="281" customFormat="1" x14ac:dyDescent="0.2"/>
    <row r="1723" s="281" customFormat="1" x14ac:dyDescent="0.2"/>
    <row r="1724" s="281" customFormat="1" x14ac:dyDescent="0.2"/>
    <row r="1725" s="281" customFormat="1" x14ac:dyDescent="0.2"/>
    <row r="1726" s="281" customFormat="1" x14ac:dyDescent="0.2"/>
    <row r="1727" s="281" customFormat="1" x14ac:dyDescent="0.2"/>
    <row r="1728" s="281" customFormat="1" x14ac:dyDescent="0.2"/>
    <row r="1729" s="281" customFormat="1" x14ac:dyDescent="0.2"/>
    <row r="1730" s="281" customFormat="1" x14ac:dyDescent="0.2"/>
    <row r="1731" s="281" customFormat="1" x14ac:dyDescent="0.2"/>
    <row r="1732" s="281" customFormat="1" x14ac:dyDescent="0.2"/>
    <row r="1733" s="281" customFormat="1" x14ac:dyDescent="0.2"/>
    <row r="1734" s="281" customFormat="1" x14ac:dyDescent="0.2"/>
    <row r="1735" s="281" customFormat="1" x14ac:dyDescent="0.2"/>
    <row r="1736" s="281" customFormat="1" x14ac:dyDescent="0.2"/>
    <row r="1737" s="281" customFormat="1" x14ac:dyDescent="0.2"/>
    <row r="1738" s="281" customFormat="1" x14ac:dyDescent="0.2"/>
    <row r="1739" s="281" customFormat="1" x14ac:dyDescent="0.2"/>
    <row r="1740" s="281" customFormat="1" x14ac:dyDescent="0.2"/>
    <row r="1741" s="281" customFormat="1" x14ac:dyDescent="0.2"/>
    <row r="1742" s="281" customFormat="1" x14ac:dyDescent="0.2"/>
    <row r="1743" s="281" customFormat="1" x14ac:dyDescent="0.2"/>
    <row r="1744" s="281" customFormat="1" x14ac:dyDescent="0.2"/>
    <row r="1745" s="281" customFormat="1" x14ac:dyDescent="0.2"/>
    <row r="1746" s="281" customFormat="1" x14ac:dyDescent="0.2"/>
    <row r="1747" s="281" customFormat="1" x14ac:dyDescent="0.2"/>
    <row r="1748" s="281" customFormat="1" x14ac:dyDescent="0.2"/>
    <row r="1749" s="281" customFormat="1" x14ac:dyDescent="0.2"/>
    <row r="1750" s="281" customFormat="1" x14ac:dyDescent="0.2"/>
    <row r="1751" s="281" customFormat="1" x14ac:dyDescent="0.2"/>
    <row r="1752" s="281" customFormat="1" x14ac:dyDescent="0.2"/>
    <row r="1753" s="281" customFormat="1" x14ac:dyDescent="0.2"/>
    <row r="1754" s="281" customFormat="1" x14ac:dyDescent="0.2"/>
    <row r="1755" s="281" customFormat="1" x14ac:dyDescent="0.2"/>
    <row r="1756" s="281" customFormat="1" x14ac:dyDescent="0.2"/>
    <row r="1757" s="281" customFormat="1" x14ac:dyDescent="0.2"/>
    <row r="1758" s="281" customFormat="1" x14ac:dyDescent="0.2"/>
    <row r="1759" s="281" customFormat="1" x14ac:dyDescent="0.2"/>
    <row r="1760" s="281" customFormat="1" x14ac:dyDescent="0.2"/>
    <row r="1761" s="281" customFormat="1" x14ac:dyDescent="0.2"/>
    <row r="1762" s="281" customFormat="1" x14ac:dyDescent="0.2"/>
    <row r="1763" s="281" customFormat="1" x14ac:dyDescent="0.2"/>
    <row r="1764" s="281" customFormat="1" x14ac:dyDescent="0.2"/>
    <row r="1765" s="281" customFormat="1" x14ac:dyDescent="0.2"/>
    <row r="1766" s="281" customFormat="1" x14ac:dyDescent="0.2"/>
    <row r="1767" s="281" customFormat="1" x14ac:dyDescent="0.2"/>
    <row r="1768" s="281" customFormat="1" x14ac:dyDescent="0.2"/>
    <row r="1769" s="281" customFormat="1" x14ac:dyDescent="0.2"/>
    <row r="1770" s="281" customFormat="1" x14ac:dyDescent="0.2"/>
    <row r="1771" s="281" customFormat="1" x14ac:dyDescent="0.2"/>
    <row r="1772" s="281" customFormat="1" x14ac:dyDescent="0.2"/>
    <row r="1773" s="281" customFormat="1" x14ac:dyDescent="0.2"/>
    <row r="1774" s="281" customFormat="1" x14ac:dyDescent="0.2"/>
    <row r="1775" s="281" customFormat="1" x14ac:dyDescent="0.2"/>
    <row r="1776" s="281" customFormat="1" x14ac:dyDescent="0.2"/>
    <row r="1777" s="281" customFormat="1" x14ac:dyDescent="0.2"/>
    <row r="1778" s="281" customFormat="1" x14ac:dyDescent="0.2"/>
    <row r="1779" s="281" customFormat="1" x14ac:dyDescent="0.2"/>
    <row r="1780" s="281" customFormat="1" x14ac:dyDescent="0.2"/>
    <row r="1781" s="281" customFormat="1" x14ac:dyDescent="0.2"/>
    <row r="1782" s="281" customFormat="1" x14ac:dyDescent="0.2"/>
    <row r="1783" s="281" customFormat="1" x14ac:dyDescent="0.2"/>
    <row r="1784" s="281" customFormat="1" x14ac:dyDescent="0.2"/>
    <row r="1785" s="281" customFormat="1" x14ac:dyDescent="0.2"/>
    <row r="1786" s="281" customFormat="1" x14ac:dyDescent="0.2"/>
    <row r="1787" s="281" customFormat="1" x14ac:dyDescent="0.2"/>
    <row r="1788" s="281" customFormat="1" x14ac:dyDescent="0.2"/>
    <row r="1789" s="281" customFormat="1" x14ac:dyDescent="0.2"/>
    <row r="1790" s="281" customFormat="1" x14ac:dyDescent="0.2"/>
    <row r="1791" s="281" customFormat="1" x14ac:dyDescent="0.2"/>
    <row r="1792" s="281" customFormat="1" x14ac:dyDescent="0.2"/>
    <row r="1793" s="281" customFormat="1" x14ac:dyDescent="0.2"/>
    <row r="1794" s="281" customFormat="1" x14ac:dyDescent="0.2"/>
    <row r="1795" s="281" customFormat="1" x14ac:dyDescent="0.2"/>
    <row r="1796" s="281" customFormat="1" x14ac:dyDescent="0.2"/>
    <row r="1797" s="281" customFormat="1" x14ac:dyDescent="0.2"/>
    <row r="1798" s="281" customFormat="1" x14ac:dyDescent="0.2"/>
    <row r="1799" s="281" customFormat="1" x14ac:dyDescent="0.2"/>
    <row r="1800" s="281" customFormat="1" x14ac:dyDescent="0.2"/>
    <row r="1801" s="281" customFormat="1" x14ac:dyDescent="0.2"/>
    <row r="1802" s="281" customFormat="1" x14ac:dyDescent="0.2"/>
    <row r="1803" s="281" customFormat="1" x14ac:dyDescent="0.2"/>
    <row r="1804" s="281" customFormat="1" x14ac:dyDescent="0.2"/>
    <row r="1805" s="281" customFormat="1" x14ac:dyDescent="0.2"/>
    <row r="1806" s="281" customFormat="1" x14ac:dyDescent="0.2"/>
    <row r="1807" s="281" customFormat="1" x14ac:dyDescent="0.2"/>
    <row r="1808" s="281" customFormat="1" x14ac:dyDescent="0.2"/>
    <row r="1809" s="281" customFormat="1" x14ac:dyDescent="0.2"/>
    <row r="1810" s="281" customFormat="1" x14ac:dyDescent="0.2"/>
    <row r="1811" s="281" customFormat="1" x14ac:dyDescent="0.2"/>
    <row r="1812" s="281" customFormat="1" x14ac:dyDescent="0.2"/>
    <row r="1813" s="281" customFormat="1" x14ac:dyDescent="0.2"/>
    <row r="1814" s="281" customFormat="1" x14ac:dyDescent="0.2"/>
    <row r="1815" s="281" customFormat="1" x14ac:dyDescent="0.2"/>
    <row r="1816" s="281" customFormat="1" x14ac:dyDescent="0.2"/>
    <row r="1817" s="281" customFormat="1" x14ac:dyDescent="0.2"/>
    <row r="1818" s="281" customFormat="1" x14ac:dyDescent="0.2"/>
    <row r="1819" s="281" customFormat="1" x14ac:dyDescent="0.2"/>
    <row r="1820" s="281" customFormat="1" x14ac:dyDescent="0.2"/>
    <row r="1821" s="281" customFormat="1" x14ac:dyDescent="0.2"/>
    <row r="1822" s="281" customFormat="1" x14ac:dyDescent="0.2"/>
    <row r="1823" s="281" customFormat="1" x14ac:dyDescent="0.2"/>
    <row r="1824" s="281" customFormat="1" x14ac:dyDescent="0.2"/>
    <row r="1825" s="281" customFormat="1" x14ac:dyDescent="0.2"/>
    <row r="1826" s="281" customFormat="1" x14ac:dyDescent="0.2"/>
    <row r="1827" s="281" customFormat="1" x14ac:dyDescent="0.2"/>
    <row r="1828" s="281" customFormat="1" x14ac:dyDescent="0.2"/>
    <row r="1829" s="281" customFormat="1" x14ac:dyDescent="0.2"/>
    <row r="1830" s="281" customFormat="1" x14ac:dyDescent="0.2"/>
    <row r="1831" s="281" customFormat="1" x14ac:dyDescent="0.2"/>
    <row r="1832" s="281" customFormat="1" x14ac:dyDescent="0.2"/>
    <row r="1833" s="281" customFormat="1" x14ac:dyDescent="0.2"/>
    <row r="1834" s="281" customFormat="1" x14ac:dyDescent="0.2"/>
    <row r="1835" s="281" customFormat="1" x14ac:dyDescent="0.2"/>
    <row r="1836" s="281" customFormat="1" x14ac:dyDescent="0.2"/>
    <row r="1837" s="281" customFormat="1" x14ac:dyDescent="0.2"/>
    <row r="1838" s="281" customFormat="1" x14ac:dyDescent="0.2"/>
    <row r="1839" s="281" customFormat="1" x14ac:dyDescent="0.2"/>
    <row r="1840" s="281" customFormat="1" x14ac:dyDescent="0.2"/>
    <row r="1841" s="281" customFormat="1" x14ac:dyDescent="0.2"/>
    <row r="1842" s="281" customFormat="1" x14ac:dyDescent="0.2"/>
    <row r="1843" s="281" customFormat="1" x14ac:dyDescent="0.2"/>
    <row r="1844" s="281" customFormat="1" x14ac:dyDescent="0.2"/>
    <row r="1845" s="281" customFormat="1" x14ac:dyDescent="0.2"/>
    <row r="1846" s="281" customFormat="1" x14ac:dyDescent="0.2"/>
    <row r="1847" s="281" customFormat="1" x14ac:dyDescent="0.2"/>
    <row r="1848" s="281" customFormat="1" x14ac:dyDescent="0.2"/>
    <row r="1849" s="281" customFormat="1" x14ac:dyDescent="0.2"/>
    <row r="1850" s="281" customFormat="1" x14ac:dyDescent="0.2"/>
    <row r="1851" s="281" customFormat="1" x14ac:dyDescent="0.2"/>
    <row r="1852" s="281" customFormat="1" x14ac:dyDescent="0.2"/>
    <row r="1853" s="281" customFormat="1" x14ac:dyDescent="0.2"/>
    <row r="1854" s="281" customFormat="1" x14ac:dyDescent="0.2"/>
    <row r="1855" s="281" customFormat="1" x14ac:dyDescent="0.2"/>
    <row r="1856" s="281" customFormat="1" x14ac:dyDescent="0.2"/>
    <row r="1857" s="281" customFormat="1" x14ac:dyDescent="0.2"/>
    <row r="1858" s="281" customFormat="1" x14ac:dyDescent="0.2"/>
    <row r="1859" s="281" customFormat="1" x14ac:dyDescent="0.2"/>
    <row r="1860" s="281" customFormat="1" x14ac:dyDescent="0.2"/>
    <row r="1861" s="281" customFormat="1" x14ac:dyDescent="0.2"/>
    <row r="1862" s="281" customFormat="1" x14ac:dyDescent="0.2"/>
    <row r="1863" s="281" customFormat="1" x14ac:dyDescent="0.2"/>
    <row r="1864" s="281" customFormat="1" x14ac:dyDescent="0.2"/>
    <row r="1865" s="281" customFormat="1" x14ac:dyDescent="0.2"/>
    <row r="1866" s="281" customFormat="1" x14ac:dyDescent="0.2"/>
    <row r="1867" s="281" customFormat="1" x14ac:dyDescent="0.2"/>
    <row r="1868" s="281" customFormat="1" x14ac:dyDescent="0.2"/>
    <row r="1869" s="281" customFormat="1" x14ac:dyDescent="0.2"/>
    <row r="1870" s="281" customFormat="1" x14ac:dyDescent="0.2"/>
    <row r="1871" s="281" customFormat="1" x14ac:dyDescent="0.2"/>
    <row r="1872" s="281" customFormat="1" x14ac:dyDescent="0.2"/>
    <row r="1873" s="281" customFormat="1" x14ac:dyDescent="0.2"/>
    <row r="1874" s="281" customFormat="1" x14ac:dyDescent="0.2"/>
    <row r="1875" s="281" customFormat="1" x14ac:dyDescent="0.2"/>
    <row r="1876" s="281" customFormat="1" x14ac:dyDescent="0.2"/>
    <row r="1877" s="281" customFormat="1" x14ac:dyDescent="0.2"/>
    <row r="1878" s="281" customFormat="1" x14ac:dyDescent="0.2"/>
    <row r="1879" s="281" customFormat="1" x14ac:dyDescent="0.2"/>
    <row r="1880" s="281" customFormat="1" x14ac:dyDescent="0.2"/>
    <row r="1881" s="281" customFormat="1" x14ac:dyDescent="0.2"/>
    <row r="1882" s="281" customFormat="1" x14ac:dyDescent="0.2"/>
    <row r="1883" s="281" customFormat="1" x14ac:dyDescent="0.2"/>
    <row r="1884" s="281" customFormat="1" x14ac:dyDescent="0.2"/>
    <row r="1885" s="281" customFormat="1" x14ac:dyDescent="0.2"/>
    <row r="1886" s="281" customFormat="1" x14ac:dyDescent="0.2"/>
    <row r="1887" s="281" customFormat="1" x14ac:dyDescent="0.2"/>
    <row r="1888" s="281" customFormat="1" x14ac:dyDescent="0.2"/>
    <row r="1889" s="281" customFormat="1" x14ac:dyDescent="0.2"/>
    <row r="1890" s="281" customFormat="1" x14ac:dyDescent="0.2"/>
    <row r="1891" s="281" customFormat="1" x14ac:dyDescent="0.2"/>
    <row r="1892" s="281" customFormat="1" x14ac:dyDescent="0.2"/>
    <row r="1893" s="281" customFormat="1" x14ac:dyDescent="0.2"/>
    <row r="1894" s="281" customFormat="1" x14ac:dyDescent="0.2"/>
    <row r="1895" s="281" customFormat="1" x14ac:dyDescent="0.2"/>
    <row r="1896" s="281" customFormat="1" x14ac:dyDescent="0.2"/>
    <row r="1897" s="281" customFormat="1" x14ac:dyDescent="0.2"/>
    <row r="1898" s="281" customFormat="1" x14ac:dyDescent="0.2"/>
    <row r="1899" s="281" customFormat="1" x14ac:dyDescent="0.2"/>
    <row r="1900" s="281" customFormat="1" x14ac:dyDescent="0.2"/>
    <row r="1901" s="281" customFormat="1" x14ac:dyDescent="0.2"/>
    <row r="1902" s="281" customFormat="1" x14ac:dyDescent="0.2"/>
    <row r="1903" s="281" customFormat="1" x14ac:dyDescent="0.2"/>
    <row r="1904" s="281" customFormat="1" x14ac:dyDescent="0.2"/>
    <row r="1905" s="281" customFormat="1" x14ac:dyDescent="0.2"/>
    <row r="1906" s="281" customFormat="1" x14ac:dyDescent="0.2"/>
    <row r="1907" s="281" customFormat="1" x14ac:dyDescent="0.2"/>
    <row r="1908" s="281" customFormat="1" x14ac:dyDescent="0.2"/>
    <row r="1909" s="281" customFormat="1" x14ac:dyDescent="0.2"/>
    <row r="1910" s="281" customFormat="1" x14ac:dyDescent="0.2"/>
    <row r="1911" s="281" customFormat="1" x14ac:dyDescent="0.2"/>
    <row r="1912" s="281" customFormat="1" x14ac:dyDescent="0.2"/>
    <row r="1913" s="281" customFormat="1" x14ac:dyDescent="0.2"/>
    <row r="1914" s="281" customFormat="1" x14ac:dyDescent="0.2"/>
    <row r="1915" s="281" customFormat="1" x14ac:dyDescent="0.2"/>
    <row r="1916" s="281" customFormat="1" x14ac:dyDescent="0.2"/>
    <row r="1917" s="281" customFormat="1" x14ac:dyDescent="0.2"/>
    <row r="1918" s="281" customFormat="1" x14ac:dyDescent="0.2"/>
    <row r="1919" s="281" customFormat="1" x14ac:dyDescent="0.2"/>
    <row r="1920" s="281" customFormat="1" x14ac:dyDescent="0.2"/>
    <row r="1921" s="281" customFormat="1" x14ac:dyDescent="0.2"/>
    <row r="1922" s="281" customFormat="1" x14ac:dyDescent="0.2"/>
    <row r="1923" s="281" customFormat="1" x14ac:dyDescent="0.2"/>
    <row r="1924" s="281" customFormat="1" x14ac:dyDescent="0.2"/>
    <row r="1925" s="281" customFormat="1" x14ac:dyDescent="0.2"/>
    <row r="1926" s="281" customFormat="1" x14ac:dyDescent="0.2"/>
    <row r="1927" s="281" customFormat="1" x14ac:dyDescent="0.2"/>
    <row r="1928" s="281" customFormat="1" x14ac:dyDescent="0.2"/>
    <row r="1929" s="281" customFormat="1" x14ac:dyDescent="0.2"/>
    <row r="1930" s="281" customFormat="1" x14ac:dyDescent="0.2"/>
    <row r="1931" s="281" customFormat="1" x14ac:dyDescent="0.2"/>
    <row r="1932" s="281" customFormat="1" x14ac:dyDescent="0.2"/>
    <row r="1933" s="281" customFormat="1" x14ac:dyDescent="0.2"/>
    <row r="1934" s="281" customFormat="1" x14ac:dyDescent="0.2"/>
    <row r="1935" s="281" customFormat="1" x14ac:dyDescent="0.2"/>
    <row r="1936" s="281" customFormat="1" x14ac:dyDescent="0.2"/>
    <row r="1937" s="281" customFormat="1" x14ac:dyDescent="0.2"/>
    <row r="1938" s="281" customFormat="1" x14ac:dyDescent="0.2"/>
    <row r="1939" s="281" customFormat="1" x14ac:dyDescent="0.2"/>
    <row r="1940" s="281" customFormat="1" x14ac:dyDescent="0.2"/>
    <row r="1941" s="281" customFormat="1" x14ac:dyDescent="0.2"/>
    <row r="1942" s="281" customFormat="1" x14ac:dyDescent="0.2"/>
    <row r="1943" s="281" customFormat="1" x14ac:dyDescent="0.2"/>
    <row r="1944" s="281" customFormat="1" x14ac:dyDescent="0.2"/>
    <row r="1945" s="281" customFormat="1" x14ac:dyDescent="0.2"/>
    <row r="1946" s="281" customFormat="1" x14ac:dyDescent="0.2"/>
    <row r="1947" s="281" customFormat="1" x14ac:dyDescent="0.2"/>
    <row r="1948" s="281" customFormat="1" x14ac:dyDescent="0.2"/>
    <row r="1949" s="281" customFormat="1" x14ac:dyDescent="0.2"/>
    <row r="1950" s="281" customFormat="1" x14ac:dyDescent="0.2"/>
    <row r="1951" s="281" customFormat="1" x14ac:dyDescent="0.2"/>
    <row r="1952" s="281" customFormat="1" x14ac:dyDescent="0.2"/>
    <row r="1953" s="281" customFormat="1" x14ac:dyDescent="0.2"/>
    <row r="1954" s="281" customFormat="1" x14ac:dyDescent="0.2"/>
    <row r="1955" s="281" customFormat="1" x14ac:dyDescent="0.2"/>
    <row r="1956" s="281" customFormat="1" x14ac:dyDescent="0.2"/>
    <row r="1957" s="281" customFormat="1" x14ac:dyDescent="0.2"/>
    <row r="1958" s="281" customFormat="1" x14ac:dyDescent="0.2"/>
    <row r="1959" s="281" customFormat="1" x14ac:dyDescent="0.2"/>
    <row r="1960" s="281" customFormat="1" x14ac:dyDescent="0.2"/>
    <row r="1961" s="281" customFormat="1" x14ac:dyDescent="0.2"/>
    <row r="1962" s="281" customFormat="1" x14ac:dyDescent="0.2"/>
    <row r="1963" s="281" customFormat="1" x14ac:dyDescent="0.2"/>
    <row r="1964" s="281" customFormat="1" x14ac:dyDescent="0.2"/>
    <row r="1965" s="281" customFormat="1" x14ac:dyDescent="0.2"/>
    <row r="1966" s="281" customFormat="1" x14ac:dyDescent="0.2"/>
    <row r="1967" s="281" customFormat="1" x14ac:dyDescent="0.2"/>
    <row r="1968" s="281" customFormat="1" x14ac:dyDescent="0.2"/>
    <row r="1969" s="281" customFormat="1" x14ac:dyDescent="0.2"/>
    <row r="1970" s="281" customFormat="1" x14ac:dyDescent="0.2"/>
    <row r="1971" s="281" customFormat="1" x14ac:dyDescent="0.2"/>
    <row r="1972" s="281" customFormat="1" x14ac:dyDescent="0.2"/>
    <row r="1973" s="281" customFormat="1" x14ac:dyDescent="0.2"/>
    <row r="1974" s="281" customFormat="1" x14ac:dyDescent="0.2"/>
    <row r="1975" s="281" customFormat="1" x14ac:dyDescent="0.2"/>
    <row r="1976" s="281" customFormat="1" x14ac:dyDescent="0.2"/>
    <row r="1977" s="281" customFormat="1" x14ac:dyDescent="0.2"/>
    <row r="1978" s="281" customFormat="1" x14ac:dyDescent="0.2"/>
    <row r="1979" s="281" customFormat="1" x14ac:dyDescent="0.2"/>
    <row r="1980" s="281" customFormat="1" x14ac:dyDescent="0.2"/>
    <row r="1981" s="281" customFormat="1" x14ac:dyDescent="0.2"/>
    <row r="1982" s="281" customFormat="1" x14ac:dyDescent="0.2"/>
    <row r="1983" s="281" customFormat="1" x14ac:dyDescent="0.2"/>
    <row r="1984" s="281" customFormat="1" x14ac:dyDescent="0.2"/>
    <row r="1985" s="281" customFormat="1" x14ac:dyDescent="0.2"/>
    <row r="1986" s="281" customFormat="1" x14ac:dyDescent="0.2"/>
    <row r="1987" s="281" customFormat="1" x14ac:dyDescent="0.2"/>
    <row r="1988" s="281" customFormat="1" x14ac:dyDescent="0.2"/>
    <row r="1989" s="281" customFormat="1" x14ac:dyDescent="0.2"/>
    <row r="1990" s="281" customFormat="1" x14ac:dyDescent="0.2"/>
    <row r="1991" s="281" customFormat="1" x14ac:dyDescent="0.2"/>
    <row r="1992" s="281" customFormat="1" x14ac:dyDescent="0.2"/>
    <row r="1993" s="281" customFormat="1" x14ac:dyDescent="0.2"/>
    <row r="1994" s="281" customFormat="1" x14ac:dyDescent="0.2"/>
    <row r="1995" s="281" customFormat="1" x14ac:dyDescent="0.2"/>
    <row r="1996" s="281" customFormat="1" x14ac:dyDescent="0.2"/>
    <row r="1997" s="281" customFormat="1" x14ac:dyDescent="0.2"/>
    <row r="1998" s="281" customFormat="1" x14ac:dyDescent="0.2"/>
    <row r="1999" s="281" customFormat="1" x14ac:dyDescent="0.2"/>
    <row r="2000" s="281" customFormat="1" x14ac:dyDescent="0.2"/>
    <row r="2001" s="281" customFormat="1" x14ac:dyDescent="0.2"/>
    <row r="2002" s="281" customFormat="1" x14ac:dyDescent="0.2"/>
    <row r="2003" s="281" customFormat="1" x14ac:dyDescent="0.2"/>
    <row r="2004" s="281" customFormat="1" x14ac:dyDescent="0.2"/>
    <row r="2005" s="281" customFormat="1" x14ac:dyDescent="0.2"/>
    <row r="2006" s="281" customFormat="1" x14ac:dyDescent="0.2"/>
    <row r="2007" s="281" customFormat="1" x14ac:dyDescent="0.2"/>
    <row r="2008" s="281" customFormat="1" x14ac:dyDescent="0.2"/>
    <row r="2009" s="281" customFormat="1" x14ac:dyDescent="0.2"/>
    <row r="2010" s="281" customFormat="1" x14ac:dyDescent="0.2"/>
    <row r="2011" s="281" customFormat="1" x14ac:dyDescent="0.2"/>
    <row r="2012" s="281" customFormat="1" x14ac:dyDescent="0.2"/>
    <row r="2013" s="281" customFormat="1" x14ac:dyDescent="0.2"/>
    <row r="2014" s="281" customFormat="1" x14ac:dyDescent="0.2"/>
    <row r="2015" s="281" customFormat="1" x14ac:dyDescent="0.2"/>
    <row r="2016" s="281" customFormat="1" x14ac:dyDescent="0.2"/>
    <row r="2017" s="281" customFormat="1" x14ac:dyDescent="0.2"/>
    <row r="2018" s="281" customFormat="1" x14ac:dyDescent="0.2"/>
    <row r="2019" s="281" customFormat="1" x14ac:dyDescent="0.2"/>
    <row r="2020" s="281" customFormat="1" x14ac:dyDescent="0.2"/>
    <row r="2021" s="281" customFormat="1" x14ac:dyDescent="0.2"/>
    <row r="2022" s="281" customFormat="1" x14ac:dyDescent="0.2"/>
    <row r="2023" s="281" customFormat="1" x14ac:dyDescent="0.2"/>
    <row r="2024" s="281" customFormat="1" x14ac:dyDescent="0.2"/>
    <row r="2025" s="281" customFormat="1" x14ac:dyDescent="0.2"/>
    <row r="2026" s="281" customFormat="1" x14ac:dyDescent="0.2"/>
    <row r="2027" s="281" customFormat="1" x14ac:dyDescent="0.2"/>
    <row r="2028" s="281" customFormat="1" x14ac:dyDescent="0.2"/>
    <row r="2029" s="281" customFormat="1" x14ac:dyDescent="0.2"/>
    <row r="2030" s="281" customFormat="1" x14ac:dyDescent="0.2"/>
    <row r="2031" s="281" customFormat="1" x14ac:dyDescent="0.2"/>
    <row r="2032" s="281" customFormat="1" x14ac:dyDescent="0.2"/>
    <row r="2033" s="281" customFormat="1" x14ac:dyDescent="0.2"/>
    <row r="2034" s="281" customFormat="1" x14ac:dyDescent="0.2"/>
    <row r="2035" s="281" customFormat="1" x14ac:dyDescent="0.2"/>
    <row r="2036" s="281" customFormat="1" x14ac:dyDescent="0.2"/>
    <row r="2037" s="281" customFormat="1" x14ac:dyDescent="0.2"/>
    <row r="2038" s="281" customFormat="1" x14ac:dyDescent="0.2"/>
    <row r="2039" s="281" customFormat="1" x14ac:dyDescent="0.2"/>
    <row r="2040" s="281" customFormat="1" x14ac:dyDescent="0.2"/>
    <row r="2041" s="281" customFormat="1" x14ac:dyDescent="0.2"/>
    <row r="2042" s="281" customFormat="1" x14ac:dyDescent="0.2"/>
    <row r="2043" s="281" customFormat="1" x14ac:dyDescent="0.2"/>
    <row r="2044" s="281" customFormat="1" x14ac:dyDescent="0.2"/>
    <row r="2045" s="281" customFormat="1" x14ac:dyDescent="0.2"/>
    <row r="2046" s="281" customFormat="1" x14ac:dyDescent="0.2"/>
    <row r="2047" s="281" customFormat="1" x14ac:dyDescent="0.2"/>
    <row r="2048" s="281" customFormat="1" x14ac:dyDescent="0.2"/>
    <row r="2049" s="281" customFormat="1" x14ac:dyDescent="0.2"/>
    <row r="2050" s="281" customFormat="1" x14ac:dyDescent="0.2"/>
    <row r="2051" s="281" customFormat="1" x14ac:dyDescent="0.2"/>
    <row r="2052" s="281" customFormat="1" x14ac:dyDescent="0.2"/>
    <row r="2053" s="281" customFormat="1" x14ac:dyDescent="0.2"/>
    <row r="2054" s="281" customFormat="1" x14ac:dyDescent="0.2"/>
    <row r="2055" s="281" customFormat="1" x14ac:dyDescent="0.2"/>
    <row r="2056" s="281" customFormat="1" x14ac:dyDescent="0.2"/>
    <row r="2057" s="281" customFormat="1" x14ac:dyDescent="0.2"/>
    <row r="2058" s="281" customFormat="1" x14ac:dyDescent="0.2"/>
    <row r="2059" s="281" customFormat="1" x14ac:dyDescent="0.2"/>
    <row r="2060" s="281" customFormat="1" x14ac:dyDescent="0.2"/>
    <row r="2061" s="281" customFormat="1" x14ac:dyDescent="0.2"/>
    <row r="2062" s="281" customFormat="1" x14ac:dyDescent="0.2"/>
    <row r="2063" s="281" customFormat="1" x14ac:dyDescent="0.2"/>
    <row r="2064" s="281" customFormat="1" x14ac:dyDescent="0.2"/>
    <row r="2065" s="281" customFormat="1" x14ac:dyDescent="0.2"/>
    <row r="2066" s="281" customFormat="1" x14ac:dyDescent="0.2"/>
    <row r="2067" s="281" customFormat="1" x14ac:dyDescent="0.2"/>
    <row r="2068" s="281" customFormat="1" x14ac:dyDescent="0.2"/>
    <row r="2069" s="281" customFormat="1" x14ac:dyDescent="0.2"/>
    <row r="2070" s="281" customFormat="1" x14ac:dyDescent="0.2"/>
    <row r="2071" s="281" customFormat="1" x14ac:dyDescent="0.2"/>
    <row r="2072" s="281" customFormat="1" x14ac:dyDescent="0.2"/>
    <row r="2073" s="281" customFormat="1" x14ac:dyDescent="0.2"/>
    <row r="2074" s="281" customFormat="1" x14ac:dyDescent="0.2"/>
    <row r="2075" s="281" customFormat="1" x14ac:dyDescent="0.2"/>
    <row r="2076" s="281" customFormat="1" x14ac:dyDescent="0.2"/>
    <row r="2077" s="281" customFormat="1" x14ac:dyDescent="0.2"/>
    <row r="2078" s="281" customFormat="1" x14ac:dyDescent="0.2"/>
    <row r="2079" s="281" customFormat="1" x14ac:dyDescent="0.2"/>
    <row r="2080" s="281" customFormat="1" x14ac:dyDescent="0.2"/>
    <row r="2081" s="281" customFormat="1" x14ac:dyDescent="0.2"/>
    <row r="2082" s="281" customFormat="1" x14ac:dyDescent="0.2"/>
    <row r="2083" s="281" customFormat="1" x14ac:dyDescent="0.2"/>
    <row r="2084" s="281" customFormat="1" x14ac:dyDescent="0.2"/>
    <row r="2085" s="281" customFormat="1" x14ac:dyDescent="0.2"/>
    <row r="2086" s="281" customFormat="1" x14ac:dyDescent="0.2"/>
    <row r="2087" s="281" customFormat="1" x14ac:dyDescent="0.2"/>
    <row r="2088" s="281" customFormat="1" x14ac:dyDescent="0.2"/>
    <row r="2089" s="281" customFormat="1" x14ac:dyDescent="0.2"/>
    <row r="2090" s="281" customFormat="1" x14ac:dyDescent="0.2"/>
    <row r="2091" s="281" customFormat="1" x14ac:dyDescent="0.2"/>
    <row r="2092" s="281" customFormat="1" x14ac:dyDescent="0.2"/>
    <row r="2093" s="281" customFormat="1" x14ac:dyDescent="0.2"/>
    <row r="2094" s="281" customFormat="1" x14ac:dyDescent="0.2"/>
    <row r="2095" s="281" customFormat="1" x14ac:dyDescent="0.2"/>
    <row r="2096" s="281" customFormat="1" x14ac:dyDescent="0.2"/>
    <row r="2097" s="281" customFormat="1" x14ac:dyDescent="0.2"/>
    <row r="2098" s="281" customFormat="1" x14ac:dyDescent="0.2"/>
    <row r="2099" s="281" customFormat="1" x14ac:dyDescent="0.2"/>
    <row r="2100" s="281" customFormat="1" x14ac:dyDescent="0.2"/>
    <row r="2101" s="281" customFormat="1" x14ac:dyDescent="0.2"/>
    <row r="2102" s="281" customFormat="1" x14ac:dyDescent="0.2"/>
    <row r="2103" s="281" customFormat="1" x14ac:dyDescent="0.2"/>
    <row r="2104" s="281" customFormat="1" x14ac:dyDescent="0.2"/>
    <row r="2105" s="281" customFormat="1" x14ac:dyDescent="0.2"/>
    <row r="2106" s="281" customFormat="1" x14ac:dyDescent="0.2"/>
    <row r="2107" s="281" customFormat="1" x14ac:dyDescent="0.2"/>
    <row r="2108" s="281" customFormat="1" x14ac:dyDescent="0.2"/>
    <row r="2109" s="281" customFormat="1" x14ac:dyDescent="0.2"/>
    <row r="2110" s="281" customFormat="1" x14ac:dyDescent="0.2"/>
    <row r="2111" s="281" customFormat="1" x14ac:dyDescent="0.2"/>
    <row r="2112" s="281" customFormat="1" x14ac:dyDescent="0.2"/>
    <row r="2113" s="281" customFormat="1" x14ac:dyDescent="0.2"/>
    <row r="2114" s="281" customFormat="1" x14ac:dyDescent="0.2"/>
    <row r="2115" s="281" customFormat="1" x14ac:dyDescent="0.2"/>
    <row r="2116" s="281" customFormat="1" x14ac:dyDescent="0.2"/>
    <row r="2117" s="281" customFormat="1" x14ac:dyDescent="0.2"/>
    <row r="2118" s="281" customFormat="1" x14ac:dyDescent="0.2"/>
    <row r="2119" s="281" customFormat="1" x14ac:dyDescent="0.2"/>
    <row r="2120" s="281" customFormat="1" x14ac:dyDescent="0.2"/>
    <row r="2121" s="281" customFormat="1" x14ac:dyDescent="0.2"/>
    <row r="2122" s="281" customFormat="1" x14ac:dyDescent="0.2"/>
    <row r="2123" s="281" customFormat="1" x14ac:dyDescent="0.2"/>
    <row r="2124" s="281" customFormat="1" x14ac:dyDescent="0.2"/>
    <row r="2125" s="281" customFormat="1" x14ac:dyDescent="0.2"/>
    <row r="2126" s="281" customFormat="1" x14ac:dyDescent="0.2"/>
    <row r="2127" s="281" customFormat="1" x14ac:dyDescent="0.2"/>
    <row r="2128" s="281" customFormat="1" x14ac:dyDescent="0.2"/>
    <row r="2129" s="281" customFormat="1" x14ac:dyDescent="0.2"/>
    <row r="2130" s="281" customFormat="1" x14ac:dyDescent="0.2"/>
    <row r="2131" s="281" customFormat="1" x14ac:dyDescent="0.2"/>
    <row r="2132" s="281" customFormat="1" x14ac:dyDescent="0.2"/>
    <row r="2133" s="281" customFormat="1" x14ac:dyDescent="0.2"/>
    <row r="2134" s="281" customFormat="1" x14ac:dyDescent="0.2"/>
    <row r="2135" s="281" customFormat="1" x14ac:dyDescent="0.2"/>
    <row r="2136" s="281" customFormat="1" x14ac:dyDescent="0.2"/>
    <row r="2137" s="281" customFormat="1" x14ac:dyDescent="0.2"/>
    <row r="2138" s="281" customFormat="1" x14ac:dyDescent="0.2"/>
    <row r="2139" s="281" customFormat="1" x14ac:dyDescent="0.2"/>
    <row r="2140" s="281" customFormat="1" x14ac:dyDescent="0.2"/>
    <row r="2141" s="281" customFormat="1" x14ac:dyDescent="0.2"/>
    <row r="2142" s="281" customFormat="1" x14ac:dyDescent="0.2"/>
    <row r="2143" s="281" customFormat="1" x14ac:dyDescent="0.2"/>
    <row r="2144" s="281" customFormat="1" x14ac:dyDescent="0.2"/>
    <row r="2145" s="281" customFormat="1" x14ac:dyDescent="0.2"/>
    <row r="2146" s="281" customFormat="1" x14ac:dyDescent="0.2"/>
    <row r="2147" s="281" customFormat="1" x14ac:dyDescent="0.2"/>
    <row r="2148" s="281" customFormat="1" x14ac:dyDescent="0.2"/>
    <row r="2149" s="281" customFormat="1" x14ac:dyDescent="0.2"/>
    <row r="2150" s="281" customFormat="1" x14ac:dyDescent="0.2"/>
    <row r="2151" s="281" customFormat="1" x14ac:dyDescent="0.2"/>
    <row r="2152" s="281" customFormat="1" x14ac:dyDescent="0.2"/>
    <row r="2153" s="281" customFormat="1" x14ac:dyDescent="0.2"/>
    <row r="2154" s="281" customFormat="1" x14ac:dyDescent="0.2"/>
    <row r="2155" s="281" customFormat="1" x14ac:dyDescent="0.2"/>
    <row r="2156" s="281" customFormat="1" x14ac:dyDescent="0.2"/>
    <row r="2157" s="281" customFormat="1" x14ac:dyDescent="0.2"/>
    <row r="2158" s="281" customFormat="1" x14ac:dyDescent="0.2"/>
    <row r="2159" s="281" customFormat="1" x14ac:dyDescent="0.2"/>
    <row r="2160" s="281" customFormat="1" x14ac:dyDescent="0.2"/>
    <row r="2161" s="281" customFormat="1" x14ac:dyDescent="0.2"/>
    <row r="2162" s="281" customFormat="1" x14ac:dyDescent="0.2"/>
    <row r="2163" s="281" customFormat="1" x14ac:dyDescent="0.2"/>
    <row r="2164" s="281" customFormat="1" x14ac:dyDescent="0.2"/>
    <row r="2165" s="281" customFormat="1" x14ac:dyDescent="0.2"/>
    <row r="2166" s="281" customFormat="1" x14ac:dyDescent="0.2"/>
    <row r="2167" s="281" customFormat="1" x14ac:dyDescent="0.2"/>
    <row r="2168" s="281" customFormat="1" x14ac:dyDescent="0.2"/>
    <row r="2169" s="281" customFormat="1" x14ac:dyDescent="0.2"/>
    <row r="2170" s="281" customFormat="1" x14ac:dyDescent="0.2"/>
    <row r="2171" s="281" customFormat="1" x14ac:dyDescent="0.2"/>
    <row r="2172" s="281" customFormat="1" x14ac:dyDescent="0.2"/>
    <row r="2173" s="281" customFormat="1" x14ac:dyDescent="0.2"/>
    <row r="2174" s="281" customFormat="1" x14ac:dyDescent="0.2"/>
    <row r="2175" s="281" customFormat="1" x14ac:dyDescent="0.2"/>
    <row r="2176" s="281" customFormat="1" x14ac:dyDescent="0.2"/>
    <row r="2177" s="281" customFormat="1" x14ac:dyDescent="0.2"/>
    <row r="2178" s="281" customFormat="1" x14ac:dyDescent="0.2"/>
    <row r="2179" s="281" customFormat="1" x14ac:dyDescent="0.2"/>
    <row r="2180" s="281" customFormat="1" x14ac:dyDescent="0.2"/>
    <row r="2181" s="281" customFormat="1" x14ac:dyDescent="0.2"/>
    <row r="2182" s="281" customFormat="1" x14ac:dyDescent="0.2"/>
    <row r="2183" s="281" customFormat="1" x14ac:dyDescent="0.2"/>
    <row r="2184" s="281" customFormat="1" x14ac:dyDescent="0.2"/>
    <row r="2185" s="281" customFormat="1" x14ac:dyDescent="0.2"/>
    <row r="2186" s="281" customFormat="1" x14ac:dyDescent="0.2"/>
    <row r="2187" s="281" customFormat="1" x14ac:dyDescent="0.2"/>
    <row r="2188" s="281" customFormat="1" x14ac:dyDescent="0.2"/>
    <row r="2189" s="281" customFormat="1" x14ac:dyDescent="0.2"/>
    <row r="2190" s="281" customFormat="1" x14ac:dyDescent="0.2"/>
    <row r="2191" s="281" customFormat="1" x14ac:dyDescent="0.2"/>
    <row r="2192" s="281" customFormat="1" x14ac:dyDescent="0.2"/>
    <row r="2193" s="281" customFormat="1" x14ac:dyDescent="0.2"/>
    <row r="2194" s="281" customFormat="1" x14ac:dyDescent="0.2"/>
    <row r="2195" s="281" customFormat="1" x14ac:dyDescent="0.2"/>
    <row r="2196" s="281" customFormat="1" x14ac:dyDescent="0.2"/>
    <row r="2197" s="281" customFormat="1" x14ac:dyDescent="0.2"/>
    <row r="2198" s="281" customFormat="1" x14ac:dyDescent="0.2"/>
    <row r="2199" s="281" customFormat="1" x14ac:dyDescent="0.2"/>
    <row r="2200" s="281" customFormat="1" x14ac:dyDescent="0.2"/>
    <row r="2201" s="281" customFormat="1" x14ac:dyDescent="0.2"/>
    <row r="2202" s="281" customFormat="1" x14ac:dyDescent="0.2"/>
    <row r="2203" s="281" customFormat="1" x14ac:dyDescent="0.2"/>
    <row r="2204" s="281" customFormat="1" x14ac:dyDescent="0.2"/>
    <row r="2205" s="281" customFormat="1" x14ac:dyDescent="0.2"/>
    <row r="2206" s="281" customFormat="1" x14ac:dyDescent="0.2"/>
    <row r="2207" s="281" customFormat="1" x14ac:dyDescent="0.2"/>
    <row r="2208" s="281" customFormat="1" x14ac:dyDescent="0.2"/>
    <row r="2209" s="281" customFormat="1" x14ac:dyDescent="0.2"/>
    <row r="2210" s="281" customFormat="1" x14ac:dyDescent="0.2"/>
    <row r="2211" s="281" customFormat="1" x14ac:dyDescent="0.2"/>
    <row r="2212" s="281" customFormat="1" x14ac:dyDescent="0.2"/>
    <row r="2213" s="281" customFormat="1" x14ac:dyDescent="0.2"/>
    <row r="2214" s="281" customFormat="1" x14ac:dyDescent="0.2"/>
    <row r="2215" s="281" customFormat="1" x14ac:dyDescent="0.2"/>
    <row r="2216" s="281" customFormat="1" x14ac:dyDescent="0.2"/>
    <row r="2217" s="281" customFormat="1" x14ac:dyDescent="0.2"/>
    <row r="2218" s="281" customFormat="1" x14ac:dyDescent="0.2"/>
    <row r="2219" s="281" customFormat="1" x14ac:dyDescent="0.2"/>
    <row r="2220" s="281" customFormat="1" x14ac:dyDescent="0.2"/>
    <row r="2221" s="281" customFormat="1" x14ac:dyDescent="0.2"/>
    <row r="2222" s="281" customFormat="1" x14ac:dyDescent="0.2"/>
    <row r="2223" s="281" customFormat="1" x14ac:dyDescent="0.2"/>
    <row r="2224" s="281" customFormat="1" x14ac:dyDescent="0.2"/>
    <row r="2225" s="281" customFormat="1" x14ac:dyDescent="0.2"/>
    <row r="2226" s="281" customFormat="1" x14ac:dyDescent="0.2"/>
    <row r="2227" s="281" customFormat="1" x14ac:dyDescent="0.2"/>
    <row r="2228" s="281" customFormat="1" x14ac:dyDescent="0.2"/>
    <row r="2229" s="281" customFormat="1" x14ac:dyDescent="0.2"/>
    <row r="2230" s="281" customFormat="1" x14ac:dyDescent="0.2"/>
    <row r="2231" s="281" customFormat="1" x14ac:dyDescent="0.2"/>
    <row r="2232" s="281" customFormat="1" x14ac:dyDescent="0.2"/>
    <row r="2233" s="281" customFormat="1" x14ac:dyDescent="0.2"/>
    <row r="2234" s="281" customFormat="1" x14ac:dyDescent="0.2"/>
    <row r="2235" s="281" customFormat="1" x14ac:dyDescent="0.2"/>
    <row r="2236" s="281" customFormat="1" x14ac:dyDescent="0.2"/>
    <row r="2237" s="281" customFormat="1" x14ac:dyDescent="0.2"/>
    <row r="2238" s="281" customFormat="1" x14ac:dyDescent="0.2"/>
    <row r="2239" s="281" customFormat="1" x14ac:dyDescent="0.2"/>
    <row r="2240" s="281" customFormat="1" x14ac:dyDescent="0.2"/>
    <row r="2241" s="281" customFormat="1" x14ac:dyDescent="0.2"/>
    <row r="2242" s="281" customFormat="1" x14ac:dyDescent="0.2"/>
    <row r="2243" s="281" customFormat="1" x14ac:dyDescent="0.2"/>
    <row r="2244" s="281" customFormat="1" x14ac:dyDescent="0.2"/>
    <row r="2245" s="281" customFormat="1" x14ac:dyDescent="0.2"/>
    <row r="2246" s="281" customFormat="1" x14ac:dyDescent="0.2"/>
    <row r="2247" s="281" customFormat="1" x14ac:dyDescent="0.2"/>
    <row r="2248" s="281" customFormat="1" x14ac:dyDescent="0.2"/>
    <row r="2249" s="281" customFormat="1" x14ac:dyDescent="0.2"/>
    <row r="2250" s="281" customFormat="1" x14ac:dyDescent="0.2"/>
    <row r="2251" s="281" customFormat="1" x14ac:dyDescent="0.2"/>
    <row r="2252" s="281" customFormat="1" x14ac:dyDescent="0.2"/>
    <row r="2253" s="281" customFormat="1" x14ac:dyDescent="0.2"/>
    <row r="2254" s="281" customFormat="1" x14ac:dyDescent="0.2"/>
    <row r="2255" s="281" customFormat="1" x14ac:dyDescent="0.2"/>
    <row r="2256" s="281" customFormat="1" x14ac:dyDescent="0.2"/>
    <row r="2257" s="281" customFormat="1" x14ac:dyDescent="0.2"/>
    <row r="2258" s="281" customFormat="1" x14ac:dyDescent="0.2"/>
    <row r="2259" s="281" customFormat="1" x14ac:dyDescent="0.2"/>
    <row r="2260" s="281" customFormat="1" x14ac:dyDescent="0.2"/>
    <row r="2261" s="281" customFormat="1" x14ac:dyDescent="0.2"/>
    <row r="2262" s="281" customFormat="1" x14ac:dyDescent="0.2"/>
    <row r="2263" s="281" customFormat="1" x14ac:dyDescent="0.2"/>
    <row r="2264" s="281" customFormat="1" x14ac:dyDescent="0.2"/>
    <row r="2265" s="281" customFormat="1" x14ac:dyDescent="0.2"/>
    <row r="2266" s="281" customFormat="1" x14ac:dyDescent="0.2"/>
    <row r="2267" s="281" customFormat="1" x14ac:dyDescent="0.2"/>
    <row r="2268" s="281" customFormat="1" x14ac:dyDescent="0.2"/>
    <row r="2269" s="281" customFormat="1" x14ac:dyDescent="0.2"/>
    <row r="2270" s="281" customFormat="1" x14ac:dyDescent="0.2"/>
    <row r="2271" s="281" customFormat="1" x14ac:dyDescent="0.2"/>
    <row r="2272" s="281" customFormat="1" x14ac:dyDescent="0.2"/>
    <row r="2273" s="281" customFormat="1" x14ac:dyDescent="0.2"/>
    <row r="2274" s="281" customFormat="1" x14ac:dyDescent="0.2"/>
    <row r="2275" s="281" customFormat="1" x14ac:dyDescent="0.2"/>
    <row r="2276" s="281" customFormat="1" x14ac:dyDescent="0.2"/>
    <row r="2277" s="281" customFormat="1" x14ac:dyDescent="0.2"/>
    <row r="2278" s="281" customFormat="1" x14ac:dyDescent="0.2"/>
    <row r="2279" s="281" customFormat="1" x14ac:dyDescent="0.2"/>
    <row r="2280" s="281" customFormat="1" x14ac:dyDescent="0.2"/>
    <row r="2281" s="281" customFormat="1" x14ac:dyDescent="0.2"/>
    <row r="2282" s="281" customFormat="1" x14ac:dyDescent="0.2"/>
    <row r="2283" s="281" customFormat="1" x14ac:dyDescent="0.2"/>
    <row r="2284" s="281" customFormat="1" x14ac:dyDescent="0.2"/>
    <row r="2285" s="281" customFormat="1" x14ac:dyDescent="0.2"/>
    <row r="2286" s="281" customFormat="1" x14ac:dyDescent="0.2"/>
    <row r="2287" s="281" customFormat="1" x14ac:dyDescent="0.2"/>
    <row r="2288" s="281" customFormat="1" x14ac:dyDescent="0.2"/>
    <row r="2289" s="281" customFormat="1" x14ac:dyDescent="0.2"/>
    <row r="2290" s="281" customFormat="1" x14ac:dyDescent="0.2"/>
    <row r="2291" s="281" customFormat="1" x14ac:dyDescent="0.2"/>
    <row r="2292" s="281" customFormat="1" x14ac:dyDescent="0.2"/>
    <row r="2293" s="281" customFormat="1" x14ac:dyDescent="0.2"/>
    <row r="2294" s="281" customFormat="1" x14ac:dyDescent="0.2"/>
    <row r="2295" s="281" customFormat="1" x14ac:dyDescent="0.2"/>
    <row r="2296" s="281" customFormat="1" x14ac:dyDescent="0.2"/>
    <row r="2297" s="281" customFormat="1" x14ac:dyDescent="0.2"/>
    <row r="2298" s="281" customFormat="1" x14ac:dyDescent="0.2"/>
    <row r="2299" s="281" customFormat="1" x14ac:dyDescent="0.2"/>
    <row r="2300" s="281" customFormat="1" x14ac:dyDescent="0.2"/>
    <row r="2301" s="281" customFormat="1" x14ac:dyDescent="0.2"/>
    <row r="2302" s="281" customFormat="1" x14ac:dyDescent="0.2"/>
    <row r="2303" s="281" customFormat="1" x14ac:dyDescent="0.2"/>
    <row r="2304" s="281" customFormat="1" x14ac:dyDescent="0.2"/>
    <row r="2305" s="281" customFormat="1" x14ac:dyDescent="0.2"/>
    <row r="2306" s="281" customFormat="1" x14ac:dyDescent="0.2"/>
    <row r="2307" s="281" customFormat="1" x14ac:dyDescent="0.2"/>
    <row r="2308" s="281" customFormat="1" x14ac:dyDescent="0.2"/>
    <row r="2309" s="281" customFormat="1" x14ac:dyDescent="0.2"/>
    <row r="2310" s="281" customFormat="1" x14ac:dyDescent="0.2"/>
    <row r="2311" s="281" customFormat="1" x14ac:dyDescent="0.2"/>
    <row r="2312" s="281" customFormat="1" x14ac:dyDescent="0.2"/>
    <row r="2313" s="281" customFormat="1" x14ac:dyDescent="0.2"/>
    <row r="2314" s="281" customFormat="1" x14ac:dyDescent="0.2"/>
    <row r="2315" s="281" customFormat="1" x14ac:dyDescent="0.2"/>
    <row r="2316" s="281" customFormat="1" x14ac:dyDescent="0.2"/>
    <row r="2317" s="281" customFormat="1" x14ac:dyDescent="0.2"/>
    <row r="2318" s="281" customFormat="1" x14ac:dyDescent="0.2"/>
    <row r="2319" s="281" customFormat="1" x14ac:dyDescent="0.2"/>
    <row r="2320" s="281" customFormat="1" x14ac:dyDescent="0.2"/>
    <row r="2321" s="281" customFormat="1" x14ac:dyDescent="0.2"/>
    <row r="2322" s="281" customFormat="1" x14ac:dyDescent="0.2"/>
    <row r="2323" s="281" customFormat="1" x14ac:dyDescent="0.2"/>
    <row r="2324" s="281" customFormat="1" x14ac:dyDescent="0.2"/>
    <row r="2325" s="281" customFormat="1" x14ac:dyDescent="0.2"/>
    <row r="2326" s="281" customFormat="1" x14ac:dyDescent="0.2"/>
    <row r="2327" s="281" customFormat="1" x14ac:dyDescent="0.2"/>
    <row r="2328" s="281" customFormat="1" x14ac:dyDescent="0.2"/>
    <row r="2329" s="281" customFormat="1" x14ac:dyDescent="0.2"/>
    <row r="2330" s="281" customFormat="1" x14ac:dyDescent="0.2"/>
    <row r="2331" s="281" customFormat="1" x14ac:dyDescent="0.2"/>
    <row r="2332" s="281" customFormat="1" x14ac:dyDescent="0.2"/>
    <row r="2333" s="281" customFormat="1" x14ac:dyDescent="0.2"/>
    <row r="2334" s="281" customFormat="1" x14ac:dyDescent="0.2"/>
    <row r="2335" s="281" customFormat="1" x14ac:dyDescent="0.2"/>
    <row r="2336" s="281" customFormat="1" x14ac:dyDescent="0.2"/>
    <row r="2337" s="281" customFormat="1" x14ac:dyDescent="0.2"/>
    <row r="2338" s="281" customFormat="1" x14ac:dyDescent="0.2"/>
    <row r="2339" s="281" customFormat="1" x14ac:dyDescent="0.2"/>
    <row r="2340" s="281" customFormat="1" x14ac:dyDescent="0.2"/>
    <row r="2341" s="281" customFormat="1" x14ac:dyDescent="0.2"/>
    <row r="2342" s="281" customFormat="1" x14ac:dyDescent="0.2"/>
    <row r="2343" s="281" customFormat="1" x14ac:dyDescent="0.2"/>
    <row r="2344" s="281" customFormat="1" x14ac:dyDescent="0.2"/>
    <row r="2345" s="281" customFormat="1" x14ac:dyDescent="0.2"/>
    <row r="2346" s="281" customFormat="1" x14ac:dyDescent="0.2"/>
    <row r="2347" s="281" customFormat="1" x14ac:dyDescent="0.2"/>
    <row r="2348" s="281" customFormat="1" x14ac:dyDescent="0.2"/>
    <row r="2349" s="281" customFormat="1" x14ac:dyDescent="0.2"/>
    <row r="2350" s="281" customFormat="1" x14ac:dyDescent="0.2"/>
    <row r="2351" s="281" customFormat="1" x14ac:dyDescent="0.2"/>
    <row r="2352" s="281" customFormat="1" x14ac:dyDescent="0.2"/>
    <row r="2353" s="281" customFormat="1" x14ac:dyDescent="0.2"/>
    <row r="2354" s="281" customFormat="1" x14ac:dyDescent="0.2"/>
    <row r="2355" s="281" customFormat="1" x14ac:dyDescent="0.2"/>
    <row r="2356" s="281" customFormat="1" x14ac:dyDescent="0.2"/>
    <row r="2357" s="281" customFormat="1" x14ac:dyDescent="0.2"/>
    <row r="2358" s="281" customFormat="1" x14ac:dyDescent="0.2"/>
    <row r="2359" s="281" customFormat="1" x14ac:dyDescent="0.2"/>
    <row r="2360" s="281" customFormat="1" x14ac:dyDescent="0.2"/>
    <row r="2361" s="281" customFormat="1" x14ac:dyDescent="0.2"/>
    <row r="2362" s="281" customFormat="1" x14ac:dyDescent="0.2"/>
    <row r="2363" s="281" customFormat="1" x14ac:dyDescent="0.2"/>
    <row r="2364" s="281" customFormat="1" x14ac:dyDescent="0.2"/>
    <row r="2365" s="281" customFormat="1" x14ac:dyDescent="0.2"/>
    <row r="2366" s="281" customFormat="1" x14ac:dyDescent="0.2"/>
    <row r="2367" s="281" customFormat="1" x14ac:dyDescent="0.2"/>
    <row r="2368" s="281" customFormat="1" x14ac:dyDescent="0.2"/>
    <row r="2369" s="281" customFormat="1" x14ac:dyDescent="0.2"/>
    <row r="2370" s="281" customFormat="1" x14ac:dyDescent="0.2"/>
    <row r="2371" s="281" customFormat="1" x14ac:dyDescent="0.2"/>
    <row r="2372" s="281" customFormat="1" x14ac:dyDescent="0.2"/>
    <row r="2373" s="281" customFormat="1" x14ac:dyDescent="0.2"/>
    <row r="2374" s="281" customFormat="1" x14ac:dyDescent="0.2"/>
    <row r="2375" s="281" customFormat="1" x14ac:dyDescent="0.2"/>
    <row r="2376" s="281" customFormat="1" x14ac:dyDescent="0.2"/>
    <row r="2377" s="281" customFormat="1" x14ac:dyDescent="0.2"/>
    <row r="2378" s="281" customFormat="1" x14ac:dyDescent="0.2"/>
    <row r="2379" s="281" customFormat="1" x14ac:dyDescent="0.2"/>
    <row r="2380" s="281" customFormat="1" x14ac:dyDescent="0.2"/>
    <row r="2381" s="281" customFormat="1" x14ac:dyDescent="0.2"/>
    <row r="2382" s="281" customFormat="1" x14ac:dyDescent="0.2"/>
    <row r="2383" s="281" customFormat="1" x14ac:dyDescent="0.2"/>
    <row r="2384" s="281" customFormat="1" x14ac:dyDescent="0.2"/>
    <row r="2385" s="281" customFormat="1" x14ac:dyDescent="0.2"/>
    <row r="2386" s="281" customFormat="1" x14ac:dyDescent="0.2"/>
    <row r="2387" s="281" customFormat="1" x14ac:dyDescent="0.2"/>
    <row r="2388" s="281" customFormat="1" x14ac:dyDescent="0.2"/>
    <row r="2389" s="281" customFormat="1" x14ac:dyDescent="0.2"/>
    <row r="2390" s="281" customFormat="1" x14ac:dyDescent="0.2"/>
    <row r="2391" s="281" customFormat="1" x14ac:dyDescent="0.2"/>
    <row r="2392" s="281" customFormat="1" x14ac:dyDescent="0.2"/>
    <row r="2393" s="281" customFormat="1" x14ac:dyDescent="0.2"/>
    <row r="2394" s="281" customFormat="1" x14ac:dyDescent="0.2"/>
    <row r="2395" s="281" customFormat="1" x14ac:dyDescent="0.2"/>
    <row r="2396" s="281" customFormat="1" x14ac:dyDescent="0.2"/>
    <row r="2397" s="281" customFormat="1" x14ac:dyDescent="0.2"/>
    <row r="2398" s="281" customFormat="1" x14ac:dyDescent="0.2"/>
    <row r="2399" s="281" customFormat="1" x14ac:dyDescent="0.2"/>
    <row r="2400" s="281" customFormat="1" x14ac:dyDescent="0.2"/>
    <row r="2401" s="281" customFormat="1" x14ac:dyDescent="0.2"/>
    <row r="2402" s="281" customFormat="1" x14ac:dyDescent="0.2"/>
    <row r="2403" s="281" customFormat="1" x14ac:dyDescent="0.2"/>
    <row r="2404" s="281" customFormat="1" x14ac:dyDescent="0.2"/>
    <row r="2405" s="281" customFormat="1" x14ac:dyDescent="0.2"/>
    <row r="2406" s="281" customFormat="1" x14ac:dyDescent="0.2"/>
    <row r="2407" s="281" customFormat="1" x14ac:dyDescent="0.2"/>
    <row r="2408" s="281" customFormat="1" x14ac:dyDescent="0.2"/>
    <row r="2409" s="281" customFormat="1" x14ac:dyDescent="0.2"/>
    <row r="2410" s="281" customFormat="1" x14ac:dyDescent="0.2"/>
    <row r="2411" s="281" customFormat="1" x14ac:dyDescent="0.2"/>
    <row r="2412" s="281" customFormat="1" x14ac:dyDescent="0.2"/>
    <row r="2413" s="281" customFormat="1" x14ac:dyDescent="0.2"/>
    <row r="2414" s="281" customFormat="1" x14ac:dyDescent="0.2"/>
    <row r="2415" s="281" customFormat="1" x14ac:dyDescent="0.2"/>
    <row r="2416" s="281" customFormat="1" x14ac:dyDescent="0.2"/>
    <row r="2417" s="281" customFormat="1" x14ac:dyDescent="0.2"/>
    <row r="2418" s="281" customFormat="1" x14ac:dyDescent="0.2"/>
    <row r="2419" s="281" customFormat="1" x14ac:dyDescent="0.2"/>
    <row r="2420" s="281" customFormat="1" x14ac:dyDescent="0.2"/>
    <row r="2421" s="281" customFormat="1" x14ac:dyDescent="0.2"/>
    <row r="2422" s="281" customFormat="1" x14ac:dyDescent="0.2"/>
    <row r="2423" s="281" customFormat="1" x14ac:dyDescent="0.2"/>
    <row r="2424" s="281" customFormat="1" x14ac:dyDescent="0.2"/>
    <row r="2425" s="281" customFormat="1" x14ac:dyDescent="0.2"/>
    <row r="2426" s="281" customFormat="1" x14ac:dyDescent="0.2"/>
    <row r="2427" s="281" customFormat="1" x14ac:dyDescent="0.2"/>
    <row r="2428" s="281" customFormat="1" x14ac:dyDescent="0.2"/>
    <row r="2429" s="281" customFormat="1" x14ac:dyDescent="0.2"/>
    <row r="2430" s="281" customFormat="1" x14ac:dyDescent="0.2"/>
    <row r="2431" s="281" customFormat="1" x14ac:dyDescent="0.2"/>
    <row r="2432" s="281" customFormat="1" x14ac:dyDescent="0.2"/>
    <row r="2433" s="281" customFormat="1" x14ac:dyDescent="0.2"/>
    <row r="2434" s="281" customFormat="1" x14ac:dyDescent="0.2"/>
    <row r="2435" s="281" customFormat="1" x14ac:dyDescent="0.2"/>
    <row r="2436" s="281" customFormat="1" x14ac:dyDescent="0.2"/>
    <row r="2437" s="281" customFormat="1" x14ac:dyDescent="0.2"/>
    <row r="2438" s="281" customFormat="1" x14ac:dyDescent="0.2"/>
    <row r="2439" s="281" customFormat="1" x14ac:dyDescent="0.2"/>
    <row r="2440" s="281" customFormat="1" x14ac:dyDescent="0.2"/>
    <row r="2441" s="281" customFormat="1" x14ac:dyDescent="0.2"/>
    <row r="2442" s="281" customFormat="1" x14ac:dyDescent="0.2"/>
    <row r="2443" s="281" customFormat="1" x14ac:dyDescent="0.2"/>
    <row r="2444" s="281" customFormat="1" x14ac:dyDescent="0.2"/>
    <row r="2445" s="281" customFormat="1" x14ac:dyDescent="0.2"/>
    <row r="2446" s="281" customFormat="1" x14ac:dyDescent="0.2"/>
    <row r="2447" s="281" customFormat="1" x14ac:dyDescent="0.2"/>
    <row r="2448" s="281" customFormat="1" x14ac:dyDescent="0.2"/>
    <row r="2449" s="281" customFormat="1" x14ac:dyDescent="0.2"/>
    <row r="2450" s="281" customFormat="1" x14ac:dyDescent="0.2"/>
    <row r="2451" s="281" customFormat="1" x14ac:dyDescent="0.2"/>
    <row r="2452" s="281" customFormat="1" x14ac:dyDescent="0.2"/>
    <row r="2453" s="281" customFormat="1" x14ac:dyDescent="0.2"/>
    <row r="2454" s="281" customFormat="1" x14ac:dyDescent="0.2"/>
    <row r="2455" s="281" customFormat="1" x14ac:dyDescent="0.2"/>
    <row r="2456" s="281" customFormat="1" x14ac:dyDescent="0.2"/>
    <row r="2457" s="281" customFormat="1" x14ac:dyDescent="0.2"/>
    <row r="2458" s="281" customFormat="1" x14ac:dyDescent="0.2"/>
    <row r="2459" s="281" customFormat="1" x14ac:dyDescent="0.2"/>
    <row r="2460" s="281" customFormat="1" x14ac:dyDescent="0.2"/>
    <row r="2461" s="281" customFormat="1" x14ac:dyDescent="0.2"/>
    <row r="2462" s="281" customFormat="1" x14ac:dyDescent="0.2"/>
    <row r="2463" s="281" customFormat="1" x14ac:dyDescent="0.2"/>
    <row r="2464" s="281" customFormat="1" x14ac:dyDescent="0.2"/>
    <row r="2465" s="281" customFormat="1" x14ac:dyDescent="0.2"/>
    <row r="2466" s="281" customFormat="1" x14ac:dyDescent="0.2"/>
    <row r="2467" s="281" customFormat="1" x14ac:dyDescent="0.2"/>
    <row r="2468" s="281" customFormat="1" x14ac:dyDescent="0.2"/>
    <row r="2469" s="281" customFormat="1" x14ac:dyDescent="0.2"/>
    <row r="2470" s="281" customFormat="1" x14ac:dyDescent="0.2"/>
    <row r="2471" s="281" customFormat="1" x14ac:dyDescent="0.2"/>
    <row r="2472" s="281" customFormat="1" x14ac:dyDescent="0.2"/>
    <row r="2473" s="281" customFormat="1" x14ac:dyDescent="0.2"/>
    <row r="2474" s="281" customFormat="1" x14ac:dyDescent="0.2"/>
    <row r="2475" s="281" customFormat="1" x14ac:dyDescent="0.2"/>
    <row r="2476" s="281" customFormat="1" x14ac:dyDescent="0.2"/>
    <row r="2477" s="281" customFormat="1" x14ac:dyDescent="0.2"/>
    <row r="2478" s="281" customFormat="1" x14ac:dyDescent="0.2"/>
    <row r="2479" s="281" customFormat="1" x14ac:dyDescent="0.2"/>
    <row r="2480" s="281" customFormat="1" x14ac:dyDescent="0.2"/>
    <row r="2481" s="281" customFormat="1" x14ac:dyDescent="0.2"/>
    <row r="2482" s="281" customFormat="1" x14ac:dyDescent="0.2"/>
    <row r="2483" s="281" customFormat="1" x14ac:dyDescent="0.2"/>
    <row r="2484" s="281" customFormat="1" x14ac:dyDescent="0.2"/>
    <row r="2485" s="281" customFormat="1" x14ac:dyDescent="0.2"/>
    <row r="2486" s="281" customFormat="1" x14ac:dyDescent="0.2"/>
    <row r="2487" s="281" customFormat="1" x14ac:dyDescent="0.2"/>
    <row r="2488" s="281" customFormat="1" x14ac:dyDescent="0.2"/>
    <row r="2489" s="281" customFormat="1" x14ac:dyDescent="0.2"/>
    <row r="2490" s="281" customFormat="1" x14ac:dyDescent="0.2"/>
    <row r="2491" s="281" customFormat="1" x14ac:dyDescent="0.2"/>
    <row r="2492" s="281" customFormat="1" x14ac:dyDescent="0.2"/>
    <row r="2493" s="281" customFormat="1" x14ac:dyDescent="0.2"/>
    <row r="2494" s="281" customFormat="1" x14ac:dyDescent="0.2"/>
    <row r="2495" s="281" customFormat="1" x14ac:dyDescent="0.2"/>
    <row r="2496" s="281" customFormat="1" x14ac:dyDescent="0.2"/>
    <row r="2497" s="281" customFormat="1" x14ac:dyDescent="0.2"/>
    <row r="2498" s="281" customFormat="1" x14ac:dyDescent="0.2"/>
    <row r="2499" s="281" customFormat="1" x14ac:dyDescent="0.2"/>
    <row r="2500" s="281" customFormat="1" x14ac:dyDescent="0.2"/>
    <row r="2501" s="281" customFormat="1" x14ac:dyDescent="0.2"/>
    <row r="2502" s="281" customFormat="1" x14ac:dyDescent="0.2"/>
    <row r="2503" s="281" customFormat="1" x14ac:dyDescent="0.2"/>
    <row r="2504" s="281" customFormat="1" x14ac:dyDescent="0.2"/>
    <row r="2505" s="281" customFormat="1" x14ac:dyDescent="0.2"/>
    <row r="2506" s="281" customFormat="1" x14ac:dyDescent="0.2"/>
    <row r="2507" s="281" customFormat="1" x14ac:dyDescent="0.2"/>
    <row r="2508" s="281" customFormat="1" x14ac:dyDescent="0.2"/>
    <row r="2509" s="281" customFormat="1" x14ac:dyDescent="0.2"/>
    <row r="2510" s="281" customFormat="1" x14ac:dyDescent="0.2"/>
    <row r="2511" s="281" customFormat="1" x14ac:dyDescent="0.2"/>
    <row r="2512" s="281" customFormat="1" x14ac:dyDescent="0.2"/>
    <row r="2513" s="281" customFormat="1" x14ac:dyDescent="0.2"/>
    <row r="2514" s="281" customFormat="1" x14ac:dyDescent="0.2"/>
    <row r="2515" s="281" customFormat="1" x14ac:dyDescent="0.2"/>
    <row r="2516" s="281" customFormat="1" x14ac:dyDescent="0.2"/>
    <row r="2517" s="281" customFormat="1" x14ac:dyDescent="0.2"/>
    <row r="2518" s="281" customFormat="1" x14ac:dyDescent="0.2"/>
    <row r="2519" s="281" customFormat="1" x14ac:dyDescent="0.2"/>
    <row r="2520" s="281" customFormat="1" x14ac:dyDescent="0.2"/>
    <row r="2521" s="281" customFormat="1" x14ac:dyDescent="0.2"/>
    <row r="2522" s="281" customFormat="1" x14ac:dyDescent="0.2"/>
    <row r="2523" s="281" customFormat="1" x14ac:dyDescent="0.2"/>
    <row r="2524" s="281" customFormat="1" x14ac:dyDescent="0.2"/>
    <row r="2525" s="281" customFormat="1" x14ac:dyDescent="0.2"/>
    <row r="2526" s="281" customFormat="1" x14ac:dyDescent="0.2"/>
    <row r="2527" s="281" customFormat="1" x14ac:dyDescent="0.2"/>
    <row r="2528" s="281" customFormat="1" x14ac:dyDescent="0.2"/>
    <row r="2529" s="281" customFormat="1" x14ac:dyDescent="0.2"/>
    <row r="2530" s="281" customFormat="1" x14ac:dyDescent="0.2"/>
    <row r="2531" s="281" customFormat="1" x14ac:dyDescent="0.2"/>
    <row r="2532" s="281" customFormat="1" x14ac:dyDescent="0.2"/>
    <row r="2533" s="281" customFormat="1" x14ac:dyDescent="0.2"/>
    <row r="2534" s="281" customFormat="1" x14ac:dyDescent="0.2"/>
    <row r="2535" s="281" customFormat="1" x14ac:dyDescent="0.2"/>
    <row r="2536" s="281" customFormat="1" x14ac:dyDescent="0.2"/>
    <row r="2537" s="281" customFormat="1" x14ac:dyDescent="0.2"/>
    <row r="2538" s="281" customFormat="1" x14ac:dyDescent="0.2"/>
    <row r="2539" s="281" customFormat="1" x14ac:dyDescent="0.2"/>
    <row r="2540" s="281" customFormat="1" x14ac:dyDescent="0.2"/>
    <row r="2541" s="281" customFormat="1" x14ac:dyDescent="0.2"/>
    <row r="2542" s="281" customFormat="1" x14ac:dyDescent="0.2"/>
    <row r="2543" s="281" customFormat="1" x14ac:dyDescent="0.2"/>
    <row r="2544" s="281" customFormat="1" x14ac:dyDescent="0.2"/>
    <row r="2545" s="281" customFormat="1" x14ac:dyDescent="0.2"/>
    <row r="2546" s="281" customFormat="1" x14ac:dyDescent="0.2"/>
    <row r="2547" s="281" customFormat="1" x14ac:dyDescent="0.2"/>
    <row r="2548" s="281" customFormat="1" x14ac:dyDescent="0.2"/>
    <row r="2549" s="281" customFormat="1" x14ac:dyDescent="0.2"/>
    <row r="2550" s="281" customFormat="1" x14ac:dyDescent="0.2"/>
    <row r="2551" s="281" customFormat="1" x14ac:dyDescent="0.2"/>
    <row r="2552" s="281" customFormat="1" x14ac:dyDescent="0.2"/>
    <row r="2553" s="281" customFormat="1" x14ac:dyDescent="0.2"/>
    <row r="2554" s="281" customFormat="1" x14ac:dyDescent="0.2"/>
    <row r="2555" s="281" customFormat="1" x14ac:dyDescent="0.2"/>
    <row r="2556" s="281" customFormat="1" x14ac:dyDescent="0.2"/>
    <row r="2557" s="281" customFormat="1" x14ac:dyDescent="0.2"/>
    <row r="2558" s="281" customFormat="1" x14ac:dyDescent="0.2"/>
    <row r="2559" s="281" customFormat="1" x14ac:dyDescent="0.2"/>
    <row r="2560" s="281" customFormat="1" x14ac:dyDescent="0.2"/>
    <row r="2561" s="281" customFormat="1" x14ac:dyDescent="0.2"/>
    <row r="2562" s="281" customFormat="1" x14ac:dyDescent="0.2"/>
    <row r="2563" s="281" customFormat="1" x14ac:dyDescent="0.2"/>
    <row r="2564" s="281" customFormat="1" x14ac:dyDescent="0.2"/>
    <row r="2565" s="281" customFormat="1" x14ac:dyDescent="0.2"/>
    <row r="2566" s="281" customFormat="1" x14ac:dyDescent="0.2"/>
    <row r="2567" s="281" customFormat="1" x14ac:dyDescent="0.2"/>
    <row r="2568" s="281" customFormat="1" x14ac:dyDescent="0.2"/>
    <row r="2569" s="281" customFormat="1" x14ac:dyDescent="0.2"/>
    <row r="2570" s="281" customFormat="1" x14ac:dyDescent="0.2"/>
    <row r="2571" s="281" customFormat="1" x14ac:dyDescent="0.2"/>
    <row r="2572" s="281" customFormat="1" x14ac:dyDescent="0.2"/>
    <row r="2573" s="281" customFormat="1" x14ac:dyDescent="0.2"/>
    <row r="2574" s="281" customFormat="1" x14ac:dyDescent="0.2"/>
    <row r="2575" s="281" customFormat="1" x14ac:dyDescent="0.2"/>
    <row r="2576" s="281" customFormat="1" x14ac:dyDescent="0.2"/>
    <row r="2577" s="281" customFormat="1" x14ac:dyDescent="0.2"/>
    <row r="2578" s="281" customFormat="1" x14ac:dyDescent="0.2"/>
    <row r="2579" s="281" customFormat="1" x14ac:dyDescent="0.2"/>
    <row r="2580" s="281" customFormat="1" x14ac:dyDescent="0.2"/>
    <row r="2581" s="281" customFormat="1" x14ac:dyDescent="0.2"/>
    <row r="2582" s="281" customFormat="1" x14ac:dyDescent="0.2"/>
    <row r="2583" s="281" customFormat="1" x14ac:dyDescent="0.2"/>
    <row r="2584" s="281" customFormat="1" x14ac:dyDescent="0.2"/>
    <row r="2585" s="281" customFormat="1" x14ac:dyDescent="0.2"/>
    <row r="2586" s="281" customFormat="1" x14ac:dyDescent="0.2"/>
    <row r="2587" s="281" customFormat="1" x14ac:dyDescent="0.2"/>
    <row r="2588" s="281" customFormat="1" x14ac:dyDescent="0.2"/>
    <row r="2589" s="281" customFormat="1" x14ac:dyDescent="0.2"/>
    <row r="2590" s="281" customFormat="1" x14ac:dyDescent="0.2"/>
    <row r="2591" s="281" customFormat="1" x14ac:dyDescent="0.2"/>
    <row r="2592" s="281" customFormat="1" x14ac:dyDescent="0.2"/>
    <row r="2593" s="281" customFormat="1" x14ac:dyDescent="0.2"/>
    <row r="2594" s="281" customFormat="1" x14ac:dyDescent="0.2"/>
    <row r="2595" s="281" customFormat="1" x14ac:dyDescent="0.2"/>
    <row r="2596" s="281" customFormat="1" x14ac:dyDescent="0.2"/>
    <row r="2597" s="281" customFormat="1" x14ac:dyDescent="0.2"/>
    <row r="2598" s="281" customFormat="1" x14ac:dyDescent="0.2"/>
    <row r="2599" s="281" customFormat="1" x14ac:dyDescent="0.2"/>
    <row r="2600" s="281" customFormat="1" x14ac:dyDescent="0.2"/>
    <row r="2601" s="281" customFormat="1" x14ac:dyDescent="0.2"/>
    <row r="2602" s="281" customFormat="1" x14ac:dyDescent="0.2"/>
    <row r="2603" s="281" customFormat="1" x14ac:dyDescent="0.2"/>
    <row r="2604" s="281" customFormat="1" x14ac:dyDescent="0.2"/>
    <row r="2605" s="281" customFormat="1" x14ac:dyDescent="0.2"/>
    <row r="2606" s="281" customFormat="1" x14ac:dyDescent="0.2"/>
    <row r="2607" s="281" customFormat="1" x14ac:dyDescent="0.2"/>
    <row r="2608" s="281" customFormat="1" x14ac:dyDescent="0.2"/>
    <row r="2609" s="281" customFormat="1" x14ac:dyDescent="0.2"/>
    <row r="2610" s="281" customFormat="1" x14ac:dyDescent="0.2"/>
    <row r="2611" s="281" customFormat="1" x14ac:dyDescent="0.2"/>
    <row r="2612" s="281" customFormat="1" x14ac:dyDescent="0.2"/>
    <row r="2613" s="281" customFormat="1" x14ac:dyDescent="0.2"/>
    <row r="2614" s="281" customFormat="1" x14ac:dyDescent="0.2"/>
    <row r="2615" s="281" customFormat="1" x14ac:dyDescent="0.2"/>
    <row r="2616" s="281" customFormat="1" x14ac:dyDescent="0.2"/>
    <row r="2617" s="281" customFormat="1" x14ac:dyDescent="0.2"/>
    <row r="2618" s="281" customFormat="1" x14ac:dyDescent="0.2"/>
    <row r="2619" s="281" customFormat="1" x14ac:dyDescent="0.2"/>
    <row r="2620" s="281" customFormat="1" x14ac:dyDescent="0.2"/>
    <row r="2621" s="281" customFormat="1" x14ac:dyDescent="0.2"/>
    <row r="2622" s="281" customFormat="1" x14ac:dyDescent="0.2"/>
    <row r="2623" s="281" customFormat="1" x14ac:dyDescent="0.2"/>
    <row r="2624" s="281" customFormat="1" x14ac:dyDescent="0.2"/>
    <row r="2625" s="281" customFormat="1" x14ac:dyDescent="0.2"/>
    <row r="2626" s="281" customFormat="1" x14ac:dyDescent="0.2"/>
    <row r="2627" s="281" customFormat="1" x14ac:dyDescent="0.2"/>
    <row r="2628" s="281" customFormat="1" x14ac:dyDescent="0.2"/>
    <row r="2629" s="281" customFormat="1" x14ac:dyDescent="0.2"/>
    <row r="2630" s="281" customFormat="1" x14ac:dyDescent="0.2"/>
    <row r="2631" s="281" customFormat="1" x14ac:dyDescent="0.2"/>
    <row r="2632" s="281" customFormat="1" x14ac:dyDescent="0.2"/>
    <row r="2633" s="281" customFormat="1" x14ac:dyDescent="0.2"/>
    <row r="2634" s="281" customFormat="1" x14ac:dyDescent="0.2"/>
    <row r="2635" s="281" customFormat="1" x14ac:dyDescent="0.2"/>
    <row r="2636" s="281" customFormat="1" x14ac:dyDescent="0.2"/>
    <row r="2637" s="281" customFormat="1" x14ac:dyDescent="0.2"/>
    <row r="2638" s="281" customFormat="1" x14ac:dyDescent="0.2"/>
    <row r="2639" s="281" customFormat="1" x14ac:dyDescent="0.2"/>
    <row r="2640" s="281" customFormat="1" x14ac:dyDescent="0.2"/>
    <row r="2641" s="281" customFormat="1" x14ac:dyDescent="0.2"/>
    <row r="2642" s="281" customFormat="1" x14ac:dyDescent="0.2"/>
    <row r="2643" s="281" customFormat="1" x14ac:dyDescent="0.2"/>
    <row r="2644" s="281" customFormat="1" x14ac:dyDescent="0.2"/>
    <row r="2645" s="281" customFormat="1" x14ac:dyDescent="0.2"/>
    <row r="2646" s="281" customFormat="1" x14ac:dyDescent="0.2"/>
    <row r="2647" s="281" customFormat="1" x14ac:dyDescent="0.2"/>
    <row r="2648" s="281" customFormat="1" x14ac:dyDescent="0.2"/>
    <row r="2649" s="281" customFormat="1" x14ac:dyDescent="0.2"/>
    <row r="2650" s="281" customFormat="1" x14ac:dyDescent="0.2"/>
    <row r="2651" s="281" customFormat="1" x14ac:dyDescent="0.2"/>
    <row r="2652" s="281" customFormat="1" x14ac:dyDescent="0.2"/>
    <row r="2653" s="281" customFormat="1" x14ac:dyDescent="0.2"/>
    <row r="2654" s="281" customFormat="1" x14ac:dyDescent="0.2"/>
    <row r="2655" s="281" customFormat="1" x14ac:dyDescent="0.2"/>
    <row r="2656" s="281" customFormat="1" x14ac:dyDescent="0.2"/>
    <row r="2657" s="281" customFormat="1" x14ac:dyDescent="0.2"/>
    <row r="2658" s="281" customFormat="1" x14ac:dyDescent="0.2"/>
    <row r="2659" s="281" customFormat="1" x14ac:dyDescent="0.2"/>
    <row r="2660" s="281" customFormat="1" x14ac:dyDescent="0.2"/>
    <row r="2661" s="281" customFormat="1" x14ac:dyDescent="0.2"/>
    <row r="2662" s="281" customFormat="1" x14ac:dyDescent="0.2"/>
    <row r="2663" s="281" customFormat="1" x14ac:dyDescent="0.2"/>
    <row r="2664" s="281" customFormat="1" x14ac:dyDescent="0.2"/>
    <row r="2665" s="281" customFormat="1" x14ac:dyDescent="0.2"/>
    <row r="2666" s="281" customFormat="1" x14ac:dyDescent="0.2"/>
    <row r="2667" s="281" customFormat="1" x14ac:dyDescent="0.2"/>
    <row r="2668" s="281" customFormat="1" x14ac:dyDescent="0.2"/>
    <row r="2669" s="281" customFormat="1" x14ac:dyDescent="0.2"/>
    <row r="2670" s="281" customFormat="1" x14ac:dyDescent="0.2"/>
    <row r="2671" s="281" customFormat="1" x14ac:dyDescent="0.2"/>
    <row r="2672" s="281" customFormat="1" x14ac:dyDescent="0.2"/>
    <row r="2673" s="281" customFormat="1" x14ac:dyDescent="0.2"/>
    <row r="2674" s="281" customFormat="1" x14ac:dyDescent="0.2"/>
    <row r="2675" s="281" customFormat="1" x14ac:dyDescent="0.2"/>
    <row r="2676" s="281" customFormat="1" x14ac:dyDescent="0.2"/>
    <row r="2677" s="281" customFormat="1" x14ac:dyDescent="0.2"/>
    <row r="2678" s="281" customFormat="1" x14ac:dyDescent="0.2"/>
    <row r="2679" s="281" customFormat="1" x14ac:dyDescent="0.2"/>
    <row r="2680" s="281" customFormat="1" x14ac:dyDescent="0.2"/>
    <row r="2681" s="281" customFormat="1" x14ac:dyDescent="0.2"/>
    <row r="2682" s="281" customFormat="1" x14ac:dyDescent="0.2"/>
    <row r="2683" s="281" customFormat="1" x14ac:dyDescent="0.2"/>
    <row r="2684" s="281" customFormat="1" x14ac:dyDescent="0.2"/>
    <row r="2685" s="281" customFormat="1" x14ac:dyDescent="0.2"/>
    <row r="2686" s="281" customFormat="1" x14ac:dyDescent="0.2"/>
    <row r="2687" s="281" customFormat="1" x14ac:dyDescent="0.2"/>
    <row r="2688" s="281" customFormat="1" x14ac:dyDescent="0.2"/>
    <row r="2689" s="281" customFormat="1" x14ac:dyDescent="0.2"/>
    <row r="2690" s="281" customFormat="1" x14ac:dyDescent="0.2"/>
    <row r="2691" s="281" customFormat="1" x14ac:dyDescent="0.2"/>
    <row r="2692" s="281" customFormat="1" x14ac:dyDescent="0.2"/>
    <row r="2693" s="281" customFormat="1" x14ac:dyDescent="0.2"/>
    <row r="2694" s="281" customFormat="1" x14ac:dyDescent="0.2"/>
    <row r="2695" s="281" customFormat="1" x14ac:dyDescent="0.2"/>
    <row r="2696" s="281" customFormat="1" x14ac:dyDescent="0.2"/>
    <row r="2697" s="281" customFormat="1" x14ac:dyDescent="0.2"/>
    <row r="2698" s="281" customFormat="1" x14ac:dyDescent="0.2"/>
    <row r="2699" s="281" customFormat="1" x14ac:dyDescent="0.2"/>
    <row r="2700" s="281" customFormat="1" x14ac:dyDescent="0.2"/>
    <row r="2701" s="281" customFormat="1" x14ac:dyDescent="0.2"/>
    <row r="2702" s="281" customFormat="1" x14ac:dyDescent="0.2"/>
    <row r="2703" s="281" customFormat="1" x14ac:dyDescent="0.2"/>
    <row r="2704" s="281" customFormat="1" x14ac:dyDescent="0.2"/>
    <row r="2705" s="281" customFormat="1" x14ac:dyDescent="0.2"/>
    <row r="2706" s="281" customFormat="1" x14ac:dyDescent="0.2"/>
    <row r="2707" s="281" customFormat="1" x14ac:dyDescent="0.2"/>
    <row r="2708" s="281" customFormat="1" x14ac:dyDescent="0.2"/>
    <row r="2709" s="281" customFormat="1" x14ac:dyDescent="0.2"/>
    <row r="2710" s="281" customFormat="1" x14ac:dyDescent="0.2"/>
    <row r="2711" s="281" customFormat="1" x14ac:dyDescent="0.2"/>
    <row r="2712" s="281" customFormat="1" x14ac:dyDescent="0.2"/>
    <row r="2713" s="281" customFormat="1" x14ac:dyDescent="0.2"/>
    <row r="2714" s="281" customFormat="1" x14ac:dyDescent="0.2"/>
    <row r="2715" s="281" customFormat="1" x14ac:dyDescent="0.2"/>
    <row r="2716" s="281" customFormat="1" x14ac:dyDescent="0.2"/>
    <row r="2717" s="281" customFormat="1" x14ac:dyDescent="0.2"/>
    <row r="2718" s="281" customFormat="1" x14ac:dyDescent="0.2"/>
    <row r="2719" s="281" customFormat="1" x14ac:dyDescent="0.2"/>
    <row r="2720" s="281" customFormat="1" x14ac:dyDescent="0.2"/>
    <row r="2721" s="281" customFormat="1" x14ac:dyDescent="0.2"/>
    <row r="2722" s="281" customFormat="1" x14ac:dyDescent="0.2"/>
    <row r="2723" s="281" customFormat="1" x14ac:dyDescent="0.2"/>
    <row r="2724" s="281" customFormat="1" x14ac:dyDescent="0.2"/>
    <row r="2725" s="281" customFormat="1" x14ac:dyDescent="0.2"/>
    <row r="2726" s="281" customFormat="1" x14ac:dyDescent="0.2"/>
    <row r="2727" s="281" customFormat="1" x14ac:dyDescent="0.2"/>
    <row r="2728" s="281" customFormat="1" x14ac:dyDescent="0.2"/>
    <row r="2729" s="281" customFormat="1" x14ac:dyDescent="0.2"/>
    <row r="2730" s="281" customFormat="1" x14ac:dyDescent="0.2"/>
    <row r="2731" s="281" customFormat="1" x14ac:dyDescent="0.2"/>
    <row r="2732" s="281" customFormat="1" x14ac:dyDescent="0.2"/>
    <row r="2733" s="281" customFormat="1" x14ac:dyDescent="0.2"/>
    <row r="2734" s="281" customFormat="1" x14ac:dyDescent="0.2"/>
    <row r="2735" s="281" customFormat="1" x14ac:dyDescent="0.2"/>
    <row r="2736" s="281" customFormat="1" x14ac:dyDescent="0.2"/>
    <row r="2737" s="281" customFormat="1" x14ac:dyDescent="0.2"/>
    <row r="2738" s="281" customFormat="1" x14ac:dyDescent="0.2"/>
    <row r="2739" s="281" customFormat="1" x14ac:dyDescent="0.2"/>
    <row r="2740" s="281" customFormat="1" x14ac:dyDescent="0.2"/>
    <row r="2741" s="281" customFormat="1" x14ac:dyDescent="0.2"/>
    <row r="2742" s="281" customFormat="1" x14ac:dyDescent="0.2"/>
    <row r="2743" s="281" customFormat="1" x14ac:dyDescent="0.2"/>
    <row r="2744" s="281" customFormat="1" x14ac:dyDescent="0.2"/>
    <row r="2745" s="281" customFormat="1" x14ac:dyDescent="0.2"/>
    <row r="2746" s="281" customFormat="1" x14ac:dyDescent="0.2"/>
    <row r="2747" s="281" customFormat="1" x14ac:dyDescent="0.2"/>
    <row r="2748" s="281" customFormat="1" x14ac:dyDescent="0.2"/>
    <row r="2749" s="281" customFormat="1" x14ac:dyDescent="0.2"/>
    <row r="2750" s="281" customFormat="1" x14ac:dyDescent="0.2"/>
    <row r="2751" s="281" customFormat="1" x14ac:dyDescent="0.2"/>
    <row r="2752" s="281" customFormat="1" x14ac:dyDescent="0.2"/>
    <row r="2753" s="281" customFormat="1" x14ac:dyDescent="0.2"/>
    <row r="2754" s="281" customFormat="1" x14ac:dyDescent="0.2"/>
    <row r="2755" s="281" customFormat="1" x14ac:dyDescent="0.2"/>
    <row r="2756" s="281" customFormat="1" x14ac:dyDescent="0.2"/>
    <row r="2757" s="281" customFormat="1" x14ac:dyDescent="0.2"/>
    <row r="2758" s="281" customFormat="1" x14ac:dyDescent="0.2"/>
    <row r="2759" s="281" customFormat="1" x14ac:dyDescent="0.2"/>
    <row r="2760" s="281" customFormat="1" x14ac:dyDescent="0.2"/>
    <row r="2761" s="281" customFormat="1" x14ac:dyDescent="0.2"/>
    <row r="2762" s="281" customFormat="1" x14ac:dyDescent="0.2"/>
    <row r="2763" s="281" customFormat="1" x14ac:dyDescent="0.2"/>
    <row r="2764" s="281" customFormat="1" x14ac:dyDescent="0.2"/>
    <row r="2765" s="281" customFormat="1" x14ac:dyDescent="0.2"/>
    <row r="2766" s="281" customFormat="1" x14ac:dyDescent="0.2"/>
    <row r="2767" s="281" customFormat="1" x14ac:dyDescent="0.2"/>
    <row r="2768" s="281" customFormat="1" x14ac:dyDescent="0.2"/>
    <row r="2769" s="281" customFormat="1" x14ac:dyDescent="0.2"/>
    <row r="2770" s="281" customFormat="1" x14ac:dyDescent="0.2"/>
    <row r="2771" s="281" customFormat="1" x14ac:dyDescent="0.2"/>
    <row r="2772" s="281" customFormat="1" x14ac:dyDescent="0.2"/>
    <row r="2773" s="281" customFormat="1" x14ac:dyDescent="0.2"/>
    <row r="2774" s="281" customFormat="1" x14ac:dyDescent="0.2"/>
    <row r="2775" s="281" customFormat="1" x14ac:dyDescent="0.2"/>
    <row r="2776" s="281" customFormat="1" x14ac:dyDescent="0.2"/>
    <row r="2777" s="281" customFormat="1" x14ac:dyDescent="0.2"/>
    <row r="2778" s="281" customFormat="1" x14ac:dyDescent="0.2"/>
    <row r="2779" s="281" customFormat="1" x14ac:dyDescent="0.2"/>
    <row r="2780" s="281" customFormat="1" x14ac:dyDescent="0.2"/>
    <row r="2781" s="281" customFormat="1" x14ac:dyDescent="0.2"/>
    <row r="2782" s="281" customFormat="1" x14ac:dyDescent="0.2"/>
    <row r="2783" s="281" customFormat="1" x14ac:dyDescent="0.2"/>
    <row r="2784" s="281" customFormat="1" x14ac:dyDescent="0.2"/>
    <row r="2785" s="281" customFormat="1" x14ac:dyDescent="0.2"/>
    <row r="2786" s="281" customFormat="1" x14ac:dyDescent="0.2"/>
    <row r="2787" s="281" customFormat="1" x14ac:dyDescent="0.2"/>
    <row r="2788" s="281" customFormat="1" x14ac:dyDescent="0.2"/>
    <row r="2789" s="281" customFormat="1" x14ac:dyDescent="0.2"/>
    <row r="2790" s="281" customFormat="1" x14ac:dyDescent="0.2"/>
    <row r="2791" s="281" customFormat="1" x14ac:dyDescent="0.2"/>
    <row r="2792" s="281" customFormat="1" x14ac:dyDescent="0.2"/>
    <row r="2793" s="281" customFormat="1" x14ac:dyDescent="0.2"/>
    <row r="2794" s="281" customFormat="1" x14ac:dyDescent="0.2"/>
    <row r="2795" s="281" customFormat="1" x14ac:dyDescent="0.2"/>
    <row r="2796" s="281" customFormat="1" x14ac:dyDescent="0.2"/>
    <row r="2797" s="281" customFormat="1" x14ac:dyDescent="0.2"/>
    <row r="2798" s="281" customFormat="1" x14ac:dyDescent="0.2"/>
    <row r="2799" s="281" customFormat="1" x14ac:dyDescent="0.2"/>
    <row r="2800" s="281" customFormat="1" x14ac:dyDescent="0.2"/>
    <row r="2801" s="281" customFormat="1" x14ac:dyDescent="0.2"/>
    <row r="2802" s="281" customFormat="1" x14ac:dyDescent="0.2"/>
    <row r="2803" s="281" customFormat="1" x14ac:dyDescent="0.2"/>
    <row r="2804" s="281" customFormat="1" x14ac:dyDescent="0.2"/>
    <row r="2805" s="281" customFormat="1" x14ac:dyDescent="0.2"/>
    <row r="2806" s="281" customFormat="1" x14ac:dyDescent="0.2"/>
    <row r="2807" s="281" customFormat="1" x14ac:dyDescent="0.2"/>
    <row r="2808" s="281" customFormat="1" x14ac:dyDescent="0.2"/>
    <row r="2809" s="281" customFormat="1" x14ac:dyDescent="0.2"/>
    <row r="2810" s="281" customFormat="1" x14ac:dyDescent="0.2"/>
    <row r="2811" s="281" customFormat="1" x14ac:dyDescent="0.2"/>
    <row r="2812" s="281" customFormat="1" x14ac:dyDescent="0.2"/>
    <row r="2813" s="281" customFormat="1" x14ac:dyDescent="0.2"/>
    <row r="2814" s="281" customFormat="1" x14ac:dyDescent="0.2"/>
    <row r="2815" s="281" customFormat="1" x14ac:dyDescent="0.2"/>
    <row r="2816" s="281" customFormat="1" x14ac:dyDescent="0.2"/>
    <row r="2817" s="281" customFormat="1" x14ac:dyDescent="0.2"/>
    <row r="2818" s="281" customFormat="1" x14ac:dyDescent="0.2"/>
    <row r="2819" s="281" customFormat="1" x14ac:dyDescent="0.2"/>
    <row r="2820" s="281" customFormat="1" x14ac:dyDescent="0.2"/>
    <row r="2821" s="281" customFormat="1" x14ac:dyDescent="0.2"/>
    <row r="2822" s="281" customFormat="1" x14ac:dyDescent="0.2"/>
    <row r="2823" s="281" customFormat="1" x14ac:dyDescent="0.2"/>
    <row r="2824" s="281" customFormat="1" x14ac:dyDescent="0.2"/>
    <row r="2825" s="281" customFormat="1" x14ac:dyDescent="0.2"/>
    <row r="2826" s="281" customFormat="1" x14ac:dyDescent="0.2"/>
    <row r="2827" s="281" customFormat="1" x14ac:dyDescent="0.2"/>
    <row r="2828" s="281" customFormat="1" x14ac:dyDescent="0.2"/>
    <row r="2829" s="281" customFormat="1" x14ac:dyDescent="0.2"/>
    <row r="2830" s="281" customFormat="1" x14ac:dyDescent="0.2"/>
    <row r="2831" s="281" customFormat="1" x14ac:dyDescent="0.2"/>
    <row r="2832" s="281" customFormat="1" x14ac:dyDescent="0.2"/>
    <row r="2833" s="281" customFormat="1" x14ac:dyDescent="0.2"/>
    <row r="2834" s="281" customFormat="1" x14ac:dyDescent="0.2"/>
    <row r="2835" s="281" customFormat="1" x14ac:dyDescent="0.2"/>
    <row r="2836" s="281" customFormat="1" x14ac:dyDescent="0.2"/>
    <row r="2837" s="281" customFormat="1" x14ac:dyDescent="0.2"/>
    <row r="2838" s="281" customFormat="1" x14ac:dyDescent="0.2"/>
    <row r="2839" s="281" customFormat="1" x14ac:dyDescent="0.2"/>
    <row r="2840" s="281" customFormat="1" x14ac:dyDescent="0.2"/>
    <row r="2841" s="281" customFormat="1" x14ac:dyDescent="0.2"/>
    <row r="2842" s="281" customFormat="1" x14ac:dyDescent="0.2"/>
    <row r="2843" s="281" customFormat="1" x14ac:dyDescent="0.2"/>
    <row r="2844" s="281" customFormat="1" x14ac:dyDescent="0.2"/>
    <row r="2845" s="281" customFormat="1" x14ac:dyDescent="0.2"/>
    <row r="2846" s="281" customFormat="1" x14ac:dyDescent="0.2"/>
    <row r="2847" s="281" customFormat="1" x14ac:dyDescent="0.2"/>
    <row r="2848" s="281" customFormat="1" x14ac:dyDescent="0.2"/>
    <row r="2849" s="281" customFormat="1" x14ac:dyDescent="0.2"/>
    <row r="2850" s="281" customFormat="1" x14ac:dyDescent="0.2"/>
    <row r="2851" s="281" customFormat="1" x14ac:dyDescent="0.2"/>
    <row r="2852" s="281" customFormat="1" x14ac:dyDescent="0.2"/>
    <row r="2853" s="281" customFormat="1" x14ac:dyDescent="0.2"/>
    <row r="2854" s="281" customFormat="1" x14ac:dyDescent="0.2"/>
    <row r="2855" s="281" customFormat="1" x14ac:dyDescent="0.2"/>
    <row r="2856" s="281" customFormat="1" x14ac:dyDescent="0.2"/>
    <row r="2857" s="281" customFormat="1" x14ac:dyDescent="0.2"/>
    <row r="2858" s="281" customFormat="1" x14ac:dyDescent="0.2"/>
    <row r="2859" s="281" customFormat="1" x14ac:dyDescent="0.2"/>
    <row r="2860" s="281" customFormat="1" x14ac:dyDescent="0.2"/>
    <row r="2861" s="281" customFormat="1" x14ac:dyDescent="0.2"/>
    <row r="2862" s="281" customFormat="1" x14ac:dyDescent="0.2"/>
    <row r="2863" s="281" customFormat="1" x14ac:dyDescent="0.2"/>
    <row r="2864" s="281" customFormat="1" x14ac:dyDescent="0.2"/>
    <row r="2865" s="281" customFormat="1" x14ac:dyDescent="0.2"/>
    <row r="2866" s="281" customFormat="1" x14ac:dyDescent="0.2"/>
    <row r="2867" s="281" customFormat="1" x14ac:dyDescent="0.2"/>
    <row r="2868" s="281" customFormat="1" x14ac:dyDescent="0.2"/>
    <row r="2869" s="281" customFormat="1" x14ac:dyDescent="0.2"/>
    <row r="2870" s="281" customFormat="1" x14ac:dyDescent="0.2"/>
    <row r="2871" s="281" customFormat="1" x14ac:dyDescent="0.2"/>
    <row r="2872" s="281" customFormat="1" x14ac:dyDescent="0.2"/>
    <row r="2873" s="281" customFormat="1" x14ac:dyDescent="0.2"/>
    <row r="2874" s="281" customFormat="1" x14ac:dyDescent="0.2"/>
    <row r="2875" s="281" customFormat="1" x14ac:dyDescent="0.2"/>
    <row r="2876" s="281" customFormat="1" x14ac:dyDescent="0.2"/>
    <row r="2877" s="281" customFormat="1" x14ac:dyDescent="0.2"/>
    <row r="2878" s="281" customFormat="1" x14ac:dyDescent="0.2"/>
    <row r="2879" s="281" customFormat="1" x14ac:dyDescent="0.2"/>
    <row r="2880" s="281" customFormat="1" x14ac:dyDescent="0.2"/>
    <row r="2881" s="281" customFormat="1" x14ac:dyDescent="0.2"/>
    <row r="2882" s="281" customFormat="1" x14ac:dyDescent="0.2"/>
    <row r="2883" s="281" customFormat="1" x14ac:dyDescent="0.2"/>
    <row r="2884" s="281" customFormat="1" x14ac:dyDescent="0.2"/>
    <row r="2885" s="281" customFormat="1" x14ac:dyDescent="0.2"/>
    <row r="2886" s="281" customFormat="1" x14ac:dyDescent="0.2"/>
    <row r="2887" s="281" customFormat="1" x14ac:dyDescent="0.2"/>
    <row r="2888" s="281" customFormat="1" x14ac:dyDescent="0.2"/>
    <row r="2889" s="281" customFormat="1" x14ac:dyDescent="0.2"/>
    <row r="2890" s="281" customFormat="1" x14ac:dyDescent="0.2"/>
    <row r="2891" s="281" customFormat="1" x14ac:dyDescent="0.2"/>
    <row r="2892" s="281" customFormat="1" x14ac:dyDescent="0.2"/>
    <row r="2893" s="281" customFormat="1" x14ac:dyDescent="0.2"/>
    <row r="2894" s="281" customFormat="1" x14ac:dyDescent="0.2"/>
    <row r="2895" s="281" customFormat="1" x14ac:dyDescent="0.2"/>
    <row r="2896" s="281" customFormat="1" x14ac:dyDescent="0.2"/>
    <row r="2897" s="281" customFormat="1" x14ac:dyDescent="0.2"/>
    <row r="2898" s="281" customFormat="1" x14ac:dyDescent="0.2"/>
    <row r="2899" s="281" customFormat="1" x14ac:dyDescent="0.2"/>
    <row r="2900" s="281" customFormat="1" x14ac:dyDescent="0.2"/>
    <row r="2901" s="281" customFormat="1" x14ac:dyDescent="0.2"/>
    <row r="2902" s="281" customFormat="1" x14ac:dyDescent="0.2"/>
    <row r="2903" s="281" customFormat="1" x14ac:dyDescent="0.2"/>
    <row r="2904" s="281" customFormat="1" x14ac:dyDescent="0.2"/>
    <row r="2905" s="281" customFormat="1" x14ac:dyDescent="0.2"/>
    <row r="2906" s="281" customFormat="1" x14ac:dyDescent="0.2"/>
    <row r="2907" s="281" customFormat="1" x14ac:dyDescent="0.2"/>
    <row r="2908" s="281" customFormat="1" x14ac:dyDescent="0.2"/>
    <row r="2909" s="281" customFormat="1" x14ac:dyDescent="0.2"/>
    <row r="2910" s="281" customFormat="1" x14ac:dyDescent="0.2"/>
    <row r="2911" s="281" customFormat="1" x14ac:dyDescent="0.2"/>
    <row r="2912" s="281" customFormat="1" x14ac:dyDescent="0.2"/>
    <row r="2913" s="281" customFormat="1" x14ac:dyDescent="0.2"/>
    <row r="2914" s="281" customFormat="1" x14ac:dyDescent="0.2"/>
    <row r="2915" s="281" customFormat="1" x14ac:dyDescent="0.2"/>
    <row r="2916" s="281" customFormat="1" x14ac:dyDescent="0.2"/>
    <row r="2917" s="281" customFormat="1" x14ac:dyDescent="0.2"/>
    <row r="2918" s="281" customFormat="1" x14ac:dyDescent="0.2"/>
    <row r="2919" s="281" customFormat="1" x14ac:dyDescent="0.2"/>
    <row r="2920" s="281" customFormat="1" x14ac:dyDescent="0.2"/>
    <row r="2921" s="281" customFormat="1" x14ac:dyDescent="0.2"/>
    <row r="2922" s="281" customFormat="1" x14ac:dyDescent="0.2"/>
    <row r="2923" s="281" customFormat="1" x14ac:dyDescent="0.2"/>
    <row r="2924" s="281" customFormat="1" x14ac:dyDescent="0.2"/>
    <row r="2925" s="281" customFormat="1" x14ac:dyDescent="0.2"/>
    <row r="2926" s="281" customFormat="1" x14ac:dyDescent="0.2"/>
    <row r="2927" s="281" customFormat="1" x14ac:dyDescent="0.2"/>
    <row r="2928" s="281" customFormat="1" x14ac:dyDescent="0.2"/>
    <row r="2929" s="281" customFormat="1" x14ac:dyDescent="0.2"/>
    <row r="2930" s="281" customFormat="1" x14ac:dyDescent="0.2"/>
    <row r="2931" s="281" customFormat="1" x14ac:dyDescent="0.2"/>
    <row r="2932" s="281" customFormat="1" x14ac:dyDescent="0.2"/>
    <row r="2933" s="281" customFormat="1" x14ac:dyDescent="0.2"/>
    <row r="2934" s="281" customFormat="1" x14ac:dyDescent="0.2"/>
    <row r="2935" s="281" customFormat="1" x14ac:dyDescent="0.2"/>
    <row r="2936" s="281" customFormat="1" x14ac:dyDescent="0.2"/>
    <row r="2937" s="281" customFormat="1" x14ac:dyDescent="0.2"/>
    <row r="2938" s="281" customFormat="1" x14ac:dyDescent="0.2"/>
    <row r="2939" s="281" customFormat="1" x14ac:dyDescent="0.2"/>
    <row r="2940" s="281" customFormat="1" x14ac:dyDescent="0.2"/>
    <row r="2941" s="281" customFormat="1" x14ac:dyDescent="0.2"/>
    <row r="2942" s="281" customFormat="1" x14ac:dyDescent="0.2"/>
    <row r="2943" s="281" customFormat="1" x14ac:dyDescent="0.2"/>
    <row r="2944" s="281" customFormat="1" x14ac:dyDescent="0.2"/>
    <row r="2945" s="281" customFormat="1" x14ac:dyDescent="0.2"/>
    <row r="2946" s="281" customFormat="1" x14ac:dyDescent="0.2"/>
    <row r="2947" s="281" customFormat="1" x14ac:dyDescent="0.2"/>
    <row r="2948" s="281" customFormat="1" x14ac:dyDescent="0.2"/>
    <row r="2949" s="281" customFormat="1" x14ac:dyDescent="0.2"/>
    <row r="2950" s="281" customFormat="1" x14ac:dyDescent="0.2"/>
    <row r="2951" s="281" customFormat="1" x14ac:dyDescent="0.2"/>
    <row r="2952" s="281" customFormat="1" x14ac:dyDescent="0.2"/>
    <row r="2953" s="281" customFormat="1" x14ac:dyDescent="0.2"/>
    <row r="2954" s="281" customFormat="1" x14ac:dyDescent="0.2"/>
    <row r="2955" s="281" customFormat="1" x14ac:dyDescent="0.2"/>
    <row r="2956" s="281" customFormat="1" x14ac:dyDescent="0.2"/>
    <row r="2957" s="281" customFormat="1" x14ac:dyDescent="0.2"/>
    <row r="2958" s="281" customFormat="1" x14ac:dyDescent="0.2"/>
    <row r="2959" s="281" customFormat="1" x14ac:dyDescent="0.2"/>
    <row r="2960" s="281" customFormat="1" x14ac:dyDescent="0.2"/>
    <row r="2961" s="281" customFormat="1" x14ac:dyDescent="0.2"/>
    <row r="2962" s="281" customFormat="1" x14ac:dyDescent="0.2"/>
    <row r="2963" s="281" customFormat="1" x14ac:dyDescent="0.2"/>
    <row r="2964" s="281" customFormat="1" x14ac:dyDescent="0.2"/>
    <row r="2965" s="281" customFormat="1" x14ac:dyDescent="0.2"/>
    <row r="2966" s="281" customFormat="1" x14ac:dyDescent="0.2"/>
    <row r="2967" s="281" customFormat="1" x14ac:dyDescent="0.2"/>
    <row r="2968" s="281" customFormat="1" x14ac:dyDescent="0.2"/>
    <row r="2969" s="281" customFormat="1" x14ac:dyDescent="0.2"/>
    <row r="2970" s="281" customFormat="1" x14ac:dyDescent="0.2"/>
    <row r="2971" s="281" customFormat="1" x14ac:dyDescent="0.2"/>
    <row r="2972" s="281" customFormat="1" x14ac:dyDescent="0.2"/>
    <row r="2973" s="281" customFormat="1" x14ac:dyDescent="0.2"/>
    <row r="2974" s="281" customFormat="1" x14ac:dyDescent="0.2"/>
    <row r="2975" s="281" customFormat="1" x14ac:dyDescent="0.2"/>
    <row r="2976" s="281" customFormat="1" x14ac:dyDescent="0.2"/>
    <row r="2977" s="281" customFormat="1" x14ac:dyDescent="0.2"/>
    <row r="2978" s="281" customFormat="1" x14ac:dyDescent="0.2"/>
    <row r="2979" s="281" customFormat="1" x14ac:dyDescent="0.2"/>
    <row r="2980" s="281" customFormat="1" x14ac:dyDescent="0.2"/>
    <row r="2981" s="281" customFormat="1" x14ac:dyDescent="0.2"/>
    <row r="2982" s="281" customFormat="1" x14ac:dyDescent="0.2"/>
    <row r="2983" s="281" customFormat="1" x14ac:dyDescent="0.2"/>
    <row r="2984" s="281" customFormat="1" x14ac:dyDescent="0.2"/>
    <row r="2985" s="281" customFormat="1" x14ac:dyDescent="0.2"/>
    <row r="2986" s="281" customFormat="1" x14ac:dyDescent="0.2"/>
    <row r="2987" s="281" customFormat="1" x14ac:dyDescent="0.2"/>
    <row r="2988" s="281" customFormat="1" x14ac:dyDescent="0.2"/>
    <row r="2989" s="281" customFormat="1" x14ac:dyDescent="0.2"/>
    <row r="2990" s="281" customFormat="1" x14ac:dyDescent="0.2"/>
    <row r="2991" s="281" customFormat="1" x14ac:dyDescent="0.2"/>
    <row r="2992" s="281" customFormat="1" x14ac:dyDescent="0.2"/>
    <row r="2993" s="281" customFormat="1" x14ac:dyDescent="0.2"/>
    <row r="2994" s="281" customFormat="1" x14ac:dyDescent="0.2"/>
    <row r="2995" s="281" customFormat="1" x14ac:dyDescent="0.2"/>
    <row r="2996" s="281" customFormat="1" x14ac:dyDescent="0.2"/>
    <row r="2997" s="281" customFormat="1" x14ac:dyDescent="0.2"/>
    <row r="2998" s="281" customFormat="1" x14ac:dyDescent="0.2"/>
    <row r="2999" s="281" customFormat="1" x14ac:dyDescent="0.2"/>
    <row r="3000" s="281" customFormat="1" x14ac:dyDescent="0.2"/>
    <row r="3001" s="281" customFormat="1" x14ac:dyDescent="0.2"/>
    <row r="3002" s="281" customFormat="1" x14ac:dyDescent="0.2"/>
    <row r="3003" s="281" customFormat="1" x14ac:dyDescent="0.2"/>
    <row r="3004" s="281" customFormat="1" x14ac:dyDescent="0.2"/>
    <row r="3005" s="281" customFormat="1" x14ac:dyDescent="0.2"/>
    <row r="3006" s="281" customFormat="1" x14ac:dyDescent="0.2"/>
    <row r="3007" s="281" customFormat="1" x14ac:dyDescent="0.2"/>
    <row r="3008" s="281" customFormat="1" x14ac:dyDescent="0.2"/>
    <row r="3009" s="281" customFormat="1" x14ac:dyDescent="0.2"/>
    <row r="3010" s="281" customFormat="1" x14ac:dyDescent="0.2"/>
    <row r="3011" s="281" customFormat="1" x14ac:dyDescent="0.2"/>
    <row r="3012" s="281" customFormat="1" x14ac:dyDescent="0.2"/>
    <row r="3013" s="281" customFormat="1" x14ac:dyDescent="0.2"/>
    <row r="3014" s="281" customFormat="1" x14ac:dyDescent="0.2"/>
    <row r="3015" s="281" customFormat="1" x14ac:dyDescent="0.2"/>
    <row r="3016" s="281" customFormat="1" x14ac:dyDescent="0.2"/>
    <row r="3017" s="281" customFormat="1" x14ac:dyDescent="0.2"/>
    <row r="3018" s="281" customFormat="1" x14ac:dyDescent="0.2"/>
    <row r="3019" s="281" customFormat="1" x14ac:dyDescent="0.2"/>
    <row r="3020" s="281" customFormat="1" x14ac:dyDescent="0.2"/>
    <row r="3021" s="281" customFormat="1" x14ac:dyDescent="0.2"/>
    <row r="3022" s="281" customFormat="1" x14ac:dyDescent="0.2"/>
    <row r="3023" s="281" customFormat="1" x14ac:dyDescent="0.2"/>
    <row r="3024" s="281" customFormat="1" x14ac:dyDescent="0.2"/>
    <row r="3025" s="281" customFormat="1" x14ac:dyDescent="0.2"/>
    <row r="3026" s="281" customFormat="1" x14ac:dyDescent="0.2"/>
    <row r="3027" s="281" customFormat="1" x14ac:dyDescent="0.2"/>
    <row r="3028" s="281" customFormat="1" x14ac:dyDescent="0.2"/>
    <row r="3029" s="281" customFormat="1" x14ac:dyDescent="0.2"/>
    <row r="3030" s="281" customFormat="1" x14ac:dyDescent="0.2"/>
    <row r="3031" s="281" customFormat="1" x14ac:dyDescent="0.2"/>
    <row r="3032" s="281" customFormat="1" x14ac:dyDescent="0.2"/>
    <row r="3033" s="281" customFormat="1" x14ac:dyDescent="0.2"/>
    <row r="3034" s="281" customFormat="1" x14ac:dyDescent="0.2"/>
    <row r="3035" s="281" customFormat="1" x14ac:dyDescent="0.2"/>
    <row r="3036" s="281" customFormat="1" x14ac:dyDescent="0.2"/>
    <row r="3037" s="281" customFormat="1" x14ac:dyDescent="0.2"/>
    <row r="3038" s="281" customFormat="1" x14ac:dyDescent="0.2"/>
    <row r="3039" s="281" customFormat="1" x14ac:dyDescent="0.2"/>
    <row r="3040" s="281" customFormat="1" x14ac:dyDescent="0.2"/>
    <row r="3041" s="281" customFormat="1" x14ac:dyDescent="0.2"/>
    <row r="3042" s="281" customFormat="1" x14ac:dyDescent="0.2"/>
    <row r="3043" s="281" customFormat="1" x14ac:dyDescent="0.2"/>
    <row r="3044" s="281" customFormat="1" x14ac:dyDescent="0.2"/>
    <row r="3045" s="281" customFormat="1" x14ac:dyDescent="0.2"/>
    <row r="3046" s="281" customFormat="1" x14ac:dyDescent="0.2"/>
    <row r="3047" s="281" customFormat="1" x14ac:dyDescent="0.2"/>
    <row r="3048" s="281" customFormat="1" x14ac:dyDescent="0.2"/>
    <row r="3049" s="281" customFormat="1" x14ac:dyDescent="0.2"/>
    <row r="3050" s="281" customFormat="1" x14ac:dyDescent="0.2"/>
    <row r="3051" s="281" customFormat="1" x14ac:dyDescent="0.2"/>
    <row r="3052" s="281" customFormat="1" x14ac:dyDescent="0.2"/>
    <row r="3053" s="281" customFormat="1" x14ac:dyDescent="0.2"/>
    <row r="3054" s="281" customFormat="1" x14ac:dyDescent="0.2"/>
    <row r="3055" s="281" customFormat="1" x14ac:dyDescent="0.2"/>
    <row r="3056" s="281" customFormat="1" x14ac:dyDescent="0.2"/>
    <row r="3057" s="281" customFormat="1" x14ac:dyDescent="0.2"/>
    <row r="3058" s="281" customFormat="1" x14ac:dyDescent="0.2"/>
    <row r="3059" s="281" customFormat="1" x14ac:dyDescent="0.2"/>
    <row r="3060" s="281" customFormat="1" x14ac:dyDescent="0.2"/>
    <row r="3061" s="281" customFormat="1" x14ac:dyDescent="0.2"/>
    <row r="3062" s="281" customFormat="1" x14ac:dyDescent="0.2"/>
    <row r="3063" s="281" customFormat="1" x14ac:dyDescent="0.2"/>
    <row r="3064" s="281" customFormat="1" x14ac:dyDescent="0.2"/>
    <row r="3065" s="281" customFormat="1" x14ac:dyDescent="0.2"/>
    <row r="3066" s="281" customFormat="1" x14ac:dyDescent="0.2"/>
    <row r="3067" s="281" customFormat="1" x14ac:dyDescent="0.2"/>
    <row r="3068" s="281" customFormat="1" x14ac:dyDescent="0.2"/>
    <row r="3069" s="281" customFormat="1" x14ac:dyDescent="0.2"/>
    <row r="3070" s="281" customFormat="1" x14ac:dyDescent="0.2"/>
    <row r="3071" s="281" customFormat="1" x14ac:dyDescent="0.2"/>
    <row r="3072" s="281" customFormat="1" x14ac:dyDescent="0.2"/>
    <row r="3073" s="281" customFormat="1" x14ac:dyDescent="0.2"/>
    <row r="3074" s="281" customFormat="1" x14ac:dyDescent="0.2"/>
    <row r="3075" s="281" customFormat="1" x14ac:dyDescent="0.2"/>
    <row r="3076" s="281" customFormat="1" x14ac:dyDescent="0.2"/>
    <row r="3077" s="281" customFormat="1" x14ac:dyDescent="0.2"/>
    <row r="3078" s="281" customFormat="1" x14ac:dyDescent="0.2"/>
    <row r="3079" s="281" customFormat="1" x14ac:dyDescent="0.2"/>
    <row r="3080" s="281" customFormat="1" x14ac:dyDescent="0.2"/>
    <row r="3081" s="281" customFormat="1" x14ac:dyDescent="0.2"/>
    <row r="3082" s="281" customFormat="1" x14ac:dyDescent="0.2"/>
    <row r="3083" s="281" customFormat="1" x14ac:dyDescent="0.2"/>
    <row r="3084" s="281" customFormat="1" x14ac:dyDescent="0.2"/>
    <row r="3085" s="281" customFormat="1" x14ac:dyDescent="0.2"/>
    <row r="3086" s="281" customFormat="1" x14ac:dyDescent="0.2"/>
    <row r="3087" s="281" customFormat="1" x14ac:dyDescent="0.2"/>
    <row r="3088" s="281" customFormat="1" x14ac:dyDescent="0.2"/>
    <row r="3089" s="281" customFormat="1" x14ac:dyDescent="0.2"/>
    <row r="3090" s="281" customFormat="1" x14ac:dyDescent="0.2"/>
    <row r="3091" s="281" customFormat="1" x14ac:dyDescent="0.2"/>
    <row r="3092" s="281" customFormat="1" x14ac:dyDescent="0.2"/>
    <row r="3093" s="281" customFormat="1" x14ac:dyDescent="0.2"/>
    <row r="3094" s="281" customFormat="1" x14ac:dyDescent="0.2"/>
    <row r="3095" s="281" customFormat="1" x14ac:dyDescent="0.2"/>
    <row r="3096" s="281" customFormat="1" x14ac:dyDescent="0.2"/>
    <row r="3097" s="281" customFormat="1" x14ac:dyDescent="0.2"/>
    <row r="3098" s="281" customFormat="1" x14ac:dyDescent="0.2"/>
    <row r="3099" s="281" customFormat="1" x14ac:dyDescent="0.2"/>
    <row r="3100" s="281" customFormat="1" x14ac:dyDescent="0.2"/>
    <row r="3101" s="281" customFormat="1" x14ac:dyDescent="0.2"/>
    <row r="3102" s="281" customFormat="1" x14ac:dyDescent="0.2"/>
    <row r="3103" s="281" customFormat="1" x14ac:dyDescent="0.2"/>
    <row r="3104" s="281" customFormat="1" x14ac:dyDescent="0.2"/>
    <row r="3105" s="281" customFormat="1" x14ac:dyDescent="0.2"/>
    <row r="3106" s="281" customFormat="1" x14ac:dyDescent="0.2"/>
    <row r="3107" s="281" customFormat="1" x14ac:dyDescent="0.2"/>
    <row r="3108" s="281" customFormat="1" x14ac:dyDescent="0.2"/>
    <row r="3109" s="281" customFormat="1" x14ac:dyDescent="0.2"/>
    <row r="3110" s="281" customFormat="1" x14ac:dyDescent="0.2"/>
    <row r="3111" s="281" customFormat="1" x14ac:dyDescent="0.2"/>
    <row r="3112" s="281" customFormat="1" x14ac:dyDescent="0.2"/>
    <row r="3113" s="281" customFormat="1" x14ac:dyDescent="0.2"/>
    <row r="3114" s="281" customFormat="1" x14ac:dyDescent="0.2"/>
    <row r="3115" s="281" customFormat="1" x14ac:dyDescent="0.2"/>
    <row r="3116" s="281" customFormat="1" x14ac:dyDescent="0.2"/>
    <row r="3117" s="281" customFormat="1" x14ac:dyDescent="0.2"/>
    <row r="3118" s="281" customFormat="1" x14ac:dyDescent="0.2"/>
    <row r="3119" s="281" customFormat="1" x14ac:dyDescent="0.2"/>
    <row r="3120" s="281" customFormat="1" x14ac:dyDescent="0.2"/>
    <row r="3121" s="281" customFormat="1" x14ac:dyDescent="0.2"/>
    <row r="3122" s="281" customFormat="1" x14ac:dyDescent="0.2"/>
    <row r="3123" s="281" customFormat="1" x14ac:dyDescent="0.2"/>
    <row r="3124" s="281" customFormat="1" x14ac:dyDescent="0.2"/>
    <row r="3125" s="281" customFormat="1" x14ac:dyDescent="0.2"/>
    <row r="3126" s="281" customFormat="1" x14ac:dyDescent="0.2"/>
    <row r="3127" s="281" customFormat="1" x14ac:dyDescent="0.2"/>
    <row r="3128" s="281" customFormat="1" x14ac:dyDescent="0.2"/>
    <row r="3129" s="281" customFormat="1" x14ac:dyDescent="0.2"/>
    <row r="3130" s="281" customFormat="1" x14ac:dyDescent="0.2"/>
    <row r="3131" s="281" customFormat="1" x14ac:dyDescent="0.2"/>
    <row r="3132" s="281" customFormat="1" x14ac:dyDescent="0.2"/>
    <row r="3133" s="281" customFormat="1" x14ac:dyDescent="0.2"/>
    <row r="3134" s="281" customFormat="1" x14ac:dyDescent="0.2"/>
    <row r="3135" s="281" customFormat="1" x14ac:dyDescent="0.2"/>
    <row r="3136" s="281" customFormat="1" x14ac:dyDescent="0.2"/>
    <row r="3137" s="281" customFormat="1" x14ac:dyDescent="0.2"/>
    <row r="3138" s="281" customFormat="1" x14ac:dyDescent="0.2"/>
    <row r="3139" s="281" customFormat="1" x14ac:dyDescent="0.2"/>
    <row r="3140" s="281" customFormat="1" x14ac:dyDescent="0.2"/>
    <row r="3141" s="281" customFormat="1" x14ac:dyDescent="0.2"/>
    <row r="3142" s="281" customFormat="1" x14ac:dyDescent="0.2"/>
    <row r="3143" s="281" customFormat="1" x14ac:dyDescent="0.2"/>
    <row r="3144" s="281" customFormat="1" x14ac:dyDescent="0.2"/>
    <row r="3145" s="281" customFormat="1" x14ac:dyDescent="0.2"/>
    <row r="3146" s="281" customFormat="1" x14ac:dyDescent="0.2"/>
    <row r="3147" s="281" customFormat="1" x14ac:dyDescent="0.2"/>
    <row r="3148" s="281" customFormat="1" x14ac:dyDescent="0.2"/>
    <row r="3149" s="281" customFormat="1" x14ac:dyDescent="0.2"/>
    <row r="3150" s="281" customFormat="1" x14ac:dyDescent="0.2"/>
    <row r="3151" s="281" customFormat="1" x14ac:dyDescent="0.2"/>
    <row r="3152" s="281" customFormat="1" x14ac:dyDescent="0.2"/>
    <row r="3153" s="281" customFormat="1" x14ac:dyDescent="0.2"/>
    <row r="3154" s="281" customFormat="1" x14ac:dyDescent="0.2"/>
    <row r="3155" s="281" customFormat="1" x14ac:dyDescent="0.2"/>
    <row r="3156" s="281" customFormat="1" x14ac:dyDescent="0.2"/>
    <row r="3157" s="281" customFormat="1" x14ac:dyDescent="0.2"/>
    <row r="3158" s="281" customFormat="1" x14ac:dyDescent="0.2"/>
    <row r="3159" s="281" customFormat="1" x14ac:dyDescent="0.2"/>
    <row r="3160" s="281" customFormat="1" x14ac:dyDescent="0.2"/>
    <row r="3161" s="281" customFormat="1" x14ac:dyDescent="0.2"/>
    <row r="3162" s="281" customFormat="1" x14ac:dyDescent="0.2"/>
    <row r="3163" s="281" customFormat="1" x14ac:dyDescent="0.2"/>
    <row r="3164" s="281" customFormat="1" x14ac:dyDescent="0.2"/>
    <row r="3165" s="281" customFormat="1" x14ac:dyDescent="0.2"/>
    <row r="3166" s="281" customFormat="1" x14ac:dyDescent="0.2"/>
    <row r="3167" s="281" customFormat="1" x14ac:dyDescent="0.2"/>
    <row r="3168" s="281" customFormat="1" x14ac:dyDescent="0.2"/>
    <row r="3169" s="281" customFormat="1" x14ac:dyDescent="0.2"/>
    <row r="3170" s="281" customFormat="1" x14ac:dyDescent="0.2"/>
    <row r="3171" s="281" customFormat="1" x14ac:dyDescent="0.2"/>
    <row r="3172" s="281" customFormat="1" x14ac:dyDescent="0.2"/>
    <row r="3173" s="281" customFormat="1" x14ac:dyDescent="0.2"/>
    <row r="3174" s="281" customFormat="1" x14ac:dyDescent="0.2"/>
    <row r="3175" s="281" customFormat="1" x14ac:dyDescent="0.2"/>
    <row r="3176" s="281" customFormat="1" x14ac:dyDescent="0.2"/>
    <row r="3177" s="281" customFormat="1" x14ac:dyDescent="0.2"/>
    <row r="3178" s="281" customFormat="1" x14ac:dyDescent="0.2"/>
    <row r="3179" s="281" customFormat="1" x14ac:dyDescent="0.2"/>
    <row r="3180" s="281" customFormat="1" x14ac:dyDescent="0.2"/>
    <row r="3181" s="281" customFormat="1" x14ac:dyDescent="0.2"/>
    <row r="3182" s="281" customFormat="1" x14ac:dyDescent="0.2"/>
    <row r="3183" s="281" customFormat="1" x14ac:dyDescent="0.2"/>
    <row r="3184" s="281" customFormat="1" x14ac:dyDescent="0.2"/>
    <row r="3185" s="281" customFormat="1" x14ac:dyDescent="0.2"/>
    <row r="3186" s="281" customFormat="1" x14ac:dyDescent="0.2"/>
    <row r="3187" s="281" customFormat="1" x14ac:dyDescent="0.2"/>
    <row r="3188" s="281" customFormat="1" x14ac:dyDescent="0.2"/>
    <row r="3189" s="281" customFormat="1" x14ac:dyDescent="0.2"/>
    <row r="3190" s="281" customFormat="1" x14ac:dyDescent="0.2"/>
    <row r="3191" s="281" customFormat="1" x14ac:dyDescent="0.2"/>
    <row r="3192" s="281" customFormat="1" x14ac:dyDescent="0.2"/>
    <row r="3193" s="281" customFormat="1" x14ac:dyDescent="0.2"/>
    <row r="3194" s="281" customFormat="1" x14ac:dyDescent="0.2"/>
    <row r="3195" s="281" customFormat="1" x14ac:dyDescent="0.2"/>
    <row r="3196" s="281" customFormat="1" x14ac:dyDescent="0.2"/>
    <row r="3197" s="281" customFormat="1" x14ac:dyDescent="0.2"/>
    <row r="3198" s="281" customFormat="1" x14ac:dyDescent="0.2"/>
    <row r="3199" s="281" customFormat="1" x14ac:dyDescent="0.2"/>
    <row r="3200" s="281" customFormat="1" x14ac:dyDescent="0.2"/>
    <row r="3201" s="281" customFormat="1" x14ac:dyDescent="0.2"/>
    <row r="3202" s="281" customFormat="1" x14ac:dyDescent="0.2"/>
    <row r="3203" s="281" customFormat="1" x14ac:dyDescent="0.2"/>
    <row r="3204" s="281" customFormat="1" x14ac:dyDescent="0.2"/>
    <row r="3205" s="281" customFormat="1" x14ac:dyDescent="0.2"/>
    <row r="3206" s="281" customFormat="1" x14ac:dyDescent="0.2"/>
    <row r="3207" s="281" customFormat="1" x14ac:dyDescent="0.2"/>
    <row r="3208" s="281" customFormat="1" x14ac:dyDescent="0.2"/>
    <row r="3209" s="281" customFormat="1" x14ac:dyDescent="0.2"/>
    <row r="3210" s="281" customFormat="1" x14ac:dyDescent="0.2"/>
    <row r="3211" s="281" customFormat="1" x14ac:dyDescent="0.2"/>
    <row r="3212" s="281" customFormat="1" x14ac:dyDescent="0.2"/>
    <row r="3213" s="281" customFormat="1" x14ac:dyDescent="0.2"/>
    <row r="3214" s="281" customFormat="1" x14ac:dyDescent="0.2"/>
    <row r="3215" s="281" customFormat="1" x14ac:dyDescent="0.2"/>
    <row r="3216" s="281" customFormat="1" x14ac:dyDescent="0.2"/>
    <row r="3217" s="281" customFormat="1" x14ac:dyDescent="0.2"/>
    <row r="3218" s="281" customFormat="1" x14ac:dyDescent="0.2"/>
    <row r="3219" s="281" customFormat="1" x14ac:dyDescent="0.2"/>
    <row r="3220" s="281" customFormat="1" x14ac:dyDescent="0.2"/>
    <row r="3221" s="281" customFormat="1" x14ac:dyDescent="0.2"/>
    <row r="3222" s="281" customFormat="1" x14ac:dyDescent="0.2"/>
    <row r="3223" s="281" customFormat="1" x14ac:dyDescent="0.2"/>
    <row r="3224" s="281" customFormat="1" x14ac:dyDescent="0.2"/>
    <row r="3225" s="281" customFormat="1" x14ac:dyDescent="0.2"/>
    <row r="3226" s="281" customFormat="1" x14ac:dyDescent="0.2"/>
    <row r="3227" s="281" customFormat="1" x14ac:dyDescent="0.2"/>
    <row r="3228" s="281" customFormat="1" x14ac:dyDescent="0.2"/>
    <row r="3229" s="281" customFormat="1" x14ac:dyDescent="0.2"/>
    <row r="3230" s="281" customFormat="1" x14ac:dyDescent="0.2"/>
    <row r="3231" s="281" customFormat="1" x14ac:dyDescent="0.2"/>
    <row r="3232" s="281" customFormat="1" x14ac:dyDescent="0.2"/>
    <row r="3233" s="281" customFormat="1" x14ac:dyDescent="0.2"/>
    <row r="3234" s="281" customFormat="1" x14ac:dyDescent="0.2"/>
    <row r="3235" s="281" customFormat="1" x14ac:dyDescent="0.2"/>
    <row r="3236" s="281" customFormat="1" x14ac:dyDescent="0.2"/>
    <row r="3237" s="281" customFormat="1" x14ac:dyDescent="0.2"/>
    <row r="3238" s="281" customFormat="1" x14ac:dyDescent="0.2"/>
    <row r="3239" s="281" customFormat="1" x14ac:dyDescent="0.2"/>
    <row r="3240" s="281" customFormat="1" x14ac:dyDescent="0.2"/>
    <row r="3241" s="281" customFormat="1" x14ac:dyDescent="0.2"/>
    <row r="3242" s="281" customFormat="1" x14ac:dyDescent="0.2"/>
    <row r="3243" s="281" customFormat="1" x14ac:dyDescent="0.2"/>
    <row r="3244" s="281" customFormat="1" x14ac:dyDescent="0.2"/>
    <row r="3245" s="281" customFormat="1" x14ac:dyDescent="0.2"/>
    <row r="3246" s="281" customFormat="1" x14ac:dyDescent="0.2"/>
    <row r="3247" s="281" customFormat="1" x14ac:dyDescent="0.2"/>
    <row r="3248" s="281" customFormat="1" x14ac:dyDescent="0.2"/>
    <row r="3249" s="281" customFormat="1" x14ac:dyDescent="0.2"/>
    <row r="3250" s="281" customFormat="1" x14ac:dyDescent="0.2"/>
    <row r="3251" s="281" customFormat="1" x14ac:dyDescent="0.2"/>
    <row r="3252" s="281" customFormat="1" x14ac:dyDescent="0.2"/>
    <row r="3253" s="281" customFormat="1" x14ac:dyDescent="0.2"/>
    <row r="3254" s="281" customFormat="1" x14ac:dyDescent="0.2"/>
    <row r="3255" s="281" customFormat="1" x14ac:dyDescent="0.2"/>
    <row r="3256" s="281" customFormat="1" x14ac:dyDescent="0.2"/>
    <row r="3257" s="281" customFormat="1" x14ac:dyDescent="0.2"/>
    <row r="3258" s="281" customFormat="1" x14ac:dyDescent="0.2"/>
    <row r="3259" s="281" customFormat="1" x14ac:dyDescent="0.2"/>
    <row r="3260" s="281" customFormat="1" x14ac:dyDescent="0.2"/>
    <row r="3261" s="281" customFormat="1" x14ac:dyDescent="0.2"/>
    <row r="3262" s="281" customFormat="1" x14ac:dyDescent="0.2"/>
    <row r="3263" s="281" customFormat="1" x14ac:dyDescent="0.2"/>
    <row r="3264" s="281" customFormat="1" x14ac:dyDescent="0.2"/>
    <row r="3265" s="281" customFormat="1" x14ac:dyDescent="0.2"/>
    <row r="3266" s="281" customFormat="1" x14ac:dyDescent="0.2"/>
    <row r="3267" s="281" customFormat="1" x14ac:dyDescent="0.2"/>
    <row r="3268" s="281" customFormat="1" x14ac:dyDescent="0.2"/>
    <row r="3269" s="281" customFormat="1" x14ac:dyDescent="0.2"/>
    <row r="3270" s="281" customFormat="1" x14ac:dyDescent="0.2"/>
    <row r="3271" s="281" customFormat="1" x14ac:dyDescent="0.2"/>
    <row r="3272" s="281" customFormat="1" x14ac:dyDescent="0.2"/>
    <row r="3273" s="281" customFormat="1" x14ac:dyDescent="0.2"/>
    <row r="3274" s="281" customFormat="1" x14ac:dyDescent="0.2"/>
    <row r="3275" s="281" customFormat="1" x14ac:dyDescent="0.2"/>
    <row r="3276" s="281" customFormat="1" x14ac:dyDescent="0.2"/>
    <row r="3277" s="281" customFormat="1" x14ac:dyDescent="0.2"/>
    <row r="3278" s="281" customFormat="1" x14ac:dyDescent="0.2"/>
    <row r="3279" s="281" customFormat="1" x14ac:dyDescent="0.2"/>
    <row r="3280" s="281" customFormat="1" x14ac:dyDescent="0.2"/>
    <row r="3281" s="281" customFormat="1" x14ac:dyDescent="0.2"/>
    <row r="3282" s="281" customFormat="1" x14ac:dyDescent="0.2"/>
    <row r="3283" s="281" customFormat="1" x14ac:dyDescent="0.2"/>
    <row r="3284" s="281" customFormat="1" x14ac:dyDescent="0.2"/>
    <row r="3285" s="281" customFormat="1" x14ac:dyDescent="0.2"/>
    <row r="3286" s="281" customFormat="1" x14ac:dyDescent="0.2"/>
    <row r="3287" s="281" customFormat="1" x14ac:dyDescent="0.2"/>
    <row r="3288" s="281" customFormat="1" x14ac:dyDescent="0.2"/>
    <row r="3289" s="281" customFormat="1" x14ac:dyDescent="0.2"/>
    <row r="3290" s="281" customFormat="1" x14ac:dyDescent="0.2"/>
    <row r="3291" s="281" customFormat="1" x14ac:dyDescent="0.2"/>
    <row r="3292" s="281" customFormat="1" x14ac:dyDescent="0.2"/>
    <row r="3293" s="281" customFormat="1" x14ac:dyDescent="0.2"/>
    <row r="3294" s="281" customFormat="1" x14ac:dyDescent="0.2"/>
    <row r="3295" s="281" customFormat="1" x14ac:dyDescent="0.2"/>
    <row r="3296" s="281" customFormat="1" x14ac:dyDescent="0.2"/>
    <row r="3297" s="281" customFormat="1" x14ac:dyDescent="0.2"/>
    <row r="3298" s="281" customFormat="1" x14ac:dyDescent="0.2"/>
    <row r="3299" s="281" customFormat="1" x14ac:dyDescent="0.2"/>
    <row r="3300" s="281" customFormat="1" x14ac:dyDescent="0.2"/>
    <row r="3301" s="281" customFormat="1" x14ac:dyDescent="0.2"/>
    <row r="3302" s="281" customFormat="1" x14ac:dyDescent="0.2"/>
    <row r="3303" s="281" customFormat="1" x14ac:dyDescent="0.2"/>
    <row r="3304" s="281" customFormat="1" x14ac:dyDescent="0.2"/>
    <row r="3305" s="281" customFormat="1" x14ac:dyDescent="0.2"/>
    <row r="3306" s="281" customFormat="1" x14ac:dyDescent="0.2"/>
    <row r="3307" s="281" customFormat="1" x14ac:dyDescent="0.2"/>
    <row r="3308" s="281" customFormat="1" x14ac:dyDescent="0.2"/>
    <row r="3309" s="281" customFormat="1" x14ac:dyDescent="0.2"/>
    <row r="3310" s="281" customFormat="1" x14ac:dyDescent="0.2"/>
    <row r="3311" s="281" customFormat="1" x14ac:dyDescent="0.2"/>
    <row r="3312" s="281" customFormat="1" x14ac:dyDescent="0.2"/>
    <row r="3313" s="281" customFormat="1" x14ac:dyDescent="0.2"/>
    <row r="3314" s="281" customFormat="1" x14ac:dyDescent="0.2"/>
    <row r="3315" s="281" customFormat="1" x14ac:dyDescent="0.2"/>
    <row r="3316" s="281" customFormat="1" x14ac:dyDescent="0.2"/>
    <row r="3317" s="281" customFormat="1" x14ac:dyDescent="0.2"/>
    <row r="3318" s="281" customFormat="1" x14ac:dyDescent="0.2"/>
    <row r="3319" s="281" customFormat="1" x14ac:dyDescent="0.2"/>
    <row r="3320" s="281" customFormat="1" x14ac:dyDescent="0.2"/>
    <row r="3321" s="281" customFormat="1" x14ac:dyDescent="0.2"/>
    <row r="3322" s="281" customFormat="1" x14ac:dyDescent="0.2"/>
    <row r="3323" s="281" customFormat="1" x14ac:dyDescent="0.2"/>
    <row r="3324" s="281" customFormat="1" x14ac:dyDescent="0.2"/>
    <row r="3325" s="281" customFormat="1" x14ac:dyDescent="0.2"/>
    <row r="3326" s="281" customFormat="1" x14ac:dyDescent="0.2"/>
    <row r="3327" s="281" customFormat="1" x14ac:dyDescent="0.2"/>
    <row r="3328" s="281" customFormat="1" x14ac:dyDescent="0.2"/>
    <row r="3329" s="281" customFormat="1" x14ac:dyDescent="0.2"/>
    <row r="3330" s="281" customFormat="1" x14ac:dyDescent="0.2"/>
    <row r="3331" s="281" customFormat="1" x14ac:dyDescent="0.2"/>
    <row r="3332" s="281" customFormat="1" x14ac:dyDescent="0.2"/>
    <row r="3333" s="281" customFormat="1" x14ac:dyDescent="0.2"/>
    <row r="3334" s="281" customFormat="1" x14ac:dyDescent="0.2"/>
    <row r="3335" s="281" customFormat="1" x14ac:dyDescent="0.2"/>
    <row r="3336" s="281" customFormat="1" x14ac:dyDescent="0.2"/>
    <row r="3337" s="281" customFormat="1" x14ac:dyDescent="0.2"/>
    <row r="3338" s="281" customFormat="1" x14ac:dyDescent="0.2"/>
    <row r="3339" s="281" customFormat="1" x14ac:dyDescent="0.2"/>
    <row r="3340" s="281" customFormat="1" x14ac:dyDescent="0.2"/>
    <row r="3341" s="281" customFormat="1" x14ac:dyDescent="0.2"/>
    <row r="3342" s="281" customFormat="1" x14ac:dyDescent="0.2"/>
    <row r="3343" s="281" customFormat="1" x14ac:dyDescent="0.2"/>
    <row r="3344" s="281" customFormat="1" x14ac:dyDescent="0.2"/>
    <row r="3345" s="281" customFormat="1" x14ac:dyDescent="0.2"/>
    <row r="3346" s="281" customFormat="1" x14ac:dyDescent="0.2"/>
    <row r="3347" s="281" customFormat="1" x14ac:dyDescent="0.2"/>
    <row r="3348" s="281" customFormat="1" x14ac:dyDescent="0.2"/>
    <row r="3349" s="281" customFormat="1" x14ac:dyDescent="0.2"/>
    <row r="3350" s="281" customFormat="1" x14ac:dyDescent="0.2"/>
    <row r="3351" s="281" customFormat="1" x14ac:dyDescent="0.2"/>
    <row r="3352" s="281" customFormat="1" x14ac:dyDescent="0.2"/>
    <row r="3353" s="281" customFormat="1" x14ac:dyDescent="0.2"/>
    <row r="3354" s="281" customFormat="1" x14ac:dyDescent="0.2"/>
    <row r="3355" s="281" customFormat="1" x14ac:dyDescent="0.2"/>
    <row r="3356" s="281" customFormat="1" x14ac:dyDescent="0.2"/>
    <row r="3357" s="281" customFormat="1" x14ac:dyDescent="0.2"/>
    <row r="3358" s="281" customFormat="1" x14ac:dyDescent="0.2"/>
    <row r="3359" s="281" customFormat="1" x14ac:dyDescent="0.2"/>
    <row r="3360" s="281" customFormat="1" x14ac:dyDescent="0.2"/>
    <row r="3361" s="281" customFormat="1" x14ac:dyDescent="0.2"/>
    <row r="3362" s="281" customFormat="1" x14ac:dyDescent="0.2"/>
    <row r="3363" s="281" customFormat="1" x14ac:dyDescent="0.2"/>
    <row r="3364" s="281" customFormat="1" x14ac:dyDescent="0.2"/>
    <row r="3365" s="281" customFormat="1" x14ac:dyDescent="0.2"/>
    <row r="3366" s="281" customFormat="1" x14ac:dyDescent="0.2"/>
    <row r="3367" s="281" customFormat="1" x14ac:dyDescent="0.2"/>
    <row r="3368" s="281" customFormat="1" x14ac:dyDescent="0.2"/>
    <row r="3369" s="281" customFormat="1" x14ac:dyDescent="0.2"/>
    <row r="3370" s="281" customFormat="1" x14ac:dyDescent="0.2"/>
    <row r="3371" s="281" customFormat="1" x14ac:dyDescent="0.2"/>
    <row r="3372" s="281" customFormat="1" x14ac:dyDescent="0.2"/>
    <row r="3373" s="281" customFormat="1" x14ac:dyDescent="0.2"/>
    <row r="3374" s="281" customFormat="1" x14ac:dyDescent="0.2"/>
    <row r="3375" s="281" customFormat="1" x14ac:dyDescent="0.2"/>
    <row r="3376" s="281" customFormat="1" x14ac:dyDescent="0.2"/>
    <row r="3377" s="281" customFormat="1" x14ac:dyDescent="0.2"/>
    <row r="3378" s="281" customFormat="1" x14ac:dyDescent="0.2"/>
    <row r="3379" s="281" customFormat="1" x14ac:dyDescent="0.2"/>
    <row r="3380" s="281" customFormat="1" x14ac:dyDescent="0.2"/>
    <row r="3381" s="281" customFormat="1" x14ac:dyDescent="0.2"/>
    <row r="3382" s="281" customFormat="1" x14ac:dyDescent="0.2"/>
    <row r="3383" s="281" customFormat="1" x14ac:dyDescent="0.2"/>
    <row r="3384" s="281" customFormat="1" x14ac:dyDescent="0.2"/>
    <row r="3385" s="281" customFormat="1" x14ac:dyDescent="0.2"/>
    <row r="3386" s="281" customFormat="1" x14ac:dyDescent="0.2"/>
    <row r="3387" s="281" customFormat="1" x14ac:dyDescent="0.2"/>
    <row r="3388" s="281" customFormat="1" x14ac:dyDescent="0.2"/>
    <row r="3389" s="281" customFormat="1" x14ac:dyDescent="0.2"/>
    <row r="3390" s="281" customFormat="1" x14ac:dyDescent="0.2"/>
    <row r="3391" s="281" customFormat="1" x14ac:dyDescent="0.2"/>
    <row r="3392" s="281" customFormat="1" x14ac:dyDescent="0.2"/>
    <row r="3393" s="281" customFormat="1" x14ac:dyDescent="0.2"/>
    <row r="3394" s="281" customFormat="1" x14ac:dyDescent="0.2"/>
    <row r="3395" s="281" customFormat="1" x14ac:dyDescent="0.2"/>
    <row r="3396" s="281" customFormat="1" x14ac:dyDescent="0.2"/>
    <row r="3397" s="281" customFormat="1" x14ac:dyDescent="0.2"/>
    <row r="3398" s="281" customFormat="1" x14ac:dyDescent="0.2"/>
    <row r="3399" s="281" customFormat="1" x14ac:dyDescent="0.2"/>
    <row r="3400" s="281" customFormat="1" x14ac:dyDescent="0.2"/>
    <row r="3401" s="281" customFormat="1" x14ac:dyDescent="0.2"/>
    <row r="3402" s="281" customFormat="1" x14ac:dyDescent="0.2"/>
    <row r="3403" s="281" customFormat="1" x14ac:dyDescent="0.2"/>
    <row r="3404" s="281" customFormat="1" x14ac:dyDescent="0.2"/>
    <row r="3405" s="281" customFormat="1" x14ac:dyDescent="0.2"/>
    <row r="3406" s="281" customFormat="1" x14ac:dyDescent="0.2"/>
    <row r="3407" s="281" customFormat="1" x14ac:dyDescent="0.2"/>
    <row r="3408" s="281" customFormat="1" x14ac:dyDescent="0.2"/>
    <row r="3409" s="281" customFormat="1" x14ac:dyDescent="0.2"/>
    <row r="3410" s="281" customFormat="1" x14ac:dyDescent="0.2"/>
    <row r="3411" s="281" customFormat="1" x14ac:dyDescent="0.2"/>
    <row r="3412" s="281" customFormat="1" x14ac:dyDescent="0.2"/>
    <row r="3413" s="281" customFormat="1" x14ac:dyDescent="0.2"/>
    <row r="3414" s="281" customFormat="1" x14ac:dyDescent="0.2"/>
    <row r="3415" s="281" customFormat="1" x14ac:dyDescent="0.2"/>
    <row r="3416" s="281" customFormat="1" x14ac:dyDescent="0.2"/>
    <row r="3417" s="281" customFormat="1" x14ac:dyDescent="0.2"/>
    <row r="3418" s="281" customFormat="1" x14ac:dyDescent="0.2"/>
    <row r="3419" s="281" customFormat="1" x14ac:dyDescent="0.2"/>
    <row r="3420" s="281" customFormat="1" x14ac:dyDescent="0.2"/>
    <row r="3421" s="281" customFormat="1" x14ac:dyDescent="0.2"/>
    <row r="3422" s="281" customFormat="1" x14ac:dyDescent="0.2"/>
    <row r="3423" s="281" customFormat="1" x14ac:dyDescent="0.2"/>
    <row r="3424" s="281" customFormat="1" x14ac:dyDescent="0.2"/>
    <row r="3425" s="281" customFormat="1" x14ac:dyDescent="0.2"/>
    <row r="3426" s="281" customFormat="1" x14ac:dyDescent="0.2"/>
    <row r="3427" s="281" customFormat="1" x14ac:dyDescent="0.2"/>
    <row r="3428" s="281" customFormat="1" x14ac:dyDescent="0.2"/>
    <row r="3429" s="281" customFormat="1" x14ac:dyDescent="0.2"/>
    <row r="3430" s="281" customFormat="1" x14ac:dyDescent="0.2"/>
    <row r="3431" s="281" customFormat="1" x14ac:dyDescent="0.2"/>
    <row r="3432" s="281" customFormat="1" x14ac:dyDescent="0.2"/>
    <row r="3433" s="281" customFormat="1" x14ac:dyDescent="0.2"/>
    <row r="3434" s="281" customFormat="1" x14ac:dyDescent="0.2"/>
    <row r="3435" s="281" customFormat="1" x14ac:dyDescent="0.2"/>
    <row r="3436" s="281" customFormat="1" x14ac:dyDescent="0.2"/>
    <row r="3437" s="281" customFormat="1" x14ac:dyDescent="0.2"/>
    <row r="3438" s="281" customFormat="1" x14ac:dyDescent="0.2"/>
    <row r="3439" s="281" customFormat="1" x14ac:dyDescent="0.2"/>
    <row r="3440" s="281" customFormat="1" x14ac:dyDescent="0.2"/>
    <row r="3441" s="281" customFormat="1" x14ac:dyDescent="0.2"/>
    <row r="3442" s="281" customFormat="1" x14ac:dyDescent="0.2"/>
    <row r="3443" s="281" customFormat="1" x14ac:dyDescent="0.2"/>
    <row r="3444" s="281" customFormat="1" x14ac:dyDescent="0.2"/>
    <row r="3445" s="281" customFormat="1" x14ac:dyDescent="0.2"/>
    <row r="3446" s="281" customFormat="1" x14ac:dyDescent="0.2"/>
    <row r="3447" s="281" customFormat="1" x14ac:dyDescent="0.2"/>
    <row r="3448" s="281" customFormat="1" x14ac:dyDescent="0.2"/>
    <row r="3449" s="281" customFormat="1" x14ac:dyDescent="0.2"/>
    <row r="3450" s="281" customFormat="1" x14ac:dyDescent="0.2"/>
    <row r="3451" s="281" customFormat="1" x14ac:dyDescent="0.2"/>
    <row r="3452" s="281" customFormat="1" x14ac:dyDescent="0.2"/>
    <row r="3453" s="281" customFormat="1" x14ac:dyDescent="0.2"/>
    <row r="3454" s="281" customFormat="1" x14ac:dyDescent="0.2"/>
    <row r="3455" s="281" customFormat="1" x14ac:dyDescent="0.2"/>
    <row r="3456" s="281" customFormat="1" x14ac:dyDescent="0.2"/>
    <row r="3457" s="281" customFormat="1" x14ac:dyDescent="0.2"/>
    <row r="3458" s="281" customFormat="1" x14ac:dyDescent="0.2"/>
    <row r="3459" s="281" customFormat="1" x14ac:dyDescent="0.2"/>
    <row r="3460" s="281" customFormat="1" x14ac:dyDescent="0.2"/>
    <row r="3461" s="281" customFormat="1" x14ac:dyDescent="0.2"/>
    <row r="3462" s="281" customFormat="1" x14ac:dyDescent="0.2"/>
    <row r="3463" s="281" customFormat="1" x14ac:dyDescent="0.2"/>
    <row r="3464" s="281" customFormat="1" x14ac:dyDescent="0.2"/>
    <row r="3465" s="281" customFormat="1" x14ac:dyDescent="0.2"/>
    <row r="3466" s="281" customFormat="1" x14ac:dyDescent="0.2"/>
    <row r="3467" s="281" customFormat="1" x14ac:dyDescent="0.2"/>
    <row r="3468" s="281" customFormat="1" x14ac:dyDescent="0.2"/>
    <row r="3469" s="281" customFormat="1" x14ac:dyDescent="0.2"/>
    <row r="3470" s="281" customFormat="1" x14ac:dyDescent="0.2"/>
    <row r="3471" s="281" customFormat="1" x14ac:dyDescent="0.2"/>
    <row r="3472" s="281" customFormat="1" x14ac:dyDescent="0.2"/>
    <row r="3473" s="281" customFormat="1" x14ac:dyDescent="0.2"/>
    <row r="3474" s="281" customFormat="1" x14ac:dyDescent="0.2"/>
    <row r="3475" s="281" customFormat="1" x14ac:dyDescent="0.2"/>
    <row r="3476" s="281" customFormat="1" x14ac:dyDescent="0.2"/>
    <row r="3477" s="281" customFormat="1" x14ac:dyDescent="0.2"/>
    <row r="3478" s="281" customFormat="1" x14ac:dyDescent="0.2"/>
    <row r="3479" s="281" customFormat="1" x14ac:dyDescent="0.2"/>
    <row r="3480" s="281" customFormat="1" x14ac:dyDescent="0.2"/>
    <row r="3481" s="281" customFormat="1" x14ac:dyDescent="0.2"/>
    <row r="3482" s="281" customFormat="1" x14ac:dyDescent="0.2"/>
    <row r="3483" s="281" customFormat="1" x14ac:dyDescent="0.2"/>
    <row r="3484" s="281" customFormat="1" x14ac:dyDescent="0.2"/>
    <row r="3485" s="281" customFormat="1" x14ac:dyDescent="0.2"/>
    <row r="3486" s="281" customFormat="1" x14ac:dyDescent="0.2"/>
    <row r="3487" s="281" customFormat="1" x14ac:dyDescent="0.2"/>
    <row r="3488" s="281" customFormat="1" x14ac:dyDescent="0.2"/>
    <row r="3489" s="281" customFormat="1" x14ac:dyDescent="0.2"/>
    <row r="3490" s="281" customFormat="1" x14ac:dyDescent="0.2"/>
    <row r="3491" s="281" customFormat="1" x14ac:dyDescent="0.2"/>
    <row r="3492" s="281" customFormat="1" x14ac:dyDescent="0.2"/>
    <row r="3493" s="281" customFormat="1" x14ac:dyDescent="0.2"/>
    <row r="3494" s="281" customFormat="1" x14ac:dyDescent="0.2"/>
    <row r="3495" s="281" customFormat="1" x14ac:dyDescent="0.2"/>
    <row r="3496" s="281" customFormat="1" x14ac:dyDescent="0.2"/>
    <row r="3497" s="281" customFormat="1" x14ac:dyDescent="0.2"/>
    <row r="3498" s="281" customFormat="1" x14ac:dyDescent="0.2"/>
    <row r="3499" s="281" customFormat="1" x14ac:dyDescent="0.2"/>
    <row r="3500" s="281" customFormat="1" x14ac:dyDescent="0.2"/>
    <row r="3501" s="281" customFormat="1" x14ac:dyDescent="0.2"/>
    <row r="3502" s="281" customFormat="1" x14ac:dyDescent="0.2"/>
    <row r="3503" s="281" customFormat="1" x14ac:dyDescent="0.2"/>
    <row r="3504" s="281" customFormat="1" x14ac:dyDescent="0.2"/>
    <row r="3505" s="281" customFormat="1" x14ac:dyDescent="0.2"/>
    <row r="3506" s="281" customFormat="1" x14ac:dyDescent="0.2"/>
    <row r="3507" s="281" customFormat="1" x14ac:dyDescent="0.2"/>
    <row r="3508" s="281" customFormat="1" x14ac:dyDescent="0.2"/>
    <row r="3509" s="281" customFormat="1" x14ac:dyDescent="0.2"/>
    <row r="3510" s="281" customFormat="1" x14ac:dyDescent="0.2"/>
    <row r="3511" s="281" customFormat="1" x14ac:dyDescent="0.2"/>
    <row r="3512" s="281" customFormat="1" x14ac:dyDescent="0.2"/>
    <row r="3513" s="281" customFormat="1" x14ac:dyDescent="0.2"/>
    <row r="3514" s="281" customFormat="1" x14ac:dyDescent="0.2"/>
    <row r="3515" s="281" customFormat="1" x14ac:dyDescent="0.2"/>
    <row r="3516" s="281" customFormat="1" x14ac:dyDescent="0.2"/>
    <row r="3517" s="281" customFormat="1" x14ac:dyDescent="0.2"/>
    <row r="3518" s="281" customFormat="1" x14ac:dyDescent="0.2"/>
    <row r="3519" s="281" customFormat="1" x14ac:dyDescent="0.2"/>
    <row r="3520" s="281" customFormat="1" x14ac:dyDescent="0.2"/>
    <row r="3521" s="281" customFormat="1" x14ac:dyDescent="0.2"/>
    <row r="3522" s="281" customFormat="1" x14ac:dyDescent="0.2"/>
    <row r="3523" s="281" customFormat="1" x14ac:dyDescent="0.2"/>
    <row r="3524" s="281" customFormat="1" x14ac:dyDescent="0.2"/>
    <row r="3525" s="281" customFormat="1" x14ac:dyDescent="0.2"/>
    <row r="3526" s="281" customFormat="1" x14ac:dyDescent="0.2"/>
    <row r="3527" s="281" customFormat="1" x14ac:dyDescent="0.2"/>
    <row r="3528" s="281" customFormat="1" x14ac:dyDescent="0.2"/>
    <row r="3529" s="281" customFormat="1" x14ac:dyDescent="0.2"/>
    <row r="3530" s="281" customFormat="1" x14ac:dyDescent="0.2"/>
    <row r="3531" s="281" customFormat="1" x14ac:dyDescent="0.2"/>
    <row r="3532" s="281" customFormat="1" x14ac:dyDescent="0.2"/>
    <row r="3533" s="281" customFormat="1" x14ac:dyDescent="0.2"/>
    <row r="3534" s="281" customFormat="1" x14ac:dyDescent="0.2"/>
    <row r="3535" s="281" customFormat="1" x14ac:dyDescent="0.2"/>
    <row r="3536" s="281" customFormat="1" x14ac:dyDescent="0.2"/>
    <row r="3537" s="281" customFormat="1" x14ac:dyDescent="0.2"/>
    <row r="3538" s="281" customFormat="1" x14ac:dyDescent="0.2"/>
    <row r="3539" s="281" customFormat="1" x14ac:dyDescent="0.2"/>
    <row r="3540" s="281" customFormat="1" x14ac:dyDescent="0.2"/>
    <row r="3541" s="281" customFormat="1" x14ac:dyDescent="0.2"/>
    <row r="3542" s="281" customFormat="1" x14ac:dyDescent="0.2"/>
    <row r="3543" s="281" customFormat="1" x14ac:dyDescent="0.2"/>
    <row r="3544" s="281" customFormat="1" x14ac:dyDescent="0.2"/>
    <row r="3545" s="281" customFormat="1" x14ac:dyDescent="0.2"/>
    <row r="3546" s="281" customFormat="1" x14ac:dyDescent="0.2"/>
    <row r="3547" s="281" customFormat="1" x14ac:dyDescent="0.2"/>
    <row r="3548" s="281" customFormat="1" x14ac:dyDescent="0.2"/>
    <row r="3549" s="281" customFormat="1" x14ac:dyDescent="0.2"/>
    <row r="3550" s="281" customFormat="1" x14ac:dyDescent="0.2"/>
    <row r="3551" s="281" customFormat="1" x14ac:dyDescent="0.2"/>
    <row r="3552" s="281" customFormat="1" x14ac:dyDescent="0.2"/>
    <row r="3553" s="281" customFormat="1" x14ac:dyDescent="0.2"/>
    <row r="3554" s="281" customFormat="1" x14ac:dyDescent="0.2"/>
    <row r="3555" s="281" customFormat="1" x14ac:dyDescent="0.2"/>
    <row r="3556" s="281" customFormat="1" x14ac:dyDescent="0.2"/>
    <row r="3557" s="281" customFormat="1" x14ac:dyDescent="0.2"/>
    <row r="3558" s="281" customFormat="1" x14ac:dyDescent="0.2"/>
    <row r="3559" s="281" customFormat="1" x14ac:dyDescent="0.2"/>
    <row r="3560" s="281" customFormat="1" x14ac:dyDescent="0.2"/>
    <row r="3561" s="281" customFormat="1" x14ac:dyDescent="0.2"/>
    <row r="3562" s="281" customFormat="1" x14ac:dyDescent="0.2"/>
    <row r="3563" s="281" customFormat="1" x14ac:dyDescent="0.2"/>
    <row r="3564" s="281" customFormat="1" x14ac:dyDescent="0.2"/>
    <row r="3565" s="281" customFormat="1" x14ac:dyDescent="0.2"/>
    <row r="3566" s="281" customFormat="1" x14ac:dyDescent="0.2"/>
    <row r="3567" s="281" customFormat="1" x14ac:dyDescent="0.2"/>
    <row r="3568" s="281" customFormat="1" x14ac:dyDescent="0.2"/>
    <row r="3569" s="281" customFormat="1" x14ac:dyDescent="0.2"/>
    <row r="3570" s="281" customFormat="1" x14ac:dyDescent="0.2"/>
    <row r="3571" s="281" customFormat="1" x14ac:dyDescent="0.2"/>
    <row r="3572" s="281" customFormat="1" x14ac:dyDescent="0.2"/>
    <row r="3573" s="281" customFormat="1" x14ac:dyDescent="0.2"/>
    <row r="3574" s="281" customFormat="1" x14ac:dyDescent="0.2"/>
    <row r="3575" s="281" customFormat="1" x14ac:dyDescent="0.2"/>
    <row r="3576" s="281" customFormat="1" x14ac:dyDescent="0.2"/>
    <row r="3577" s="281" customFormat="1" x14ac:dyDescent="0.2"/>
    <row r="3578" s="281" customFormat="1" x14ac:dyDescent="0.2"/>
    <row r="3579" s="281" customFormat="1" x14ac:dyDescent="0.2"/>
    <row r="3580" s="281" customFormat="1" x14ac:dyDescent="0.2"/>
    <row r="3581" s="281" customFormat="1" x14ac:dyDescent="0.2"/>
    <row r="3582" s="281" customFormat="1" x14ac:dyDescent="0.2"/>
    <row r="3583" s="281" customFormat="1" x14ac:dyDescent="0.2"/>
    <row r="3584" s="281" customFormat="1" x14ac:dyDescent="0.2"/>
    <row r="3585" s="281" customFormat="1" x14ac:dyDescent="0.2"/>
    <row r="3586" s="281" customFormat="1" x14ac:dyDescent="0.2"/>
    <row r="3587" s="281" customFormat="1" x14ac:dyDescent="0.2"/>
    <row r="3588" s="281" customFormat="1" x14ac:dyDescent="0.2"/>
    <row r="3589" s="281" customFormat="1" x14ac:dyDescent="0.2"/>
    <row r="3590" s="281" customFormat="1" x14ac:dyDescent="0.2"/>
    <row r="3591" s="281" customFormat="1" x14ac:dyDescent="0.2"/>
    <row r="3592" s="281" customFormat="1" x14ac:dyDescent="0.2"/>
    <row r="3593" s="281" customFormat="1" x14ac:dyDescent="0.2"/>
    <row r="3594" s="281" customFormat="1" x14ac:dyDescent="0.2"/>
    <row r="3595" s="281" customFormat="1" x14ac:dyDescent="0.2"/>
    <row r="3596" s="281" customFormat="1" x14ac:dyDescent="0.2"/>
    <row r="3597" s="281" customFormat="1" x14ac:dyDescent="0.2"/>
    <row r="3598" s="281" customFormat="1" x14ac:dyDescent="0.2"/>
    <row r="3599" s="281" customFormat="1" x14ac:dyDescent="0.2"/>
    <row r="3600" s="281" customFormat="1" x14ac:dyDescent="0.2"/>
    <row r="3601" s="281" customFormat="1" x14ac:dyDescent="0.2"/>
    <row r="3602" s="281" customFormat="1" x14ac:dyDescent="0.2"/>
    <row r="3603" s="281" customFormat="1" x14ac:dyDescent="0.2"/>
    <row r="3604" s="281" customFormat="1" x14ac:dyDescent="0.2"/>
    <row r="3605" s="281" customFormat="1" x14ac:dyDescent="0.2"/>
    <row r="3606" s="281" customFormat="1" x14ac:dyDescent="0.2"/>
    <row r="3607" s="281" customFormat="1" x14ac:dyDescent="0.2"/>
    <row r="3608" s="281" customFormat="1" x14ac:dyDescent="0.2"/>
    <row r="3609" s="281" customFormat="1" x14ac:dyDescent="0.2"/>
    <row r="3610" s="281" customFormat="1" x14ac:dyDescent="0.2"/>
    <row r="3611" s="281" customFormat="1" x14ac:dyDescent="0.2"/>
    <row r="3612" s="281" customFormat="1" x14ac:dyDescent="0.2"/>
    <row r="3613" s="281" customFormat="1" x14ac:dyDescent="0.2"/>
    <row r="3614" s="281" customFormat="1" x14ac:dyDescent="0.2"/>
    <row r="3615" s="281" customFormat="1" x14ac:dyDescent="0.2"/>
    <row r="3616" s="281" customFormat="1" x14ac:dyDescent="0.2"/>
    <row r="3617" s="281" customFormat="1" x14ac:dyDescent="0.2"/>
    <row r="3618" s="281" customFormat="1" x14ac:dyDescent="0.2"/>
    <row r="3619" s="281" customFormat="1" x14ac:dyDescent="0.2"/>
    <row r="3620" s="281" customFormat="1" x14ac:dyDescent="0.2"/>
    <row r="3621" s="281" customFormat="1" x14ac:dyDescent="0.2"/>
    <row r="3622" s="281" customFormat="1" x14ac:dyDescent="0.2"/>
    <row r="3623" s="281" customFormat="1" x14ac:dyDescent="0.2"/>
    <row r="3624" s="281" customFormat="1" x14ac:dyDescent="0.2"/>
    <row r="3625" s="281" customFormat="1" x14ac:dyDescent="0.2"/>
    <row r="3626" s="281" customFormat="1" x14ac:dyDescent="0.2"/>
    <row r="3627" s="281" customFormat="1" x14ac:dyDescent="0.2"/>
    <row r="3628" s="281" customFormat="1" x14ac:dyDescent="0.2"/>
    <row r="3629" s="281" customFormat="1" x14ac:dyDescent="0.2"/>
    <row r="3630" s="281" customFormat="1" x14ac:dyDescent="0.2"/>
    <row r="3631" s="281" customFormat="1" x14ac:dyDescent="0.2"/>
    <row r="3632" s="281" customFormat="1" x14ac:dyDescent="0.2"/>
    <row r="3633" s="281" customFormat="1" x14ac:dyDescent="0.2"/>
    <row r="3634" s="281" customFormat="1" x14ac:dyDescent="0.2"/>
    <row r="3635" s="281" customFormat="1" x14ac:dyDescent="0.2"/>
    <row r="3636" s="281" customFormat="1" x14ac:dyDescent="0.2"/>
    <row r="3637" s="281" customFormat="1" x14ac:dyDescent="0.2"/>
    <row r="3638" s="281" customFormat="1" x14ac:dyDescent="0.2"/>
    <row r="3639" s="281" customFormat="1" x14ac:dyDescent="0.2"/>
    <row r="3640" s="281" customFormat="1" x14ac:dyDescent="0.2"/>
    <row r="3641" s="281" customFormat="1" x14ac:dyDescent="0.2"/>
    <row r="3642" s="281" customFormat="1" x14ac:dyDescent="0.2"/>
    <row r="3643" s="281" customFormat="1" x14ac:dyDescent="0.2"/>
    <row r="3644" s="281" customFormat="1" x14ac:dyDescent="0.2"/>
    <row r="3645" s="281" customFormat="1" x14ac:dyDescent="0.2"/>
    <row r="3646" s="281" customFormat="1" x14ac:dyDescent="0.2"/>
    <row r="3647" s="281" customFormat="1" x14ac:dyDescent="0.2"/>
    <row r="3648" s="281" customFormat="1" x14ac:dyDescent="0.2"/>
    <row r="3649" s="281" customFormat="1" x14ac:dyDescent="0.2"/>
    <row r="3650" s="281" customFormat="1" x14ac:dyDescent="0.2"/>
    <row r="3651" s="281" customFormat="1" x14ac:dyDescent="0.2"/>
    <row r="3652" s="281" customFormat="1" x14ac:dyDescent="0.2"/>
    <row r="3653" s="281" customFormat="1" x14ac:dyDescent="0.2"/>
    <row r="3654" s="281" customFormat="1" x14ac:dyDescent="0.2"/>
    <row r="3655" s="281" customFormat="1" x14ac:dyDescent="0.2"/>
    <row r="3656" s="281" customFormat="1" x14ac:dyDescent="0.2"/>
    <row r="3657" s="281" customFormat="1" x14ac:dyDescent="0.2"/>
    <row r="3658" s="281" customFormat="1" x14ac:dyDescent="0.2"/>
    <row r="3659" s="281" customFormat="1" x14ac:dyDescent="0.2"/>
    <row r="3660" s="281" customFormat="1" x14ac:dyDescent="0.2"/>
    <row r="3661" s="281" customFormat="1" x14ac:dyDescent="0.2"/>
    <row r="3662" s="281" customFormat="1" x14ac:dyDescent="0.2"/>
    <row r="3663" s="281" customFormat="1" x14ac:dyDescent="0.2"/>
    <row r="3664" s="281" customFormat="1" x14ac:dyDescent="0.2"/>
    <row r="3665" s="281" customFormat="1" x14ac:dyDescent="0.2"/>
    <row r="3666" s="281" customFormat="1" x14ac:dyDescent="0.2"/>
    <row r="3667" s="281" customFormat="1" x14ac:dyDescent="0.2"/>
    <row r="3668" s="281" customFormat="1" x14ac:dyDescent="0.2"/>
    <row r="3669" s="281" customFormat="1" x14ac:dyDescent="0.2"/>
    <row r="3670" s="281" customFormat="1" x14ac:dyDescent="0.2"/>
    <row r="3671" s="281" customFormat="1" x14ac:dyDescent="0.2"/>
    <row r="3672" s="281" customFormat="1" x14ac:dyDescent="0.2"/>
    <row r="3673" s="281" customFormat="1" x14ac:dyDescent="0.2"/>
    <row r="3674" s="281" customFormat="1" x14ac:dyDescent="0.2"/>
    <row r="3675" s="281" customFormat="1" x14ac:dyDescent="0.2"/>
    <row r="3676" s="281" customFormat="1" x14ac:dyDescent="0.2"/>
    <row r="3677" s="281" customFormat="1" x14ac:dyDescent="0.2"/>
    <row r="3678" s="281" customFormat="1" x14ac:dyDescent="0.2"/>
    <row r="3679" s="281" customFormat="1" x14ac:dyDescent="0.2"/>
    <row r="3680" s="281" customFormat="1" x14ac:dyDescent="0.2"/>
    <row r="3681" s="281" customFormat="1" x14ac:dyDescent="0.2"/>
    <row r="3682" s="281" customFormat="1" x14ac:dyDescent="0.2"/>
    <row r="3683" s="281" customFormat="1" x14ac:dyDescent="0.2"/>
    <row r="3684" s="281" customFormat="1" x14ac:dyDescent="0.2"/>
    <row r="3685" s="281" customFormat="1" x14ac:dyDescent="0.2"/>
    <row r="3686" s="281" customFormat="1" x14ac:dyDescent="0.2"/>
    <row r="3687" s="281" customFormat="1" x14ac:dyDescent="0.2"/>
    <row r="3688" s="281" customFormat="1" x14ac:dyDescent="0.2"/>
    <row r="3689" s="281" customFormat="1" x14ac:dyDescent="0.2"/>
    <row r="3690" s="281" customFormat="1" x14ac:dyDescent="0.2"/>
    <row r="3691" s="281" customFormat="1" x14ac:dyDescent="0.2"/>
    <row r="3692" s="281" customFormat="1" x14ac:dyDescent="0.2"/>
    <row r="3693" s="281" customFormat="1" x14ac:dyDescent="0.2"/>
    <row r="3694" s="281" customFormat="1" x14ac:dyDescent="0.2"/>
    <row r="3695" s="281" customFormat="1" x14ac:dyDescent="0.2"/>
    <row r="3696" s="281" customFormat="1" x14ac:dyDescent="0.2"/>
    <row r="3697" s="281" customFormat="1" x14ac:dyDescent="0.2"/>
    <row r="3698" s="281" customFormat="1" x14ac:dyDescent="0.2"/>
    <row r="3699" s="281" customFormat="1" x14ac:dyDescent="0.2"/>
    <row r="3700" s="281" customFormat="1" x14ac:dyDescent="0.2"/>
    <row r="3701" s="281" customFormat="1" x14ac:dyDescent="0.2"/>
    <row r="3702" s="281" customFormat="1" x14ac:dyDescent="0.2"/>
    <row r="3703" s="281" customFormat="1" x14ac:dyDescent="0.2"/>
    <row r="3704" s="281" customFormat="1" x14ac:dyDescent="0.2"/>
    <row r="3705" s="281" customFormat="1" x14ac:dyDescent="0.2"/>
    <row r="3706" s="281" customFormat="1" x14ac:dyDescent="0.2"/>
    <row r="3707" s="281" customFormat="1" x14ac:dyDescent="0.2"/>
    <row r="3708" s="281" customFormat="1" x14ac:dyDescent="0.2"/>
    <row r="3709" s="281" customFormat="1" x14ac:dyDescent="0.2"/>
    <row r="3710" s="281" customFormat="1" x14ac:dyDescent="0.2"/>
    <row r="3711" s="281" customFormat="1" x14ac:dyDescent="0.2"/>
    <row r="3712" s="281" customFormat="1" x14ac:dyDescent="0.2"/>
    <row r="3713" s="281" customFormat="1" x14ac:dyDescent="0.2"/>
    <row r="3714" s="281" customFormat="1" x14ac:dyDescent="0.2"/>
    <row r="3715" s="281" customFormat="1" x14ac:dyDescent="0.2"/>
    <row r="3716" s="281" customFormat="1" x14ac:dyDescent="0.2"/>
    <row r="3717" s="281" customFormat="1" x14ac:dyDescent="0.2"/>
    <row r="3718" s="281" customFormat="1" x14ac:dyDescent="0.2"/>
    <row r="3719" s="281" customFormat="1" x14ac:dyDescent="0.2"/>
    <row r="3720" s="281" customFormat="1" x14ac:dyDescent="0.2"/>
    <row r="3721" s="281" customFormat="1" x14ac:dyDescent="0.2"/>
    <row r="3722" s="281" customFormat="1" x14ac:dyDescent="0.2"/>
    <row r="3723" s="281" customFormat="1" x14ac:dyDescent="0.2"/>
    <row r="3724" s="281" customFormat="1" x14ac:dyDescent="0.2"/>
    <row r="3725" s="281" customFormat="1" x14ac:dyDescent="0.2"/>
    <row r="3726" s="281" customFormat="1" x14ac:dyDescent="0.2"/>
    <row r="3727" s="281" customFormat="1" x14ac:dyDescent="0.2"/>
    <row r="3728" s="281" customFormat="1" x14ac:dyDescent="0.2"/>
    <row r="3729" s="281" customFormat="1" x14ac:dyDescent="0.2"/>
    <row r="3730" s="281" customFormat="1" x14ac:dyDescent="0.2"/>
    <row r="3731" s="281" customFormat="1" x14ac:dyDescent="0.2"/>
    <row r="3732" s="281" customFormat="1" x14ac:dyDescent="0.2"/>
    <row r="3733" s="281" customFormat="1" x14ac:dyDescent="0.2"/>
    <row r="3734" s="281" customFormat="1" x14ac:dyDescent="0.2"/>
    <row r="3735" s="281" customFormat="1" x14ac:dyDescent="0.2"/>
    <row r="3736" s="281" customFormat="1" x14ac:dyDescent="0.2"/>
    <row r="3737" s="281" customFormat="1" x14ac:dyDescent="0.2"/>
    <row r="3738" s="281" customFormat="1" x14ac:dyDescent="0.2"/>
    <row r="3739" s="281" customFormat="1" x14ac:dyDescent="0.2"/>
    <row r="3740" s="281" customFormat="1" x14ac:dyDescent="0.2"/>
    <row r="3741" s="281" customFormat="1" x14ac:dyDescent="0.2"/>
    <row r="3742" s="281" customFormat="1" x14ac:dyDescent="0.2"/>
    <row r="3743" s="281" customFormat="1" x14ac:dyDescent="0.2"/>
    <row r="3744" s="281" customFormat="1" x14ac:dyDescent="0.2"/>
    <row r="3745" s="281" customFormat="1" x14ac:dyDescent="0.2"/>
    <row r="3746" s="281" customFormat="1" x14ac:dyDescent="0.2"/>
    <row r="3747" s="281" customFormat="1" x14ac:dyDescent="0.2"/>
    <row r="3748" s="281" customFormat="1" x14ac:dyDescent="0.2"/>
    <row r="3749" s="281" customFormat="1" x14ac:dyDescent="0.2"/>
    <row r="3750" s="281" customFormat="1" x14ac:dyDescent="0.2"/>
    <row r="3751" s="281" customFormat="1" x14ac:dyDescent="0.2"/>
    <row r="3752" s="281" customFormat="1" x14ac:dyDescent="0.2"/>
    <row r="3753" s="281" customFormat="1" x14ac:dyDescent="0.2"/>
    <row r="3754" s="281" customFormat="1" x14ac:dyDescent="0.2"/>
    <row r="3755" s="281" customFormat="1" x14ac:dyDescent="0.2"/>
    <row r="3756" s="281" customFormat="1" x14ac:dyDescent="0.2"/>
    <row r="3757" s="281" customFormat="1" x14ac:dyDescent="0.2"/>
    <row r="3758" s="281" customFormat="1" x14ac:dyDescent="0.2"/>
    <row r="3759" s="281" customFormat="1" x14ac:dyDescent="0.2"/>
    <row r="3760" s="281" customFormat="1" x14ac:dyDescent="0.2"/>
    <row r="3761" s="281" customFormat="1" x14ac:dyDescent="0.2"/>
    <row r="3762" s="281" customFormat="1" x14ac:dyDescent="0.2"/>
    <row r="3763" s="281" customFormat="1" x14ac:dyDescent="0.2"/>
    <row r="3764" s="281" customFormat="1" x14ac:dyDescent="0.2"/>
    <row r="3765" s="281" customFormat="1" x14ac:dyDescent="0.2"/>
    <row r="3766" s="281" customFormat="1" x14ac:dyDescent="0.2"/>
    <row r="3767" s="281" customFormat="1" x14ac:dyDescent="0.2"/>
    <row r="3768" s="281" customFormat="1" x14ac:dyDescent="0.2"/>
    <row r="3769" s="281" customFormat="1" x14ac:dyDescent="0.2"/>
    <row r="3770" s="281" customFormat="1" x14ac:dyDescent="0.2"/>
    <row r="3771" s="281" customFormat="1" x14ac:dyDescent="0.2"/>
    <row r="3772" s="281" customFormat="1" x14ac:dyDescent="0.2"/>
    <row r="3773" s="281" customFormat="1" x14ac:dyDescent="0.2"/>
    <row r="3774" s="281" customFormat="1" x14ac:dyDescent="0.2"/>
    <row r="3775" s="281" customFormat="1" x14ac:dyDescent="0.2"/>
    <row r="3776" s="281" customFormat="1" x14ac:dyDescent="0.2"/>
    <row r="3777" s="281" customFormat="1" x14ac:dyDescent="0.2"/>
    <row r="3778" s="281" customFormat="1" x14ac:dyDescent="0.2"/>
    <row r="3779" s="281" customFormat="1" x14ac:dyDescent="0.2"/>
    <row r="3780" s="281" customFormat="1" x14ac:dyDescent="0.2"/>
    <row r="3781" s="281" customFormat="1" x14ac:dyDescent="0.2"/>
    <row r="3782" s="281" customFormat="1" x14ac:dyDescent="0.2"/>
    <row r="3783" s="281" customFormat="1" x14ac:dyDescent="0.2"/>
    <row r="3784" s="281" customFormat="1" x14ac:dyDescent="0.2"/>
    <row r="3785" s="281" customFormat="1" x14ac:dyDescent="0.2"/>
    <row r="3786" s="281" customFormat="1" x14ac:dyDescent="0.2"/>
    <row r="3787" s="281" customFormat="1" x14ac:dyDescent="0.2"/>
    <row r="3788" s="281" customFormat="1" x14ac:dyDescent="0.2"/>
    <row r="3789" s="281" customFormat="1" x14ac:dyDescent="0.2"/>
    <row r="3790" s="281" customFormat="1" x14ac:dyDescent="0.2"/>
    <row r="3791" s="281" customFormat="1" x14ac:dyDescent="0.2"/>
    <row r="3792" s="281" customFormat="1" x14ac:dyDescent="0.2"/>
    <row r="3793" s="281" customFormat="1" x14ac:dyDescent="0.2"/>
    <row r="3794" s="281" customFormat="1" x14ac:dyDescent="0.2"/>
    <row r="3795" s="281" customFormat="1" x14ac:dyDescent="0.2"/>
    <row r="3796" s="281" customFormat="1" x14ac:dyDescent="0.2"/>
    <row r="3797" s="281" customFormat="1" x14ac:dyDescent="0.2"/>
    <row r="3798" s="281" customFormat="1" x14ac:dyDescent="0.2"/>
    <row r="3799" s="281" customFormat="1" x14ac:dyDescent="0.2"/>
    <row r="3800" s="281" customFormat="1" x14ac:dyDescent="0.2"/>
    <row r="3801" s="281" customFormat="1" x14ac:dyDescent="0.2"/>
    <row r="3802" s="281" customFormat="1" x14ac:dyDescent="0.2"/>
    <row r="3803" s="281" customFormat="1" x14ac:dyDescent="0.2"/>
    <row r="3804" s="281" customFormat="1" x14ac:dyDescent="0.2"/>
    <row r="3805" s="281" customFormat="1" x14ac:dyDescent="0.2"/>
    <row r="3806" s="281" customFormat="1" x14ac:dyDescent="0.2"/>
    <row r="3807" s="281" customFormat="1" x14ac:dyDescent="0.2"/>
    <row r="3808" s="281" customFormat="1" x14ac:dyDescent="0.2"/>
    <row r="3809" s="281" customFormat="1" x14ac:dyDescent="0.2"/>
    <row r="3810" s="281" customFormat="1" x14ac:dyDescent="0.2"/>
    <row r="3811" s="281" customFormat="1" x14ac:dyDescent="0.2"/>
    <row r="3812" s="281" customFormat="1" x14ac:dyDescent="0.2"/>
    <row r="3813" s="281" customFormat="1" x14ac:dyDescent="0.2"/>
    <row r="3814" s="281" customFormat="1" x14ac:dyDescent="0.2"/>
    <row r="3815" s="281" customFormat="1" x14ac:dyDescent="0.2"/>
    <row r="3816" s="281" customFormat="1" x14ac:dyDescent="0.2"/>
    <row r="3817" s="281" customFormat="1" x14ac:dyDescent="0.2"/>
    <row r="3818" s="281" customFormat="1" x14ac:dyDescent="0.2"/>
    <row r="3819" s="281" customFormat="1" x14ac:dyDescent="0.2"/>
    <row r="3820" s="281" customFormat="1" x14ac:dyDescent="0.2"/>
    <row r="3821" s="281" customFormat="1" x14ac:dyDescent="0.2"/>
    <row r="3822" s="281" customFormat="1" x14ac:dyDescent="0.2"/>
    <row r="3823" s="281" customFormat="1" x14ac:dyDescent="0.2"/>
    <row r="3824" s="281" customFormat="1" x14ac:dyDescent="0.2"/>
    <row r="3825" s="281" customFormat="1" x14ac:dyDescent="0.2"/>
    <row r="3826" s="281" customFormat="1" x14ac:dyDescent="0.2"/>
    <row r="3827" s="281" customFormat="1" x14ac:dyDescent="0.2"/>
    <row r="3828" s="281" customFormat="1" x14ac:dyDescent="0.2"/>
    <row r="3829" s="281" customFormat="1" x14ac:dyDescent="0.2"/>
    <row r="3830" s="281" customFormat="1" x14ac:dyDescent="0.2"/>
    <row r="3831" s="281" customFormat="1" x14ac:dyDescent="0.2"/>
    <row r="3832" s="281" customFormat="1" x14ac:dyDescent="0.2"/>
    <row r="3833" s="281" customFormat="1" x14ac:dyDescent="0.2"/>
    <row r="3834" s="281" customFormat="1" x14ac:dyDescent="0.2"/>
    <row r="3835" s="281" customFormat="1" x14ac:dyDescent="0.2"/>
    <row r="3836" s="281" customFormat="1" x14ac:dyDescent="0.2"/>
    <row r="3837" s="281" customFormat="1" x14ac:dyDescent="0.2"/>
    <row r="3838" s="281" customFormat="1" x14ac:dyDescent="0.2"/>
    <row r="3839" s="281" customFormat="1" x14ac:dyDescent="0.2"/>
    <row r="3840" s="281" customFormat="1" x14ac:dyDescent="0.2"/>
    <row r="3841" s="281" customFormat="1" x14ac:dyDescent="0.2"/>
    <row r="3842" s="281" customFormat="1" x14ac:dyDescent="0.2"/>
    <row r="3843" s="281" customFormat="1" x14ac:dyDescent="0.2"/>
    <row r="3844" s="281" customFormat="1" x14ac:dyDescent="0.2"/>
    <row r="3845" s="281" customFormat="1" x14ac:dyDescent="0.2"/>
    <row r="3846" s="281" customFormat="1" x14ac:dyDescent="0.2"/>
    <row r="3847" s="281" customFormat="1" x14ac:dyDescent="0.2"/>
    <row r="3848" s="281" customFormat="1" x14ac:dyDescent="0.2"/>
    <row r="3849" s="281" customFormat="1" x14ac:dyDescent="0.2"/>
    <row r="3850" s="281" customFormat="1" x14ac:dyDescent="0.2"/>
    <row r="3851" s="281" customFormat="1" x14ac:dyDescent="0.2"/>
    <row r="3852" s="281" customFormat="1" x14ac:dyDescent="0.2"/>
    <row r="3853" s="281" customFormat="1" x14ac:dyDescent="0.2"/>
    <row r="3854" s="281" customFormat="1" x14ac:dyDescent="0.2"/>
    <row r="3855" s="281" customFormat="1" x14ac:dyDescent="0.2"/>
    <row r="3856" s="281" customFormat="1" x14ac:dyDescent="0.2"/>
    <row r="3857" s="281" customFormat="1" x14ac:dyDescent="0.2"/>
    <row r="3858" s="281" customFormat="1" x14ac:dyDescent="0.2"/>
    <row r="3859" s="281" customFormat="1" x14ac:dyDescent="0.2"/>
    <row r="3860" s="281" customFormat="1" x14ac:dyDescent="0.2"/>
    <row r="3861" s="281" customFormat="1" x14ac:dyDescent="0.2"/>
    <row r="3862" s="281" customFormat="1" x14ac:dyDescent="0.2"/>
    <row r="3863" s="281" customFormat="1" x14ac:dyDescent="0.2"/>
    <row r="3864" s="281" customFormat="1" x14ac:dyDescent="0.2"/>
    <row r="3865" s="281" customFormat="1" x14ac:dyDescent="0.2"/>
    <row r="3866" s="281" customFormat="1" x14ac:dyDescent="0.2"/>
    <row r="3867" s="281" customFormat="1" x14ac:dyDescent="0.2"/>
    <row r="3868" s="281" customFormat="1" x14ac:dyDescent="0.2"/>
    <row r="3869" s="281" customFormat="1" x14ac:dyDescent="0.2"/>
    <row r="3870" s="281" customFormat="1" x14ac:dyDescent="0.2"/>
    <row r="3871" s="281" customFormat="1" x14ac:dyDescent="0.2"/>
    <row r="3872" s="281" customFormat="1" x14ac:dyDescent="0.2"/>
    <row r="3873" s="281" customFormat="1" x14ac:dyDescent="0.2"/>
    <row r="3874" s="281" customFormat="1" x14ac:dyDescent="0.2"/>
    <row r="3875" s="281" customFormat="1" x14ac:dyDescent="0.2"/>
    <row r="3876" s="281" customFormat="1" x14ac:dyDescent="0.2"/>
    <row r="3877" s="281" customFormat="1" x14ac:dyDescent="0.2"/>
    <row r="3878" s="281" customFormat="1" x14ac:dyDescent="0.2"/>
    <row r="3879" s="281" customFormat="1" x14ac:dyDescent="0.2"/>
    <row r="3880" s="281" customFormat="1" x14ac:dyDescent="0.2"/>
    <row r="3881" s="281" customFormat="1" x14ac:dyDescent="0.2"/>
    <row r="3882" s="281" customFormat="1" x14ac:dyDescent="0.2"/>
    <row r="3883" s="281" customFormat="1" x14ac:dyDescent="0.2"/>
    <row r="3884" s="281" customFormat="1" x14ac:dyDescent="0.2"/>
    <row r="3885" s="281" customFormat="1" x14ac:dyDescent="0.2"/>
    <row r="3886" s="281" customFormat="1" x14ac:dyDescent="0.2"/>
    <row r="3887" s="281" customFormat="1" x14ac:dyDescent="0.2"/>
    <row r="3888" s="281" customFormat="1" x14ac:dyDescent="0.2"/>
    <row r="3889" s="281" customFormat="1" x14ac:dyDescent="0.2"/>
    <row r="3890" s="281" customFormat="1" x14ac:dyDescent="0.2"/>
    <row r="3891" s="281" customFormat="1" x14ac:dyDescent="0.2"/>
    <row r="3892" s="281" customFormat="1" x14ac:dyDescent="0.2"/>
    <row r="3893" s="281" customFormat="1" x14ac:dyDescent="0.2"/>
    <row r="3894" s="281" customFormat="1" x14ac:dyDescent="0.2"/>
    <row r="3895" s="281" customFormat="1" x14ac:dyDescent="0.2"/>
    <row r="3896" s="281" customFormat="1" x14ac:dyDescent="0.2"/>
    <row r="3897" s="281" customFormat="1" x14ac:dyDescent="0.2"/>
    <row r="3898" s="281" customFormat="1" x14ac:dyDescent="0.2"/>
    <row r="3899" s="281" customFormat="1" x14ac:dyDescent="0.2"/>
    <row r="3900" s="281" customFormat="1" x14ac:dyDescent="0.2"/>
    <row r="3901" s="281" customFormat="1" x14ac:dyDescent="0.2"/>
    <row r="3902" s="281" customFormat="1" x14ac:dyDescent="0.2"/>
    <row r="3903" s="281" customFormat="1" x14ac:dyDescent="0.2"/>
    <row r="3904" s="281" customFormat="1" x14ac:dyDescent="0.2"/>
    <row r="3905" s="281" customFormat="1" x14ac:dyDescent="0.2"/>
    <row r="3906" s="281" customFormat="1" x14ac:dyDescent="0.2"/>
    <row r="3907" s="281" customFormat="1" x14ac:dyDescent="0.2"/>
    <row r="3908" s="281" customFormat="1" x14ac:dyDescent="0.2"/>
    <row r="3909" s="281" customFormat="1" x14ac:dyDescent="0.2"/>
    <row r="3910" s="281" customFormat="1" x14ac:dyDescent="0.2"/>
    <row r="3911" s="281" customFormat="1" x14ac:dyDescent="0.2"/>
    <row r="3912" s="281" customFormat="1" x14ac:dyDescent="0.2"/>
    <row r="3913" s="281" customFormat="1" x14ac:dyDescent="0.2"/>
    <row r="3914" s="281" customFormat="1" x14ac:dyDescent="0.2"/>
    <row r="3915" s="281" customFormat="1" x14ac:dyDescent="0.2"/>
    <row r="3916" s="281" customFormat="1" x14ac:dyDescent="0.2"/>
    <row r="3917" s="281" customFormat="1" x14ac:dyDescent="0.2"/>
    <row r="3918" s="281" customFormat="1" x14ac:dyDescent="0.2"/>
    <row r="3919" s="281" customFormat="1" x14ac:dyDescent="0.2"/>
    <row r="3920" s="281" customFormat="1" x14ac:dyDescent="0.2"/>
    <row r="3921" s="281" customFormat="1" x14ac:dyDescent="0.2"/>
    <row r="3922" s="281" customFormat="1" x14ac:dyDescent="0.2"/>
    <row r="3923" s="281" customFormat="1" x14ac:dyDescent="0.2"/>
    <row r="3924" s="281" customFormat="1" x14ac:dyDescent="0.2"/>
    <row r="3925" s="281" customFormat="1" x14ac:dyDescent="0.2"/>
    <row r="3926" s="281" customFormat="1" x14ac:dyDescent="0.2"/>
    <row r="3927" s="281" customFormat="1" x14ac:dyDescent="0.2"/>
    <row r="3928" s="281" customFormat="1" x14ac:dyDescent="0.2"/>
    <row r="3929" s="281" customFormat="1" x14ac:dyDescent="0.2"/>
    <row r="3930" s="281" customFormat="1" x14ac:dyDescent="0.2"/>
    <row r="3931" s="281" customFormat="1" x14ac:dyDescent="0.2"/>
    <row r="3932" s="281" customFormat="1" x14ac:dyDescent="0.2"/>
    <row r="3933" s="281" customFormat="1" x14ac:dyDescent="0.2"/>
    <row r="3934" s="281" customFormat="1" x14ac:dyDescent="0.2"/>
    <row r="3935" s="281" customFormat="1" x14ac:dyDescent="0.2"/>
    <row r="3936" s="281" customFormat="1" x14ac:dyDescent="0.2"/>
    <row r="3937" s="281" customFormat="1" x14ac:dyDescent="0.2"/>
    <row r="3938" s="281" customFormat="1" x14ac:dyDescent="0.2"/>
    <row r="3939" s="281" customFormat="1" x14ac:dyDescent="0.2"/>
    <row r="3940" s="281" customFormat="1" x14ac:dyDescent="0.2"/>
    <row r="3941" s="281" customFormat="1" x14ac:dyDescent="0.2"/>
    <row r="3942" s="281" customFormat="1" x14ac:dyDescent="0.2"/>
    <row r="3943" s="281" customFormat="1" x14ac:dyDescent="0.2"/>
    <row r="3944" s="281" customFormat="1" x14ac:dyDescent="0.2"/>
    <row r="3945" s="281" customFormat="1" x14ac:dyDescent="0.2"/>
    <row r="3946" s="281" customFormat="1" x14ac:dyDescent="0.2"/>
    <row r="3947" s="281" customFormat="1" x14ac:dyDescent="0.2"/>
    <row r="3948" s="281" customFormat="1" x14ac:dyDescent="0.2"/>
    <row r="3949" s="281" customFormat="1" x14ac:dyDescent="0.2"/>
    <row r="3950" s="281" customFormat="1" x14ac:dyDescent="0.2"/>
    <row r="3951" s="281" customFormat="1" x14ac:dyDescent="0.2"/>
    <row r="3952" s="281" customFormat="1" x14ac:dyDescent="0.2"/>
    <row r="3953" s="281" customFormat="1" x14ac:dyDescent="0.2"/>
    <row r="3954" s="281" customFormat="1" x14ac:dyDescent="0.2"/>
    <row r="3955" s="281" customFormat="1" x14ac:dyDescent="0.2"/>
    <row r="3956" s="281" customFormat="1" x14ac:dyDescent="0.2"/>
    <row r="3957" s="281" customFormat="1" x14ac:dyDescent="0.2"/>
    <row r="3958" s="281" customFormat="1" x14ac:dyDescent="0.2"/>
    <row r="3959" s="281" customFormat="1" x14ac:dyDescent="0.2"/>
    <row r="3960" s="281" customFormat="1" x14ac:dyDescent="0.2"/>
    <row r="3961" s="281" customFormat="1" x14ac:dyDescent="0.2"/>
    <row r="3962" s="281" customFormat="1" x14ac:dyDescent="0.2"/>
    <row r="3963" s="281" customFormat="1" x14ac:dyDescent="0.2"/>
    <row r="3964" s="281" customFormat="1" x14ac:dyDescent="0.2"/>
    <row r="3965" s="281" customFormat="1" x14ac:dyDescent="0.2"/>
    <row r="3966" s="281" customFormat="1" x14ac:dyDescent="0.2"/>
    <row r="3967" s="281" customFormat="1" x14ac:dyDescent="0.2"/>
    <row r="3968" s="281" customFormat="1" x14ac:dyDescent="0.2"/>
    <row r="3969" s="281" customFormat="1" x14ac:dyDescent="0.2"/>
    <row r="3970" s="281" customFormat="1" x14ac:dyDescent="0.2"/>
    <row r="3971" s="281" customFormat="1" x14ac:dyDescent="0.2"/>
    <row r="3972" s="281" customFormat="1" x14ac:dyDescent="0.2"/>
    <row r="3973" s="281" customFormat="1" x14ac:dyDescent="0.2"/>
    <row r="3974" s="281" customFormat="1" x14ac:dyDescent="0.2"/>
    <row r="3975" s="281" customFormat="1" x14ac:dyDescent="0.2"/>
    <row r="3976" s="281" customFormat="1" x14ac:dyDescent="0.2"/>
    <row r="3977" s="281" customFormat="1" x14ac:dyDescent="0.2"/>
    <row r="3978" s="281" customFormat="1" x14ac:dyDescent="0.2"/>
    <row r="3979" s="281" customFormat="1" x14ac:dyDescent="0.2"/>
    <row r="3980" s="281" customFormat="1" x14ac:dyDescent="0.2"/>
    <row r="3981" s="281" customFormat="1" x14ac:dyDescent="0.2"/>
    <row r="3982" s="281" customFormat="1" x14ac:dyDescent="0.2"/>
    <row r="3983" s="281" customFormat="1" x14ac:dyDescent="0.2"/>
    <row r="3984" s="281" customFormat="1" x14ac:dyDescent="0.2"/>
    <row r="3985" s="281" customFormat="1" x14ac:dyDescent="0.2"/>
    <row r="3986" s="281" customFormat="1" x14ac:dyDescent="0.2"/>
    <row r="3987" s="281" customFormat="1" x14ac:dyDescent="0.2"/>
    <row r="3988" s="281" customFormat="1" x14ac:dyDescent="0.2"/>
    <row r="3989" s="281" customFormat="1" x14ac:dyDescent="0.2"/>
    <row r="3990" s="281" customFormat="1" x14ac:dyDescent="0.2"/>
    <row r="3991" s="281" customFormat="1" x14ac:dyDescent="0.2"/>
    <row r="3992" s="281" customFormat="1" x14ac:dyDescent="0.2"/>
    <row r="3993" s="281" customFormat="1" x14ac:dyDescent="0.2"/>
    <row r="3994" s="281" customFormat="1" x14ac:dyDescent="0.2"/>
    <row r="3995" s="281" customFormat="1" x14ac:dyDescent="0.2"/>
    <row r="3996" s="281" customFormat="1" x14ac:dyDescent="0.2"/>
    <row r="3997" s="281" customFormat="1" x14ac:dyDescent="0.2"/>
    <row r="3998" s="281" customFormat="1" x14ac:dyDescent="0.2"/>
    <row r="3999" s="281" customFormat="1" x14ac:dyDescent="0.2"/>
    <row r="4000" s="281" customFormat="1" x14ac:dyDescent="0.2"/>
    <row r="4001" s="281" customFormat="1" x14ac:dyDescent="0.2"/>
    <row r="4002" s="281" customFormat="1" x14ac:dyDescent="0.2"/>
    <row r="4003" s="281" customFormat="1" x14ac:dyDescent="0.2"/>
    <row r="4004" s="281" customFormat="1" x14ac:dyDescent="0.2"/>
    <row r="4005" s="281" customFormat="1" x14ac:dyDescent="0.2"/>
    <row r="4006" s="281" customFormat="1" x14ac:dyDescent="0.2"/>
    <row r="4007" s="281" customFormat="1" x14ac:dyDescent="0.2"/>
    <row r="4008" s="281" customFormat="1" x14ac:dyDescent="0.2"/>
    <row r="4009" s="281" customFormat="1" x14ac:dyDescent="0.2"/>
    <row r="4010" s="281" customFormat="1" x14ac:dyDescent="0.2"/>
    <row r="4011" s="281" customFormat="1" x14ac:dyDescent="0.2"/>
    <row r="4012" s="281" customFormat="1" x14ac:dyDescent="0.2"/>
    <row r="4013" s="281" customFormat="1" x14ac:dyDescent="0.2"/>
    <row r="4014" s="281" customFormat="1" x14ac:dyDescent="0.2"/>
    <row r="4015" s="281" customFormat="1" x14ac:dyDescent="0.2"/>
    <row r="4016" s="281" customFormat="1" x14ac:dyDescent="0.2"/>
    <row r="4017" s="281" customFormat="1" x14ac:dyDescent="0.2"/>
    <row r="4018" s="281" customFormat="1" x14ac:dyDescent="0.2"/>
    <row r="4019" s="281" customFormat="1" x14ac:dyDescent="0.2"/>
    <row r="4020" s="281" customFormat="1" x14ac:dyDescent="0.2"/>
    <row r="4021" s="281" customFormat="1" x14ac:dyDescent="0.2"/>
    <row r="4022" s="281" customFormat="1" x14ac:dyDescent="0.2"/>
    <row r="4023" s="281" customFormat="1" x14ac:dyDescent="0.2"/>
    <row r="4024" s="281" customFormat="1" x14ac:dyDescent="0.2"/>
    <row r="4025" s="281" customFormat="1" x14ac:dyDescent="0.2"/>
    <row r="4026" s="281" customFormat="1" x14ac:dyDescent="0.2"/>
    <row r="4027" s="281" customFormat="1" x14ac:dyDescent="0.2"/>
    <row r="4028" s="281" customFormat="1" x14ac:dyDescent="0.2"/>
    <row r="4029" s="281" customFormat="1" x14ac:dyDescent="0.2"/>
    <row r="4030" s="281" customFormat="1" x14ac:dyDescent="0.2"/>
    <row r="4031" s="281" customFormat="1" x14ac:dyDescent="0.2"/>
    <row r="4032" s="281" customFormat="1" x14ac:dyDescent="0.2"/>
    <row r="4033" s="281" customFormat="1" x14ac:dyDescent="0.2"/>
    <row r="4034" s="281" customFormat="1" x14ac:dyDescent="0.2"/>
    <row r="4035" s="281" customFormat="1" x14ac:dyDescent="0.2"/>
    <row r="4036" s="281" customFormat="1" x14ac:dyDescent="0.2"/>
    <row r="4037" s="281" customFormat="1" x14ac:dyDescent="0.2"/>
    <row r="4038" s="281" customFormat="1" x14ac:dyDescent="0.2"/>
    <row r="4039" s="281" customFormat="1" x14ac:dyDescent="0.2"/>
    <row r="4040" s="281" customFormat="1" x14ac:dyDescent="0.2"/>
    <row r="4041" s="281" customFormat="1" x14ac:dyDescent="0.2"/>
    <row r="4042" s="281" customFormat="1" x14ac:dyDescent="0.2"/>
    <row r="4043" s="281" customFormat="1" x14ac:dyDescent="0.2"/>
    <row r="4044" s="281" customFormat="1" x14ac:dyDescent="0.2"/>
    <row r="4045" s="281" customFormat="1" x14ac:dyDescent="0.2"/>
    <row r="4046" s="281" customFormat="1" x14ac:dyDescent="0.2"/>
    <row r="4047" s="281" customFormat="1" x14ac:dyDescent="0.2"/>
    <row r="4048" s="281" customFormat="1" x14ac:dyDescent="0.2"/>
    <row r="4049" s="281" customFormat="1" x14ac:dyDescent="0.2"/>
    <row r="4050" s="281" customFormat="1" x14ac:dyDescent="0.2"/>
    <row r="4051" s="281" customFormat="1" x14ac:dyDescent="0.2"/>
    <row r="4052" s="281" customFormat="1" x14ac:dyDescent="0.2"/>
    <row r="4053" s="281" customFormat="1" x14ac:dyDescent="0.2"/>
    <row r="4054" s="281" customFormat="1" x14ac:dyDescent="0.2"/>
    <row r="4055" s="281" customFormat="1" x14ac:dyDescent="0.2"/>
    <row r="4056" s="281" customFormat="1" x14ac:dyDescent="0.2"/>
    <row r="4057" s="281" customFormat="1" x14ac:dyDescent="0.2"/>
    <row r="4058" s="281" customFormat="1" x14ac:dyDescent="0.2"/>
    <row r="4059" s="281" customFormat="1" x14ac:dyDescent="0.2"/>
    <row r="4060" s="281" customFormat="1" x14ac:dyDescent="0.2"/>
    <row r="4061" s="281" customFormat="1" x14ac:dyDescent="0.2"/>
    <row r="4062" s="281" customFormat="1" x14ac:dyDescent="0.2"/>
    <row r="4063" s="281" customFormat="1" x14ac:dyDescent="0.2"/>
    <row r="4064" s="281" customFormat="1" x14ac:dyDescent="0.2"/>
    <row r="4065" s="281" customFormat="1" x14ac:dyDescent="0.2"/>
    <row r="4066" s="281" customFormat="1" x14ac:dyDescent="0.2"/>
    <row r="4067" s="281" customFormat="1" x14ac:dyDescent="0.2"/>
    <row r="4068" s="281" customFormat="1" x14ac:dyDescent="0.2"/>
    <row r="4069" s="281" customFormat="1" x14ac:dyDescent="0.2"/>
    <row r="4070" s="281" customFormat="1" x14ac:dyDescent="0.2"/>
    <row r="4071" s="281" customFormat="1" x14ac:dyDescent="0.2"/>
    <row r="4072" s="281" customFormat="1" x14ac:dyDescent="0.2"/>
    <row r="4073" s="281" customFormat="1" x14ac:dyDescent="0.2"/>
    <row r="4074" s="281" customFormat="1" x14ac:dyDescent="0.2"/>
    <row r="4075" s="281" customFormat="1" x14ac:dyDescent="0.2"/>
    <row r="4076" s="281" customFormat="1" x14ac:dyDescent="0.2"/>
    <row r="4077" s="281" customFormat="1" x14ac:dyDescent="0.2"/>
    <row r="4078" s="281" customFormat="1" x14ac:dyDescent="0.2"/>
    <row r="4079" s="281" customFormat="1" x14ac:dyDescent="0.2"/>
    <row r="4080" s="281" customFormat="1" x14ac:dyDescent="0.2"/>
    <row r="4081" s="281" customFormat="1" x14ac:dyDescent="0.2"/>
    <row r="4082" s="281" customFormat="1" x14ac:dyDescent="0.2"/>
    <row r="4083" s="281" customFormat="1" x14ac:dyDescent="0.2"/>
    <row r="4084" s="281" customFormat="1" x14ac:dyDescent="0.2"/>
    <row r="4085" s="281" customFormat="1" x14ac:dyDescent="0.2"/>
    <row r="4086" s="281" customFormat="1" x14ac:dyDescent="0.2"/>
    <row r="4087" s="281" customFormat="1" x14ac:dyDescent="0.2"/>
    <row r="4088" s="281" customFormat="1" x14ac:dyDescent="0.2"/>
    <row r="4089" s="281" customFormat="1" x14ac:dyDescent="0.2"/>
    <row r="4090" s="281" customFormat="1" x14ac:dyDescent="0.2"/>
    <row r="4091" s="281" customFormat="1" x14ac:dyDescent="0.2"/>
    <row r="4092" s="281" customFormat="1" x14ac:dyDescent="0.2"/>
    <row r="4093" s="281" customFormat="1" x14ac:dyDescent="0.2"/>
    <row r="4094" s="281" customFormat="1" x14ac:dyDescent="0.2"/>
    <row r="4095" s="281" customFormat="1" x14ac:dyDescent="0.2"/>
    <row r="4096" s="281" customFormat="1" x14ac:dyDescent="0.2"/>
    <row r="4097" s="281" customFormat="1" x14ac:dyDescent="0.2"/>
    <row r="4098" s="281" customFormat="1" x14ac:dyDescent="0.2"/>
    <row r="4099" s="281" customFormat="1" x14ac:dyDescent="0.2"/>
    <row r="4100" s="281" customFormat="1" x14ac:dyDescent="0.2"/>
    <row r="4101" s="281" customFormat="1" x14ac:dyDescent="0.2"/>
    <row r="4102" s="281" customFormat="1" x14ac:dyDescent="0.2"/>
    <row r="4103" s="281" customFormat="1" x14ac:dyDescent="0.2"/>
    <row r="4104" s="281" customFormat="1" x14ac:dyDescent="0.2"/>
    <row r="4105" s="281" customFormat="1" x14ac:dyDescent="0.2"/>
    <row r="4106" s="281" customFormat="1" x14ac:dyDescent="0.2"/>
    <row r="4107" s="281" customFormat="1" x14ac:dyDescent="0.2"/>
    <row r="4108" s="281" customFormat="1" x14ac:dyDescent="0.2"/>
    <row r="4109" s="281" customFormat="1" x14ac:dyDescent="0.2"/>
    <row r="4110" s="281" customFormat="1" x14ac:dyDescent="0.2"/>
    <row r="4111" s="281" customFormat="1" x14ac:dyDescent="0.2"/>
    <row r="4112" s="281" customFormat="1" x14ac:dyDescent="0.2"/>
    <row r="4113" s="281" customFormat="1" x14ac:dyDescent="0.2"/>
    <row r="4114" s="281" customFormat="1" x14ac:dyDescent="0.2"/>
    <row r="4115" s="281" customFormat="1" x14ac:dyDescent="0.2"/>
    <row r="4116" s="281" customFormat="1" x14ac:dyDescent="0.2"/>
    <row r="4117" s="281" customFormat="1" x14ac:dyDescent="0.2"/>
    <row r="4118" s="281" customFormat="1" x14ac:dyDescent="0.2"/>
    <row r="4119" s="281" customFormat="1" x14ac:dyDescent="0.2"/>
    <row r="4120" s="281" customFormat="1" x14ac:dyDescent="0.2"/>
    <row r="4121" s="281" customFormat="1" x14ac:dyDescent="0.2"/>
    <row r="4122" s="281" customFormat="1" x14ac:dyDescent="0.2"/>
    <row r="4123" s="281" customFormat="1" x14ac:dyDescent="0.2"/>
    <row r="4124" s="281" customFormat="1" x14ac:dyDescent="0.2"/>
    <row r="4125" s="281" customFormat="1" x14ac:dyDescent="0.2"/>
    <row r="4126" s="281" customFormat="1" x14ac:dyDescent="0.2"/>
    <row r="4127" s="281" customFormat="1" x14ac:dyDescent="0.2"/>
    <row r="4128" s="281" customFormat="1" x14ac:dyDescent="0.2"/>
    <row r="4129" s="281" customFormat="1" x14ac:dyDescent="0.2"/>
    <row r="4130" s="281" customFormat="1" x14ac:dyDescent="0.2"/>
    <row r="4131" s="281" customFormat="1" x14ac:dyDescent="0.2"/>
    <row r="4132" s="281" customFormat="1" x14ac:dyDescent="0.2"/>
    <row r="4133" s="281" customFormat="1" x14ac:dyDescent="0.2"/>
    <row r="4134" s="281" customFormat="1" x14ac:dyDescent="0.2"/>
    <row r="4135" s="281" customFormat="1" x14ac:dyDescent="0.2"/>
    <row r="4136" s="281" customFormat="1" x14ac:dyDescent="0.2"/>
    <row r="4137" s="281" customFormat="1" x14ac:dyDescent="0.2"/>
    <row r="4138" s="281" customFormat="1" x14ac:dyDescent="0.2"/>
    <row r="4139" s="281" customFormat="1" x14ac:dyDescent="0.2"/>
    <row r="4140" s="281" customFormat="1" x14ac:dyDescent="0.2"/>
    <row r="4141" s="281" customFormat="1" x14ac:dyDescent="0.2"/>
    <row r="4142" s="281" customFormat="1" x14ac:dyDescent="0.2"/>
    <row r="4143" s="281" customFormat="1" x14ac:dyDescent="0.2"/>
    <row r="4144" s="281" customFormat="1" x14ac:dyDescent="0.2"/>
    <row r="4145" s="281" customFormat="1" x14ac:dyDescent="0.2"/>
    <row r="4146" s="281" customFormat="1" x14ac:dyDescent="0.2"/>
    <row r="4147" s="281" customFormat="1" x14ac:dyDescent="0.2"/>
    <row r="4148" s="281" customFormat="1" x14ac:dyDescent="0.2"/>
    <row r="4149" s="281" customFormat="1" x14ac:dyDescent="0.2"/>
    <row r="4150" s="281" customFormat="1" x14ac:dyDescent="0.2"/>
    <row r="4151" s="281" customFormat="1" x14ac:dyDescent="0.2"/>
    <row r="4152" s="281" customFormat="1" x14ac:dyDescent="0.2"/>
    <row r="4153" s="281" customFormat="1" x14ac:dyDescent="0.2"/>
    <row r="4154" s="281" customFormat="1" x14ac:dyDescent="0.2"/>
    <row r="4155" s="281" customFormat="1" x14ac:dyDescent="0.2"/>
    <row r="4156" s="281" customFormat="1" x14ac:dyDescent="0.2"/>
    <row r="4157" s="281" customFormat="1" x14ac:dyDescent="0.2"/>
    <row r="4158" s="281" customFormat="1" x14ac:dyDescent="0.2"/>
    <row r="4159" s="281" customFormat="1" x14ac:dyDescent="0.2"/>
    <row r="4160" s="281" customFormat="1" x14ac:dyDescent="0.2"/>
    <row r="4161" s="281" customFormat="1" x14ac:dyDescent="0.2"/>
    <row r="4162" s="281" customFormat="1" x14ac:dyDescent="0.2"/>
    <row r="4163" s="281" customFormat="1" x14ac:dyDescent="0.2"/>
    <row r="4164" s="281" customFormat="1" x14ac:dyDescent="0.2"/>
    <row r="4165" s="281" customFormat="1" x14ac:dyDescent="0.2"/>
    <row r="4166" s="281" customFormat="1" x14ac:dyDescent="0.2"/>
    <row r="4167" s="281" customFormat="1" x14ac:dyDescent="0.2"/>
    <row r="4168" s="281" customFormat="1" x14ac:dyDescent="0.2"/>
    <row r="4169" s="281" customFormat="1" x14ac:dyDescent="0.2"/>
    <row r="4170" s="281" customFormat="1" x14ac:dyDescent="0.2"/>
    <row r="4171" s="281" customFormat="1" x14ac:dyDescent="0.2"/>
    <row r="4172" s="281" customFormat="1" x14ac:dyDescent="0.2"/>
    <row r="4173" s="281" customFormat="1" x14ac:dyDescent="0.2"/>
    <row r="4174" s="281" customFormat="1" x14ac:dyDescent="0.2"/>
    <row r="4175" s="281" customFormat="1" x14ac:dyDescent="0.2"/>
    <row r="4176" s="281" customFormat="1" x14ac:dyDescent="0.2"/>
    <row r="4177" s="281" customFormat="1" x14ac:dyDescent="0.2"/>
    <row r="4178" s="281" customFormat="1" x14ac:dyDescent="0.2"/>
    <row r="4179" s="281" customFormat="1" x14ac:dyDescent="0.2"/>
    <row r="4180" s="281" customFormat="1" x14ac:dyDescent="0.2"/>
    <row r="4181" s="281" customFormat="1" x14ac:dyDescent="0.2"/>
    <row r="4182" s="281" customFormat="1" x14ac:dyDescent="0.2"/>
    <row r="4183" s="281" customFormat="1" x14ac:dyDescent="0.2"/>
    <row r="4184" s="281" customFormat="1" x14ac:dyDescent="0.2"/>
    <row r="4185" s="281" customFormat="1" x14ac:dyDescent="0.2"/>
    <row r="4186" s="281" customFormat="1" x14ac:dyDescent="0.2"/>
    <row r="4187" s="281" customFormat="1" x14ac:dyDescent="0.2"/>
    <row r="4188" s="281" customFormat="1" x14ac:dyDescent="0.2"/>
    <row r="4189" s="281" customFormat="1" x14ac:dyDescent="0.2"/>
    <row r="4190" s="281" customFormat="1" x14ac:dyDescent="0.2"/>
    <row r="4191" s="281" customFormat="1" x14ac:dyDescent="0.2"/>
    <row r="4192" s="281" customFormat="1" x14ac:dyDescent="0.2"/>
    <row r="4193" s="281" customFormat="1" x14ac:dyDescent="0.2"/>
    <row r="4194" s="281" customFormat="1" x14ac:dyDescent="0.2"/>
    <row r="4195" s="281" customFormat="1" x14ac:dyDescent="0.2"/>
    <row r="4196" s="281" customFormat="1" x14ac:dyDescent="0.2"/>
    <row r="4197" s="281" customFormat="1" x14ac:dyDescent="0.2"/>
    <row r="4198" s="281" customFormat="1" x14ac:dyDescent="0.2"/>
    <row r="4199" s="281" customFormat="1" x14ac:dyDescent="0.2"/>
    <row r="4200" s="281" customFormat="1" x14ac:dyDescent="0.2"/>
    <row r="4201" s="281" customFormat="1" x14ac:dyDescent="0.2"/>
    <row r="4202" s="281" customFormat="1" x14ac:dyDescent="0.2"/>
    <row r="4203" s="281" customFormat="1" x14ac:dyDescent="0.2"/>
    <row r="4204" s="281" customFormat="1" x14ac:dyDescent="0.2"/>
    <row r="4205" s="281" customFormat="1" x14ac:dyDescent="0.2"/>
    <row r="4206" s="281" customFormat="1" x14ac:dyDescent="0.2"/>
    <row r="4207" s="281" customFormat="1" x14ac:dyDescent="0.2"/>
    <row r="4208" s="281" customFormat="1" x14ac:dyDescent="0.2"/>
    <row r="4209" s="281" customFormat="1" x14ac:dyDescent="0.2"/>
    <row r="4210" s="281" customFormat="1" x14ac:dyDescent="0.2"/>
    <row r="4211" s="281" customFormat="1" x14ac:dyDescent="0.2"/>
    <row r="4212" s="281" customFormat="1" x14ac:dyDescent="0.2"/>
    <row r="4213" s="281" customFormat="1" x14ac:dyDescent="0.2"/>
    <row r="4214" s="281" customFormat="1" x14ac:dyDescent="0.2"/>
    <row r="4215" s="281" customFormat="1" x14ac:dyDescent="0.2"/>
    <row r="4216" s="281" customFormat="1" x14ac:dyDescent="0.2"/>
    <row r="4217" s="281" customFormat="1" x14ac:dyDescent="0.2"/>
    <row r="4218" s="281" customFormat="1" x14ac:dyDescent="0.2"/>
    <row r="4219" s="281" customFormat="1" x14ac:dyDescent="0.2"/>
    <row r="4220" s="281" customFormat="1" x14ac:dyDescent="0.2"/>
    <row r="4221" s="281" customFormat="1" x14ac:dyDescent="0.2"/>
    <row r="4222" s="281" customFormat="1" x14ac:dyDescent="0.2"/>
    <row r="4223" s="281" customFormat="1" x14ac:dyDescent="0.2"/>
    <row r="4224" s="281" customFormat="1" x14ac:dyDescent="0.2"/>
    <row r="4225" s="281" customFormat="1" x14ac:dyDescent="0.2"/>
    <row r="4226" s="281" customFormat="1" x14ac:dyDescent="0.2"/>
    <row r="4227" s="281" customFormat="1" x14ac:dyDescent="0.2"/>
    <row r="4228" s="281" customFormat="1" x14ac:dyDescent="0.2"/>
    <row r="4229" s="281" customFormat="1" x14ac:dyDescent="0.2"/>
    <row r="4230" s="281" customFormat="1" x14ac:dyDescent="0.2"/>
    <row r="4231" s="281" customFormat="1" x14ac:dyDescent="0.2"/>
    <row r="4232" s="281" customFormat="1" x14ac:dyDescent="0.2"/>
    <row r="4233" s="281" customFormat="1" x14ac:dyDescent="0.2"/>
    <row r="4234" s="281" customFormat="1" x14ac:dyDescent="0.2"/>
    <row r="4235" s="281" customFormat="1" x14ac:dyDescent="0.2"/>
    <row r="4236" s="281" customFormat="1" x14ac:dyDescent="0.2"/>
    <row r="4237" s="281" customFormat="1" x14ac:dyDescent="0.2"/>
    <row r="4238" s="281" customFormat="1" x14ac:dyDescent="0.2"/>
    <row r="4239" s="281" customFormat="1" x14ac:dyDescent="0.2"/>
    <row r="4240" s="281" customFormat="1" x14ac:dyDescent="0.2"/>
    <row r="4241" s="281" customFormat="1" x14ac:dyDescent="0.2"/>
    <row r="4242" s="281" customFormat="1" x14ac:dyDescent="0.2"/>
    <row r="4243" s="281" customFormat="1" x14ac:dyDescent="0.2"/>
    <row r="4244" s="281" customFormat="1" x14ac:dyDescent="0.2"/>
    <row r="4245" s="281" customFormat="1" x14ac:dyDescent="0.2"/>
    <row r="4246" s="281" customFormat="1" x14ac:dyDescent="0.2"/>
    <row r="4247" s="281" customFormat="1" x14ac:dyDescent="0.2"/>
    <row r="4248" s="281" customFormat="1" x14ac:dyDescent="0.2"/>
    <row r="4249" s="281" customFormat="1" x14ac:dyDescent="0.2"/>
    <row r="4250" s="281" customFormat="1" x14ac:dyDescent="0.2"/>
    <row r="4251" s="281" customFormat="1" x14ac:dyDescent="0.2"/>
    <row r="4252" s="281" customFormat="1" x14ac:dyDescent="0.2"/>
    <row r="4253" s="281" customFormat="1" x14ac:dyDescent="0.2"/>
    <row r="4254" s="281" customFormat="1" x14ac:dyDescent="0.2"/>
    <row r="4255" s="281" customFormat="1" x14ac:dyDescent="0.2"/>
    <row r="4256" s="281" customFormat="1" x14ac:dyDescent="0.2"/>
    <row r="4257" s="281" customFormat="1" x14ac:dyDescent="0.2"/>
    <row r="4258" s="281" customFormat="1" x14ac:dyDescent="0.2"/>
    <row r="4259" s="281" customFormat="1" x14ac:dyDescent="0.2"/>
    <row r="4260" s="281" customFormat="1" x14ac:dyDescent="0.2"/>
    <row r="4261" s="281" customFormat="1" x14ac:dyDescent="0.2"/>
    <row r="4262" s="281" customFormat="1" x14ac:dyDescent="0.2"/>
    <row r="4263" s="281" customFormat="1" x14ac:dyDescent="0.2"/>
    <row r="4264" s="281" customFormat="1" x14ac:dyDescent="0.2"/>
    <row r="4265" s="281" customFormat="1" x14ac:dyDescent="0.2"/>
    <row r="4266" s="281" customFormat="1" x14ac:dyDescent="0.2"/>
    <row r="4267" s="281" customFormat="1" x14ac:dyDescent="0.2"/>
    <row r="4268" s="281" customFormat="1" x14ac:dyDescent="0.2"/>
    <row r="4269" s="281" customFormat="1" x14ac:dyDescent="0.2"/>
    <row r="4270" s="281" customFormat="1" x14ac:dyDescent="0.2"/>
    <row r="4271" s="281" customFormat="1" x14ac:dyDescent="0.2"/>
    <row r="4272" s="281" customFormat="1" x14ac:dyDescent="0.2"/>
    <row r="4273" s="281" customFormat="1" x14ac:dyDescent="0.2"/>
    <row r="4274" s="281" customFormat="1" x14ac:dyDescent="0.2"/>
    <row r="4275" s="281" customFormat="1" x14ac:dyDescent="0.2"/>
    <row r="4276" s="281" customFormat="1" x14ac:dyDescent="0.2"/>
    <row r="4277" s="281" customFormat="1" x14ac:dyDescent="0.2"/>
    <row r="4278" s="281" customFormat="1" x14ac:dyDescent="0.2"/>
    <row r="4279" s="281" customFormat="1" x14ac:dyDescent="0.2"/>
    <row r="4280" s="281" customFormat="1" x14ac:dyDescent="0.2"/>
    <row r="4281" s="281" customFormat="1" x14ac:dyDescent="0.2"/>
    <row r="4282" s="281" customFormat="1" x14ac:dyDescent="0.2"/>
    <row r="4283" s="281" customFormat="1" x14ac:dyDescent="0.2"/>
    <row r="4284" s="281" customFormat="1" x14ac:dyDescent="0.2"/>
    <row r="4285" s="281" customFormat="1" x14ac:dyDescent="0.2"/>
    <row r="4286" s="281" customFormat="1" x14ac:dyDescent="0.2"/>
    <row r="4287" s="281" customFormat="1" x14ac:dyDescent="0.2"/>
    <row r="4288" s="281" customFormat="1" x14ac:dyDescent="0.2"/>
    <row r="4289" s="281" customFormat="1" x14ac:dyDescent="0.2"/>
    <row r="4290" s="281" customFormat="1" x14ac:dyDescent="0.2"/>
    <row r="4291" s="281" customFormat="1" x14ac:dyDescent="0.2"/>
    <row r="4292" s="281" customFormat="1" x14ac:dyDescent="0.2"/>
    <row r="4293" s="281" customFormat="1" x14ac:dyDescent="0.2"/>
    <row r="4294" s="281" customFormat="1" x14ac:dyDescent="0.2"/>
    <row r="4295" s="281" customFormat="1" x14ac:dyDescent="0.2"/>
    <row r="4296" s="281" customFormat="1" x14ac:dyDescent="0.2"/>
    <row r="4297" s="281" customFormat="1" x14ac:dyDescent="0.2"/>
    <row r="4298" s="281" customFormat="1" x14ac:dyDescent="0.2"/>
    <row r="4299" s="281" customFormat="1" x14ac:dyDescent="0.2"/>
    <row r="4300" s="281" customFormat="1" x14ac:dyDescent="0.2"/>
    <row r="4301" s="281" customFormat="1" x14ac:dyDescent="0.2"/>
    <row r="4302" s="281" customFormat="1" x14ac:dyDescent="0.2"/>
    <row r="4303" s="281" customFormat="1" x14ac:dyDescent="0.2"/>
    <row r="4304" s="281" customFormat="1" x14ac:dyDescent="0.2"/>
    <row r="4305" s="281" customFormat="1" x14ac:dyDescent="0.2"/>
    <row r="4306" s="281" customFormat="1" x14ac:dyDescent="0.2"/>
    <row r="4307" s="281" customFormat="1" x14ac:dyDescent="0.2"/>
    <row r="4308" s="281" customFormat="1" x14ac:dyDescent="0.2"/>
    <row r="4309" s="281" customFormat="1" x14ac:dyDescent="0.2"/>
    <row r="4310" s="281" customFormat="1" x14ac:dyDescent="0.2"/>
    <row r="4311" s="281" customFormat="1" x14ac:dyDescent="0.2"/>
    <row r="4312" s="281" customFormat="1" x14ac:dyDescent="0.2"/>
    <row r="4313" s="281" customFormat="1" x14ac:dyDescent="0.2"/>
    <row r="4314" s="281" customFormat="1" x14ac:dyDescent="0.2"/>
    <row r="4315" s="281" customFormat="1" x14ac:dyDescent="0.2"/>
    <row r="4316" s="281" customFormat="1" x14ac:dyDescent="0.2"/>
    <row r="4317" s="281" customFormat="1" x14ac:dyDescent="0.2"/>
    <row r="4318" s="281" customFormat="1" x14ac:dyDescent="0.2"/>
    <row r="4319" s="281" customFormat="1" x14ac:dyDescent="0.2"/>
    <row r="4320" s="281" customFormat="1" x14ac:dyDescent="0.2"/>
    <row r="4321" s="281" customFormat="1" x14ac:dyDescent="0.2"/>
    <row r="4322" s="281" customFormat="1" x14ac:dyDescent="0.2"/>
    <row r="4323" s="281" customFormat="1" x14ac:dyDescent="0.2"/>
    <row r="4324" s="281" customFormat="1" x14ac:dyDescent="0.2"/>
    <row r="4325" s="281" customFormat="1" x14ac:dyDescent="0.2"/>
    <row r="4326" s="281" customFormat="1" x14ac:dyDescent="0.2"/>
    <row r="4327" s="281" customFormat="1" x14ac:dyDescent="0.2"/>
    <row r="4328" s="281" customFormat="1" x14ac:dyDescent="0.2"/>
    <row r="4329" s="281" customFormat="1" x14ac:dyDescent="0.2"/>
    <row r="4330" s="281" customFormat="1" x14ac:dyDescent="0.2"/>
    <row r="4331" s="281" customFormat="1" x14ac:dyDescent="0.2"/>
    <row r="4332" s="281" customFormat="1" x14ac:dyDescent="0.2"/>
    <row r="4333" s="281" customFormat="1" x14ac:dyDescent="0.2"/>
    <row r="4334" s="281" customFormat="1" x14ac:dyDescent="0.2"/>
    <row r="4335" s="281" customFormat="1" x14ac:dyDescent="0.2"/>
    <row r="4336" s="281" customFormat="1" x14ac:dyDescent="0.2"/>
    <row r="4337" s="281" customFormat="1" x14ac:dyDescent="0.2"/>
    <row r="4338" s="281" customFormat="1" x14ac:dyDescent="0.2"/>
    <row r="4339" s="281" customFormat="1" x14ac:dyDescent="0.2"/>
    <row r="4340" s="281" customFormat="1" x14ac:dyDescent="0.2"/>
    <row r="4341" s="281" customFormat="1" x14ac:dyDescent="0.2"/>
    <row r="4342" s="281" customFormat="1" x14ac:dyDescent="0.2"/>
    <row r="4343" s="281" customFormat="1" x14ac:dyDescent="0.2"/>
    <row r="4344" s="281" customFormat="1" x14ac:dyDescent="0.2"/>
    <row r="4345" s="281" customFormat="1" x14ac:dyDescent="0.2"/>
    <row r="4346" s="281" customFormat="1" x14ac:dyDescent="0.2"/>
    <row r="4347" s="281" customFormat="1" x14ac:dyDescent="0.2"/>
    <row r="4348" s="281" customFormat="1" x14ac:dyDescent="0.2"/>
    <row r="4349" s="281" customFormat="1" x14ac:dyDescent="0.2"/>
    <row r="4350" s="281" customFormat="1" x14ac:dyDescent="0.2"/>
    <row r="4351" s="281" customFormat="1" x14ac:dyDescent="0.2"/>
    <row r="4352" s="281" customFormat="1" x14ac:dyDescent="0.2"/>
    <row r="4353" s="281" customFormat="1" x14ac:dyDescent="0.2"/>
    <row r="4354" s="281" customFormat="1" x14ac:dyDescent="0.2"/>
    <row r="4355" s="281" customFormat="1" x14ac:dyDescent="0.2"/>
    <row r="4356" s="281" customFormat="1" x14ac:dyDescent="0.2"/>
    <row r="4357" s="281" customFormat="1" x14ac:dyDescent="0.2"/>
    <row r="4358" s="281" customFormat="1" x14ac:dyDescent="0.2"/>
    <row r="4359" s="281" customFormat="1" x14ac:dyDescent="0.2"/>
    <row r="4360" s="281" customFormat="1" x14ac:dyDescent="0.2"/>
    <row r="4361" s="281" customFormat="1" x14ac:dyDescent="0.2"/>
    <row r="4362" s="281" customFormat="1" x14ac:dyDescent="0.2"/>
    <row r="4363" s="281" customFormat="1" x14ac:dyDescent="0.2"/>
    <row r="4364" s="281" customFormat="1" x14ac:dyDescent="0.2"/>
    <row r="4365" s="281" customFormat="1" x14ac:dyDescent="0.2"/>
    <row r="4366" s="281" customFormat="1" x14ac:dyDescent="0.2"/>
    <row r="4367" s="281" customFormat="1" x14ac:dyDescent="0.2"/>
    <row r="4368" s="281" customFormat="1" x14ac:dyDescent="0.2"/>
    <row r="4369" s="281" customFormat="1" x14ac:dyDescent="0.2"/>
    <row r="4370" s="281" customFormat="1" x14ac:dyDescent="0.2"/>
    <row r="4371" s="281" customFormat="1" x14ac:dyDescent="0.2"/>
    <row r="4372" s="281" customFormat="1" x14ac:dyDescent="0.2"/>
    <row r="4373" s="281" customFormat="1" x14ac:dyDescent="0.2"/>
    <row r="4374" s="281" customFormat="1" x14ac:dyDescent="0.2"/>
    <row r="4375" s="281" customFormat="1" x14ac:dyDescent="0.2"/>
    <row r="4376" s="281" customFormat="1" x14ac:dyDescent="0.2"/>
    <row r="4377" s="281" customFormat="1" x14ac:dyDescent="0.2"/>
    <row r="4378" s="281" customFormat="1" x14ac:dyDescent="0.2"/>
    <row r="4379" s="281" customFormat="1" x14ac:dyDescent="0.2"/>
    <row r="4380" s="281" customFormat="1" x14ac:dyDescent="0.2"/>
    <row r="4381" s="281" customFormat="1" x14ac:dyDescent="0.2"/>
    <row r="4382" s="281" customFormat="1" x14ac:dyDescent="0.2"/>
    <row r="4383" s="281" customFormat="1" x14ac:dyDescent="0.2"/>
    <row r="4384" s="281" customFormat="1" x14ac:dyDescent="0.2"/>
    <row r="4385" s="281" customFormat="1" x14ac:dyDescent="0.2"/>
    <row r="4386" s="281" customFormat="1" x14ac:dyDescent="0.2"/>
    <row r="4387" s="281" customFormat="1" x14ac:dyDescent="0.2"/>
    <row r="4388" s="281" customFormat="1" x14ac:dyDescent="0.2"/>
    <row r="4389" s="281" customFormat="1" x14ac:dyDescent="0.2"/>
    <row r="4390" s="281" customFormat="1" x14ac:dyDescent="0.2"/>
    <row r="4391" s="281" customFormat="1" x14ac:dyDescent="0.2"/>
    <row r="4392" s="281" customFormat="1" x14ac:dyDescent="0.2"/>
    <row r="4393" s="281" customFormat="1" x14ac:dyDescent="0.2"/>
    <row r="4394" s="281" customFormat="1" x14ac:dyDescent="0.2"/>
    <row r="4395" s="281" customFormat="1" x14ac:dyDescent="0.2"/>
    <row r="4396" s="281" customFormat="1" x14ac:dyDescent="0.2"/>
    <row r="4397" s="281" customFormat="1" x14ac:dyDescent="0.2"/>
    <row r="4398" s="281" customFormat="1" x14ac:dyDescent="0.2"/>
    <row r="4399" s="281" customFormat="1" x14ac:dyDescent="0.2"/>
    <row r="4400" s="281" customFormat="1" x14ac:dyDescent="0.2"/>
    <row r="4401" s="281" customFormat="1" x14ac:dyDescent="0.2"/>
    <row r="4402" s="281" customFormat="1" x14ac:dyDescent="0.2"/>
    <row r="4403" s="281" customFormat="1" x14ac:dyDescent="0.2"/>
    <row r="4404" s="281" customFormat="1" x14ac:dyDescent="0.2"/>
    <row r="4405" s="281" customFormat="1" x14ac:dyDescent="0.2"/>
    <row r="4406" s="281" customFormat="1" x14ac:dyDescent="0.2"/>
    <row r="4407" s="281" customFormat="1" x14ac:dyDescent="0.2"/>
    <row r="4408" s="281" customFormat="1" x14ac:dyDescent="0.2"/>
    <row r="4409" s="281" customFormat="1" x14ac:dyDescent="0.2"/>
    <row r="4410" s="281" customFormat="1" x14ac:dyDescent="0.2"/>
    <row r="4411" s="281" customFormat="1" x14ac:dyDescent="0.2"/>
    <row r="4412" s="281" customFormat="1" x14ac:dyDescent="0.2"/>
    <row r="4413" s="281" customFormat="1" x14ac:dyDescent="0.2"/>
    <row r="4414" s="281" customFormat="1" x14ac:dyDescent="0.2"/>
    <row r="4415" s="281" customFormat="1" x14ac:dyDescent="0.2"/>
    <row r="4416" s="281" customFormat="1" x14ac:dyDescent="0.2"/>
    <row r="4417" s="281" customFormat="1" x14ac:dyDescent="0.2"/>
    <row r="4418" s="281" customFormat="1" x14ac:dyDescent="0.2"/>
    <row r="4419" s="281" customFormat="1" x14ac:dyDescent="0.2"/>
    <row r="4420" s="281" customFormat="1" x14ac:dyDescent="0.2"/>
    <row r="4421" s="281" customFormat="1" x14ac:dyDescent="0.2"/>
    <row r="4422" s="281" customFormat="1" x14ac:dyDescent="0.2"/>
    <row r="4423" s="281" customFormat="1" x14ac:dyDescent="0.2"/>
    <row r="4424" s="281" customFormat="1" x14ac:dyDescent="0.2"/>
    <row r="4425" s="281" customFormat="1" x14ac:dyDescent="0.2"/>
    <row r="4426" s="281" customFormat="1" x14ac:dyDescent="0.2"/>
    <row r="4427" s="281" customFormat="1" x14ac:dyDescent="0.2"/>
    <row r="4428" s="281" customFormat="1" x14ac:dyDescent="0.2"/>
    <row r="4429" s="281" customFormat="1" x14ac:dyDescent="0.2"/>
    <row r="4430" s="281" customFormat="1" x14ac:dyDescent="0.2"/>
    <row r="4431" s="281" customFormat="1" x14ac:dyDescent="0.2"/>
    <row r="4432" s="281" customFormat="1" x14ac:dyDescent="0.2"/>
    <row r="4433" s="281" customFormat="1" x14ac:dyDescent="0.2"/>
    <row r="4434" s="281" customFormat="1" x14ac:dyDescent="0.2"/>
    <row r="4435" s="281" customFormat="1" x14ac:dyDescent="0.2"/>
    <row r="4436" s="281" customFormat="1" x14ac:dyDescent="0.2"/>
    <row r="4437" s="281" customFormat="1" x14ac:dyDescent="0.2"/>
    <row r="4438" s="281" customFormat="1" x14ac:dyDescent="0.2"/>
    <row r="4439" s="281" customFormat="1" x14ac:dyDescent="0.2"/>
    <row r="4440" s="281" customFormat="1" x14ac:dyDescent="0.2"/>
    <row r="4441" s="281" customFormat="1" x14ac:dyDescent="0.2"/>
    <row r="4442" s="281" customFormat="1" x14ac:dyDescent="0.2"/>
    <row r="4443" s="281" customFormat="1" x14ac:dyDescent="0.2"/>
    <row r="4444" s="281" customFormat="1" x14ac:dyDescent="0.2"/>
    <row r="4445" s="281" customFormat="1" x14ac:dyDescent="0.2"/>
    <row r="4446" s="281" customFormat="1" x14ac:dyDescent="0.2"/>
    <row r="4447" s="281" customFormat="1" x14ac:dyDescent="0.2"/>
    <row r="4448" s="281" customFormat="1" x14ac:dyDescent="0.2"/>
    <row r="4449" s="281" customFormat="1" x14ac:dyDescent="0.2"/>
    <row r="4450" s="281" customFormat="1" x14ac:dyDescent="0.2"/>
    <row r="4451" s="281" customFormat="1" x14ac:dyDescent="0.2"/>
    <row r="4452" s="281" customFormat="1" x14ac:dyDescent="0.2"/>
    <row r="4453" s="281" customFormat="1" x14ac:dyDescent="0.2"/>
    <row r="4454" s="281" customFormat="1" x14ac:dyDescent="0.2"/>
    <row r="4455" s="281" customFormat="1" x14ac:dyDescent="0.2"/>
    <row r="4456" s="281" customFormat="1" x14ac:dyDescent="0.2"/>
    <row r="4457" s="281" customFormat="1" x14ac:dyDescent="0.2"/>
    <row r="4458" s="281" customFormat="1" x14ac:dyDescent="0.2"/>
    <row r="4459" s="281" customFormat="1" x14ac:dyDescent="0.2"/>
    <row r="4460" s="281" customFormat="1" x14ac:dyDescent="0.2"/>
    <row r="4461" s="281" customFormat="1" x14ac:dyDescent="0.2"/>
    <row r="4462" s="281" customFormat="1" x14ac:dyDescent="0.2"/>
    <row r="4463" s="281" customFormat="1" x14ac:dyDescent="0.2"/>
    <row r="4464" s="281" customFormat="1" x14ac:dyDescent="0.2"/>
    <row r="4465" s="281" customFormat="1" x14ac:dyDescent="0.2"/>
    <row r="4466" s="281" customFormat="1" x14ac:dyDescent="0.2"/>
    <row r="4467" s="281" customFormat="1" x14ac:dyDescent="0.2"/>
    <row r="4468" s="281" customFormat="1" x14ac:dyDescent="0.2"/>
    <row r="4469" s="281" customFormat="1" x14ac:dyDescent="0.2"/>
    <row r="4470" s="281" customFormat="1" x14ac:dyDescent="0.2"/>
    <row r="4471" s="281" customFormat="1" x14ac:dyDescent="0.2"/>
    <row r="4472" s="281" customFormat="1" x14ac:dyDescent="0.2"/>
    <row r="4473" s="281" customFormat="1" x14ac:dyDescent="0.2"/>
    <row r="4474" s="281" customFormat="1" x14ac:dyDescent="0.2"/>
    <row r="4475" s="281" customFormat="1" x14ac:dyDescent="0.2"/>
    <row r="4476" s="281" customFormat="1" x14ac:dyDescent="0.2"/>
    <row r="4477" s="281" customFormat="1" x14ac:dyDescent="0.2"/>
    <row r="4478" s="281" customFormat="1" x14ac:dyDescent="0.2"/>
    <row r="4479" s="281" customFormat="1" x14ac:dyDescent="0.2"/>
    <row r="4480" s="281" customFormat="1" x14ac:dyDescent="0.2"/>
    <row r="4481" s="281" customFormat="1" x14ac:dyDescent="0.2"/>
    <row r="4482" s="281" customFormat="1" x14ac:dyDescent="0.2"/>
    <row r="4483" s="281" customFormat="1" x14ac:dyDescent="0.2"/>
    <row r="4484" s="281" customFormat="1" x14ac:dyDescent="0.2"/>
    <row r="4485" s="281" customFormat="1" x14ac:dyDescent="0.2"/>
    <row r="4486" s="281" customFormat="1" x14ac:dyDescent="0.2"/>
    <row r="4487" s="281" customFormat="1" x14ac:dyDescent="0.2"/>
    <row r="4488" s="281" customFormat="1" x14ac:dyDescent="0.2"/>
    <row r="4489" s="281" customFormat="1" x14ac:dyDescent="0.2"/>
    <row r="4490" s="281" customFormat="1" x14ac:dyDescent="0.2"/>
    <row r="4491" s="281" customFormat="1" x14ac:dyDescent="0.2"/>
    <row r="4492" s="281" customFormat="1" x14ac:dyDescent="0.2"/>
    <row r="4493" s="281" customFormat="1" x14ac:dyDescent="0.2"/>
    <row r="4494" s="281" customFormat="1" x14ac:dyDescent="0.2"/>
    <row r="4495" s="281" customFormat="1" x14ac:dyDescent="0.2"/>
    <row r="4496" s="281" customFormat="1" x14ac:dyDescent="0.2"/>
    <row r="4497" s="281" customFormat="1" x14ac:dyDescent="0.2"/>
    <row r="4498" s="281" customFormat="1" x14ac:dyDescent="0.2"/>
    <row r="4499" s="281" customFormat="1" x14ac:dyDescent="0.2"/>
    <row r="4500" s="281" customFormat="1" x14ac:dyDescent="0.2"/>
    <row r="4501" s="281" customFormat="1" x14ac:dyDescent="0.2"/>
    <row r="4502" s="281" customFormat="1" x14ac:dyDescent="0.2"/>
    <row r="4503" s="281" customFormat="1" x14ac:dyDescent="0.2"/>
    <row r="4504" s="281" customFormat="1" x14ac:dyDescent="0.2"/>
    <row r="4505" s="281" customFormat="1" x14ac:dyDescent="0.2"/>
    <row r="4506" s="281" customFormat="1" x14ac:dyDescent="0.2"/>
    <row r="4507" s="281" customFormat="1" x14ac:dyDescent="0.2"/>
    <row r="4508" s="281" customFormat="1" x14ac:dyDescent="0.2"/>
    <row r="4509" s="281" customFormat="1" x14ac:dyDescent="0.2"/>
    <row r="4510" s="281" customFormat="1" x14ac:dyDescent="0.2"/>
    <row r="4511" s="281" customFormat="1" x14ac:dyDescent="0.2"/>
    <row r="4512" s="281" customFormat="1" x14ac:dyDescent="0.2"/>
    <row r="4513" s="281" customFormat="1" x14ac:dyDescent="0.2"/>
    <row r="4514" s="281" customFormat="1" x14ac:dyDescent="0.2"/>
    <row r="4515" s="281" customFormat="1" x14ac:dyDescent="0.2"/>
    <row r="4516" s="281" customFormat="1" x14ac:dyDescent="0.2"/>
    <row r="4517" s="281" customFormat="1" x14ac:dyDescent="0.2"/>
    <row r="4518" s="281" customFormat="1" x14ac:dyDescent="0.2"/>
    <row r="4519" s="281" customFormat="1" x14ac:dyDescent="0.2"/>
    <row r="4520" s="281" customFormat="1" x14ac:dyDescent="0.2"/>
    <row r="4521" s="281" customFormat="1" x14ac:dyDescent="0.2"/>
    <row r="4522" s="281" customFormat="1" x14ac:dyDescent="0.2"/>
    <row r="4523" s="281" customFormat="1" x14ac:dyDescent="0.2"/>
    <row r="4524" s="281" customFormat="1" x14ac:dyDescent="0.2"/>
    <row r="4525" s="281" customFormat="1" x14ac:dyDescent="0.2"/>
    <row r="4526" s="281" customFormat="1" x14ac:dyDescent="0.2"/>
    <row r="4527" s="281" customFormat="1" x14ac:dyDescent="0.2"/>
    <row r="4528" s="281" customFormat="1" x14ac:dyDescent="0.2"/>
    <row r="4529" s="281" customFormat="1" x14ac:dyDescent="0.2"/>
    <row r="4530" s="281" customFormat="1" x14ac:dyDescent="0.2"/>
    <row r="4531" s="281" customFormat="1" x14ac:dyDescent="0.2"/>
    <row r="4532" s="281" customFormat="1" x14ac:dyDescent="0.2"/>
    <row r="4533" s="281" customFormat="1" x14ac:dyDescent="0.2"/>
    <row r="4534" s="281" customFormat="1" x14ac:dyDescent="0.2"/>
    <row r="4535" s="281" customFormat="1" x14ac:dyDescent="0.2"/>
    <row r="4536" s="281" customFormat="1" x14ac:dyDescent="0.2"/>
    <row r="4537" s="281" customFormat="1" x14ac:dyDescent="0.2"/>
    <row r="4538" s="281" customFormat="1" x14ac:dyDescent="0.2"/>
    <row r="4539" s="281" customFormat="1" x14ac:dyDescent="0.2"/>
    <row r="4540" s="281" customFormat="1" x14ac:dyDescent="0.2"/>
    <row r="4541" s="281" customFormat="1" x14ac:dyDescent="0.2"/>
    <row r="4542" s="281" customFormat="1" x14ac:dyDescent="0.2"/>
    <row r="4543" s="281" customFormat="1" x14ac:dyDescent="0.2"/>
    <row r="4544" s="281" customFormat="1" x14ac:dyDescent="0.2"/>
    <row r="4545" s="281" customFormat="1" x14ac:dyDescent="0.2"/>
    <row r="4546" s="281" customFormat="1" x14ac:dyDescent="0.2"/>
    <row r="4547" s="281" customFormat="1" x14ac:dyDescent="0.2"/>
    <row r="4548" s="281" customFormat="1" x14ac:dyDescent="0.2"/>
    <row r="4549" s="281" customFormat="1" x14ac:dyDescent="0.2"/>
    <row r="4550" s="281" customFormat="1" x14ac:dyDescent="0.2"/>
    <row r="4551" s="281" customFormat="1" x14ac:dyDescent="0.2"/>
    <row r="4552" s="281" customFormat="1" x14ac:dyDescent="0.2"/>
    <row r="4553" s="281" customFormat="1" x14ac:dyDescent="0.2"/>
    <row r="4554" s="281" customFormat="1" x14ac:dyDescent="0.2"/>
    <row r="4555" s="281" customFormat="1" x14ac:dyDescent="0.2"/>
    <row r="4556" s="281" customFormat="1" x14ac:dyDescent="0.2"/>
    <row r="4557" s="281" customFormat="1" x14ac:dyDescent="0.2"/>
    <row r="4558" s="281" customFormat="1" x14ac:dyDescent="0.2"/>
    <row r="4559" s="281" customFormat="1" x14ac:dyDescent="0.2"/>
    <row r="4560" s="281" customFormat="1" x14ac:dyDescent="0.2"/>
    <row r="4561" s="281" customFormat="1" x14ac:dyDescent="0.2"/>
    <row r="4562" s="281" customFormat="1" x14ac:dyDescent="0.2"/>
    <row r="4563" s="281" customFormat="1" x14ac:dyDescent="0.2"/>
    <row r="4564" s="281" customFormat="1" x14ac:dyDescent="0.2"/>
    <row r="4565" s="281" customFormat="1" x14ac:dyDescent="0.2"/>
    <row r="4566" s="281" customFormat="1" x14ac:dyDescent="0.2"/>
    <row r="4567" s="281" customFormat="1" x14ac:dyDescent="0.2"/>
    <row r="4568" s="281" customFormat="1" x14ac:dyDescent="0.2"/>
    <row r="4569" s="281" customFormat="1" x14ac:dyDescent="0.2"/>
    <row r="4570" s="281" customFormat="1" x14ac:dyDescent="0.2"/>
    <row r="4571" s="281" customFormat="1" x14ac:dyDescent="0.2"/>
    <row r="4572" s="281" customFormat="1" x14ac:dyDescent="0.2"/>
    <row r="4573" s="281" customFormat="1" x14ac:dyDescent="0.2"/>
    <row r="4574" s="281" customFormat="1" x14ac:dyDescent="0.2"/>
    <row r="4575" s="281" customFormat="1" x14ac:dyDescent="0.2"/>
    <row r="4576" s="281" customFormat="1" x14ac:dyDescent="0.2"/>
    <row r="4577" s="281" customFormat="1" x14ac:dyDescent="0.2"/>
    <row r="4578" s="281" customFormat="1" x14ac:dyDescent="0.2"/>
    <row r="4579" s="281" customFormat="1" x14ac:dyDescent="0.2"/>
    <row r="4580" s="281" customFormat="1" x14ac:dyDescent="0.2"/>
    <row r="4581" s="281" customFormat="1" x14ac:dyDescent="0.2"/>
    <row r="4582" s="281" customFormat="1" x14ac:dyDescent="0.2"/>
    <row r="4583" s="281" customFormat="1" x14ac:dyDescent="0.2"/>
    <row r="4584" s="281" customFormat="1" x14ac:dyDescent="0.2"/>
    <row r="4585" s="281" customFormat="1" x14ac:dyDescent="0.2"/>
    <row r="4586" s="281" customFormat="1" x14ac:dyDescent="0.2"/>
    <row r="4587" s="281" customFormat="1" x14ac:dyDescent="0.2"/>
    <row r="4588" s="281" customFormat="1" x14ac:dyDescent="0.2"/>
    <row r="4589" s="281" customFormat="1" x14ac:dyDescent="0.2"/>
    <row r="4590" s="281" customFormat="1" x14ac:dyDescent="0.2"/>
    <row r="4591" s="281" customFormat="1" x14ac:dyDescent="0.2"/>
    <row r="4592" s="281" customFormat="1" x14ac:dyDescent="0.2"/>
    <row r="4593" s="281" customFormat="1" x14ac:dyDescent="0.2"/>
    <row r="4594" s="281" customFormat="1" x14ac:dyDescent="0.2"/>
    <row r="4595" s="281" customFormat="1" x14ac:dyDescent="0.2"/>
    <row r="4596" s="281" customFormat="1" x14ac:dyDescent="0.2"/>
    <row r="4597" s="281" customFormat="1" x14ac:dyDescent="0.2"/>
    <row r="4598" s="281" customFormat="1" x14ac:dyDescent="0.2"/>
    <row r="4599" s="281" customFormat="1" x14ac:dyDescent="0.2"/>
    <row r="4600" s="281" customFormat="1" x14ac:dyDescent="0.2"/>
    <row r="4601" s="281" customFormat="1" x14ac:dyDescent="0.2"/>
    <row r="4602" s="281" customFormat="1" x14ac:dyDescent="0.2"/>
    <row r="4603" s="281" customFormat="1" x14ac:dyDescent="0.2"/>
    <row r="4604" s="281" customFormat="1" x14ac:dyDescent="0.2"/>
    <row r="4605" s="281" customFormat="1" x14ac:dyDescent="0.2"/>
    <row r="4606" s="281" customFormat="1" x14ac:dyDescent="0.2"/>
    <row r="4607" s="281" customFormat="1" x14ac:dyDescent="0.2"/>
    <row r="4608" s="281" customFormat="1" x14ac:dyDescent="0.2"/>
    <row r="4609" s="281" customFormat="1" x14ac:dyDescent="0.2"/>
    <row r="4610" s="281" customFormat="1" x14ac:dyDescent="0.2"/>
    <row r="4611" s="281" customFormat="1" x14ac:dyDescent="0.2"/>
    <row r="4612" s="281" customFormat="1" x14ac:dyDescent="0.2"/>
    <row r="4613" s="281" customFormat="1" x14ac:dyDescent="0.2"/>
    <row r="4614" s="281" customFormat="1" x14ac:dyDescent="0.2"/>
    <row r="4615" s="281" customFormat="1" x14ac:dyDescent="0.2"/>
    <row r="4616" s="281" customFormat="1" x14ac:dyDescent="0.2"/>
    <row r="4617" s="281" customFormat="1" x14ac:dyDescent="0.2"/>
    <row r="4618" s="281" customFormat="1" x14ac:dyDescent="0.2"/>
    <row r="4619" s="281" customFormat="1" x14ac:dyDescent="0.2"/>
    <row r="4620" s="281" customFormat="1" x14ac:dyDescent="0.2"/>
    <row r="4621" s="281" customFormat="1" x14ac:dyDescent="0.2"/>
    <row r="4622" s="281" customFormat="1" x14ac:dyDescent="0.2"/>
    <row r="4623" s="281" customFormat="1" x14ac:dyDescent="0.2"/>
    <row r="4624" s="281" customFormat="1" x14ac:dyDescent="0.2"/>
    <row r="4625" s="281" customFormat="1" x14ac:dyDescent="0.2"/>
    <row r="4626" s="281" customFormat="1" x14ac:dyDescent="0.2"/>
    <row r="4627" s="281" customFormat="1" x14ac:dyDescent="0.2"/>
    <row r="4628" s="281" customFormat="1" x14ac:dyDescent="0.2"/>
    <row r="4629" s="281" customFormat="1" x14ac:dyDescent="0.2"/>
    <row r="4630" s="281" customFormat="1" x14ac:dyDescent="0.2"/>
    <row r="4631" s="281" customFormat="1" x14ac:dyDescent="0.2"/>
    <row r="4632" s="281" customFormat="1" x14ac:dyDescent="0.2"/>
    <row r="4633" s="281" customFormat="1" x14ac:dyDescent="0.2"/>
    <row r="4634" s="281" customFormat="1" x14ac:dyDescent="0.2"/>
    <row r="4635" s="281" customFormat="1" x14ac:dyDescent="0.2"/>
    <row r="4636" s="281" customFormat="1" x14ac:dyDescent="0.2"/>
    <row r="4637" s="281" customFormat="1" x14ac:dyDescent="0.2"/>
    <row r="4638" s="281" customFormat="1" x14ac:dyDescent="0.2"/>
    <row r="4639" s="281" customFormat="1" x14ac:dyDescent="0.2"/>
    <row r="4640" s="281" customFormat="1" x14ac:dyDescent="0.2"/>
    <row r="4641" s="281" customFormat="1" x14ac:dyDescent="0.2"/>
    <row r="4642" s="281" customFormat="1" x14ac:dyDescent="0.2"/>
    <row r="4643" s="281" customFormat="1" x14ac:dyDescent="0.2"/>
    <row r="4644" s="281" customFormat="1" x14ac:dyDescent="0.2"/>
    <row r="4645" s="281" customFormat="1" x14ac:dyDescent="0.2"/>
    <row r="4646" s="281" customFormat="1" x14ac:dyDescent="0.2"/>
    <row r="4647" s="281" customFormat="1" x14ac:dyDescent="0.2"/>
    <row r="4648" s="281" customFormat="1" x14ac:dyDescent="0.2"/>
    <row r="4649" s="281" customFormat="1" x14ac:dyDescent="0.2"/>
    <row r="4650" s="281" customFormat="1" x14ac:dyDescent="0.2"/>
    <row r="4651" s="281" customFormat="1" x14ac:dyDescent="0.2"/>
    <row r="4652" s="281" customFormat="1" x14ac:dyDescent="0.2"/>
    <row r="4653" s="281" customFormat="1" x14ac:dyDescent="0.2"/>
    <row r="4654" s="281" customFormat="1" x14ac:dyDescent="0.2"/>
    <row r="4655" s="281" customFormat="1" x14ac:dyDescent="0.2"/>
    <row r="4656" s="281" customFormat="1" x14ac:dyDescent="0.2"/>
    <row r="4657" s="281" customFormat="1" x14ac:dyDescent="0.2"/>
    <row r="4658" s="281" customFormat="1" x14ac:dyDescent="0.2"/>
    <row r="4659" s="281" customFormat="1" x14ac:dyDescent="0.2"/>
    <row r="4660" s="281" customFormat="1" x14ac:dyDescent="0.2"/>
    <row r="4661" s="281" customFormat="1" x14ac:dyDescent="0.2"/>
    <row r="4662" s="281" customFormat="1" x14ac:dyDescent="0.2"/>
    <row r="4663" s="281" customFormat="1" x14ac:dyDescent="0.2"/>
    <row r="4664" s="281" customFormat="1" x14ac:dyDescent="0.2"/>
    <row r="4665" s="281" customFormat="1" x14ac:dyDescent="0.2"/>
    <row r="4666" s="281" customFormat="1" x14ac:dyDescent="0.2"/>
    <row r="4667" s="281" customFormat="1" x14ac:dyDescent="0.2"/>
    <row r="4668" s="281" customFormat="1" x14ac:dyDescent="0.2"/>
    <row r="4669" s="281" customFormat="1" x14ac:dyDescent="0.2"/>
    <row r="4670" s="281" customFormat="1" x14ac:dyDescent="0.2"/>
    <row r="4671" s="281" customFormat="1" x14ac:dyDescent="0.2"/>
    <row r="4672" s="281" customFormat="1" x14ac:dyDescent="0.2"/>
    <row r="4673" s="281" customFormat="1" x14ac:dyDescent="0.2"/>
    <row r="4674" s="281" customFormat="1" x14ac:dyDescent="0.2"/>
    <row r="4675" s="281" customFormat="1" x14ac:dyDescent="0.2"/>
    <row r="4676" s="281" customFormat="1" x14ac:dyDescent="0.2"/>
    <row r="4677" s="281" customFormat="1" x14ac:dyDescent="0.2"/>
    <row r="4678" s="281" customFormat="1" x14ac:dyDescent="0.2"/>
    <row r="4679" s="281" customFormat="1" x14ac:dyDescent="0.2"/>
    <row r="4680" s="281" customFormat="1" x14ac:dyDescent="0.2"/>
    <row r="4681" s="281" customFormat="1" x14ac:dyDescent="0.2"/>
    <row r="4682" s="281" customFormat="1" x14ac:dyDescent="0.2"/>
    <row r="4683" s="281" customFormat="1" x14ac:dyDescent="0.2"/>
    <row r="4684" s="281" customFormat="1" x14ac:dyDescent="0.2"/>
    <row r="4685" s="281" customFormat="1" x14ac:dyDescent="0.2"/>
    <row r="4686" s="281" customFormat="1" x14ac:dyDescent="0.2"/>
    <row r="4687" s="281" customFormat="1" x14ac:dyDescent="0.2"/>
    <row r="4688" s="281" customFormat="1" x14ac:dyDescent="0.2"/>
    <row r="4689" s="281" customFormat="1" x14ac:dyDescent="0.2"/>
    <row r="4690" s="281" customFormat="1" x14ac:dyDescent="0.2"/>
    <row r="4691" s="281" customFormat="1" x14ac:dyDescent="0.2"/>
    <row r="4692" s="281" customFormat="1" x14ac:dyDescent="0.2"/>
    <row r="4693" s="281" customFormat="1" x14ac:dyDescent="0.2"/>
    <row r="4694" s="281" customFormat="1" x14ac:dyDescent="0.2"/>
    <row r="4695" s="281" customFormat="1" x14ac:dyDescent="0.2"/>
    <row r="4696" s="281" customFormat="1" x14ac:dyDescent="0.2"/>
    <row r="4697" s="281" customFormat="1" x14ac:dyDescent="0.2"/>
    <row r="4698" s="281" customFormat="1" x14ac:dyDescent="0.2"/>
    <row r="4699" s="281" customFormat="1" x14ac:dyDescent="0.2"/>
    <row r="4700" s="281" customFormat="1" x14ac:dyDescent="0.2"/>
    <row r="4701" s="281" customFormat="1" x14ac:dyDescent="0.2"/>
    <row r="4702" s="281" customFormat="1" x14ac:dyDescent="0.2"/>
    <row r="4703" s="281" customFormat="1" x14ac:dyDescent="0.2"/>
    <row r="4704" s="281" customFormat="1" x14ac:dyDescent="0.2"/>
    <row r="4705" s="281" customFormat="1" x14ac:dyDescent="0.2"/>
    <row r="4706" s="281" customFormat="1" x14ac:dyDescent="0.2"/>
    <row r="4707" s="281" customFormat="1" x14ac:dyDescent="0.2"/>
    <row r="4708" s="281" customFormat="1" x14ac:dyDescent="0.2"/>
    <row r="4709" s="281" customFormat="1" x14ac:dyDescent="0.2"/>
    <row r="4710" s="281" customFormat="1" x14ac:dyDescent="0.2"/>
    <row r="4711" s="281" customFormat="1" x14ac:dyDescent="0.2"/>
    <row r="4712" s="281" customFormat="1" x14ac:dyDescent="0.2"/>
    <row r="4713" s="281" customFormat="1" x14ac:dyDescent="0.2"/>
    <row r="4714" s="281" customFormat="1" x14ac:dyDescent="0.2"/>
    <row r="4715" s="281" customFormat="1" x14ac:dyDescent="0.2"/>
    <row r="4716" s="281" customFormat="1" x14ac:dyDescent="0.2"/>
    <row r="4717" s="281" customFormat="1" x14ac:dyDescent="0.2"/>
    <row r="4718" s="281" customFormat="1" x14ac:dyDescent="0.2"/>
    <row r="4719" s="281" customFormat="1" x14ac:dyDescent="0.2"/>
    <row r="4720" s="281" customFormat="1" x14ac:dyDescent="0.2"/>
    <row r="4721" s="281" customFormat="1" x14ac:dyDescent="0.2"/>
    <row r="4722" s="281" customFormat="1" x14ac:dyDescent="0.2"/>
    <row r="4723" s="281" customFormat="1" x14ac:dyDescent="0.2"/>
    <row r="4724" s="281" customFormat="1" x14ac:dyDescent="0.2"/>
    <row r="4725" s="281" customFormat="1" x14ac:dyDescent="0.2"/>
    <row r="4726" s="281" customFormat="1" x14ac:dyDescent="0.2"/>
    <row r="4727" s="281" customFormat="1" x14ac:dyDescent="0.2"/>
    <row r="4728" s="281" customFormat="1" x14ac:dyDescent="0.2"/>
    <row r="4729" s="281" customFormat="1" x14ac:dyDescent="0.2"/>
    <row r="4730" s="281" customFormat="1" x14ac:dyDescent="0.2"/>
    <row r="4731" s="281" customFormat="1" x14ac:dyDescent="0.2"/>
    <row r="4732" s="281" customFormat="1" x14ac:dyDescent="0.2"/>
    <row r="4733" s="281" customFormat="1" x14ac:dyDescent="0.2"/>
    <row r="4734" s="281" customFormat="1" x14ac:dyDescent="0.2"/>
    <row r="4735" s="281" customFormat="1" x14ac:dyDescent="0.2"/>
    <row r="4736" s="281" customFormat="1" x14ac:dyDescent="0.2"/>
    <row r="4737" s="281" customFormat="1" x14ac:dyDescent="0.2"/>
    <row r="4738" s="281" customFormat="1" x14ac:dyDescent="0.2"/>
    <row r="4739" s="281" customFormat="1" x14ac:dyDescent="0.2"/>
    <row r="4740" s="281" customFormat="1" x14ac:dyDescent="0.2"/>
    <row r="4741" s="281" customFormat="1" x14ac:dyDescent="0.2"/>
    <row r="4742" s="281" customFormat="1" x14ac:dyDescent="0.2"/>
    <row r="4743" s="281" customFormat="1" x14ac:dyDescent="0.2"/>
    <row r="4744" s="281" customFormat="1" x14ac:dyDescent="0.2"/>
    <row r="4745" s="281" customFormat="1" x14ac:dyDescent="0.2"/>
    <row r="4746" s="281" customFormat="1" x14ac:dyDescent="0.2"/>
    <row r="4747" s="281" customFormat="1" x14ac:dyDescent="0.2"/>
    <row r="4748" s="281" customFormat="1" x14ac:dyDescent="0.2"/>
    <row r="4749" s="281" customFormat="1" x14ac:dyDescent="0.2"/>
    <row r="4750" s="281" customFormat="1" x14ac:dyDescent="0.2"/>
    <row r="4751" s="281" customFormat="1" x14ac:dyDescent="0.2"/>
    <row r="4752" s="281" customFormat="1" x14ac:dyDescent="0.2"/>
    <row r="4753" s="281" customFormat="1" x14ac:dyDescent="0.2"/>
    <row r="4754" s="281" customFormat="1" x14ac:dyDescent="0.2"/>
    <row r="4755" s="281" customFormat="1" x14ac:dyDescent="0.2"/>
    <row r="4756" s="281" customFormat="1" x14ac:dyDescent="0.2"/>
    <row r="4757" s="281" customFormat="1" x14ac:dyDescent="0.2"/>
    <row r="4758" s="281" customFormat="1" x14ac:dyDescent="0.2"/>
    <row r="4759" s="281" customFormat="1" x14ac:dyDescent="0.2"/>
    <row r="4760" s="281" customFormat="1" x14ac:dyDescent="0.2"/>
    <row r="4761" s="281" customFormat="1" x14ac:dyDescent="0.2"/>
    <row r="4762" s="281" customFormat="1" x14ac:dyDescent="0.2"/>
    <row r="4763" s="281" customFormat="1" x14ac:dyDescent="0.2"/>
    <row r="4764" s="281" customFormat="1" x14ac:dyDescent="0.2"/>
    <row r="4765" s="281" customFormat="1" x14ac:dyDescent="0.2"/>
    <row r="4766" s="281" customFormat="1" x14ac:dyDescent="0.2"/>
    <row r="4767" s="281" customFormat="1" x14ac:dyDescent="0.2"/>
    <row r="4768" s="281" customFormat="1" x14ac:dyDescent="0.2"/>
    <row r="4769" s="281" customFormat="1" x14ac:dyDescent="0.2"/>
    <row r="4770" s="281" customFormat="1" x14ac:dyDescent="0.2"/>
    <row r="4771" s="281" customFormat="1" x14ac:dyDescent="0.2"/>
    <row r="4772" s="281" customFormat="1" x14ac:dyDescent="0.2"/>
    <row r="4773" s="281" customFormat="1" x14ac:dyDescent="0.2"/>
    <row r="4774" s="281" customFormat="1" x14ac:dyDescent="0.2"/>
    <row r="4775" s="281" customFormat="1" x14ac:dyDescent="0.2"/>
    <row r="4776" s="281" customFormat="1" x14ac:dyDescent="0.2"/>
    <row r="4777" s="281" customFormat="1" x14ac:dyDescent="0.2"/>
    <row r="4778" s="281" customFormat="1" x14ac:dyDescent="0.2"/>
    <row r="4779" s="281" customFormat="1" x14ac:dyDescent="0.2"/>
    <row r="4780" s="281" customFormat="1" x14ac:dyDescent="0.2"/>
    <row r="4781" s="281" customFormat="1" x14ac:dyDescent="0.2"/>
    <row r="4782" s="281" customFormat="1" x14ac:dyDescent="0.2"/>
    <row r="4783" s="281" customFormat="1" x14ac:dyDescent="0.2"/>
    <row r="4784" s="281" customFormat="1" x14ac:dyDescent="0.2"/>
    <row r="4785" s="281" customFormat="1" x14ac:dyDescent="0.2"/>
    <row r="4786" s="281" customFormat="1" x14ac:dyDescent="0.2"/>
    <row r="4787" s="281" customFormat="1" x14ac:dyDescent="0.2"/>
    <row r="4788" s="281" customFormat="1" x14ac:dyDescent="0.2"/>
    <row r="4789" s="281" customFormat="1" x14ac:dyDescent="0.2"/>
    <row r="4790" s="281" customFormat="1" x14ac:dyDescent="0.2"/>
    <row r="4791" s="281" customFormat="1" x14ac:dyDescent="0.2"/>
    <row r="4792" s="281" customFormat="1" x14ac:dyDescent="0.2"/>
    <row r="4793" s="281" customFormat="1" x14ac:dyDescent="0.2"/>
    <row r="4794" s="281" customFormat="1" x14ac:dyDescent="0.2"/>
    <row r="4795" s="281" customFormat="1" x14ac:dyDescent="0.2"/>
    <row r="4796" s="281" customFormat="1" x14ac:dyDescent="0.2"/>
    <row r="4797" s="281" customFormat="1" x14ac:dyDescent="0.2"/>
    <row r="4798" s="281" customFormat="1" x14ac:dyDescent="0.2"/>
    <row r="4799" s="281" customFormat="1" x14ac:dyDescent="0.2"/>
    <row r="4800" s="281" customFormat="1" x14ac:dyDescent="0.2"/>
    <row r="4801" s="281" customFormat="1" x14ac:dyDescent="0.2"/>
    <row r="4802" s="281" customFormat="1" x14ac:dyDescent="0.2"/>
    <row r="4803" s="281" customFormat="1" x14ac:dyDescent="0.2"/>
    <row r="4804" s="281" customFormat="1" x14ac:dyDescent="0.2"/>
    <row r="4805" s="281" customFormat="1" x14ac:dyDescent="0.2"/>
    <row r="4806" s="281" customFormat="1" x14ac:dyDescent="0.2"/>
    <row r="4807" s="281" customFormat="1" x14ac:dyDescent="0.2"/>
    <row r="4808" s="281" customFormat="1" x14ac:dyDescent="0.2"/>
    <row r="4809" s="281" customFormat="1" x14ac:dyDescent="0.2"/>
    <row r="4810" s="281" customFormat="1" x14ac:dyDescent="0.2"/>
    <row r="4811" s="281" customFormat="1" x14ac:dyDescent="0.2"/>
    <row r="4812" s="281" customFormat="1" x14ac:dyDescent="0.2"/>
    <row r="4813" s="281" customFormat="1" x14ac:dyDescent="0.2"/>
    <row r="4814" s="281" customFormat="1" x14ac:dyDescent="0.2"/>
    <row r="4815" s="281" customFormat="1" x14ac:dyDescent="0.2"/>
    <row r="4816" s="281" customFormat="1" x14ac:dyDescent="0.2"/>
    <row r="4817" s="281" customFormat="1" x14ac:dyDescent="0.2"/>
    <row r="4818" s="281" customFormat="1" x14ac:dyDescent="0.2"/>
    <row r="4819" s="281" customFormat="1" x14ac:dyDescent="0.2"/>
    <row r="4820" s="281" customFormat="1" x14ac:dyDescent="0.2"/>
    <row r="4821" s="281" customFormat="1" x14ac:dyDescent="0.2"/>
    <row r="4822" s="281" customFormat="1" x14ac:dyDescent="0.2"/>
    <row r="4823" s="281" customFormat="1" x14ac:dyDescent="0.2"/>
    <row r="4824" s="281" customFormat="1" x14ac:dyDescent="0.2"/>
    <row r="4825" s="281" customFormat="1" x14ac:dyDescent="0.2"/>
    <row r="4826" s="281" customFormat="1" x14ac:dyDescent="0.2"/>
    <row r="4827" s="281" customFormat="1" x14ac:dyDescent="0.2"/>
    <row r="4828" s="281" customFormat="1" x14ac:dyDescent="0.2"/>
    <row r="4829" s="281" customFormat="1" x14ac:dyDescent="0.2"/>
    <row r="4830" s="281" customFormat="1" x14ac:dyDescent="0.2"/>
    <row r="4831" s="281" customFormat="1" x14ac:dyDescent="0.2"/>
    <row r="4832" s="281" customFormat="1" x14ac:dyDescent="0.2"/>
    <row r="4833" s="281" customFormat="1" x14ac:dyDescent="0.2"/>
    <row r="4834" s="281" customFormat="1" x14ac:dyDescent="0.2"/>
    <row r="4835" s="281" customFormat="1" x14ac:dyDescent="0.2"/>
    <row r="4836" s="281" customFormat="1" x14ac:dyDescent="0.2"/>
    <row r="4837" s="281" customFormat="1" x14ac:dyDescent="0.2"/>
    <row r="4838" s="281" customFormat="1" x14ac:dyDescent="0.2"/>
    <row r="4839" s="281" customFormat="1" x14ac:dyDescent="0.2"/>
    <row r="4840" s="281" customFormat="1" x14ac:dyDescent="0.2"/>
    <row r="4841" s="281" customFormat="1" x14ac:dyDescent="0.2"/>
    <row r="4842" s="281" customFormat="1" x14ac:dyDescent="0.2"/>
    <row r="4843" s="281" customFormat="1" x14ac:dyDescent="0.2"/>
    <row r="4844" s="281" customFormat="1" x14ac:dyDescent="0.2"/>
    <row r="4845" s="281" customFormat="1" x14ac:dyDescent="0.2"/>
    <row r="4846" s="281" customFormat="1" x14ac:dyDescent="0.2"/>
    <row r="4847" s="281" customFormat="1" x14ac:dyDescent="0.2"/>
    <row r="4848" s="281" customFormat="1" x14ac:dyDescent="0.2"/>
    <row r="4849" s="281" customFormat="1" x14ac:dyDescent="0.2"/>
    <row r="4850" s="281" customFormat="1" x14ac:dyDescent="0.2"/>
    <row r="4851" s="281" customFormat="1" x14ac:dyDescent="0.2"/>
    <row r="4852" s="281" customFormat="1" x14ac:dyDescent="0.2"/>
    <row r="4853" s="281" customFormat="1" x14ac:dyDescent="0.2"/>
    <row r="4854" s="281" customFormat="1" x14ac:dyDescent="0.2"/>
    <row r="4855" s="281" customFormat="1" x14ac:dyDescent="0.2"/>
    <row r="4856" s="281" customFormat="1" x14ac:dyDescent="0.2"/>
    <row r="4857" s="281" customFormat="1" x14ac:dyDescent="0.2"/>
    <row r="4858" s="281" customFormat="1" x14ac:dyDescent="0.2"/>
    <row r="4859" s="281" customFormat="1" x14ac:dyDescent="0.2"/>
    <row r="4860" s="281" customFormat="1" x14ac:dyDescent="0.2"/>
    <row r="4861" s="281" customFormat="1" x14ac:dyDescent="0.2"/>
    <row r="4862" s="281" customFormat="1" x14ac:dyDescent="0.2"/>
    <row r="4863" s="281" customFormat="1" x14ac:dyDescent="0.2"/>
    <row r="4864" s="281" customFormat="1" x14ac:dyDescent="0.2"/>
    <row r="4865" s="281" customFormat="1" x14ac:dyDescent="0.2"/>
    <row r="4866" s="281" customFormat="1" x14ac:dyDescent="0.2"/>
    <row r="4867" s="281" customFormat="1" x14ac:dyDescent="0.2"/>
    <row r="4868" s="281" customFormat="1" x14ac:dyDescent="0.2"/>
    <row r="4869" s="281" customFormat="1" x14ac:dyDescent="0.2"/>
    <row r="4870" s="281" customFormat="1" x14ac:dyDescent="0.2"/>
    <row r="4871" s="281" customFormat="1" x14ac:dyDescent="0.2"/>
    <row r="4872" s="281" customFormat="1" x14ac:dyDescent="0.2"/>
    <row r="4873" s="281" customFormat="1" x14ac:dyDescent="0.2"/>
    <row r="4874" s="281" customFormat="1" x14ac:dyDescent="0.2"/>
    <row r="4875" s="281" customFormat="1" x14ac:dyDescent="0.2"/>
    <row r="4876" s="281" customFormat="1" x14ac:dyDescent="0.2"/>
    <row r="4877" s="281" customFormat="1" x14ac:dyDescent="0.2"/>
    <row r="4878" s="281" customFormat="1" x14ac:dyDescent="0.2"/>
    <row r="4879" s="281" customFormat="1" x14ac:dyDescent="0.2"/>
    <row r="4880" s="281" customFormat="1" x14ac:dyDescent="0.2"/>
    <row r="4881" s="281" customFormat="1" x14ac:dyDescent="0.2"/>
    <row r="4882" s="281" customFormat="1" x14ac:dyDescent="0.2"/>
    <row r="4883" s="281" customFormat="1" x14ac:dyDescent="0.2"/>
    <row r="4884" s="281" customFormat="1" x14ac:dyDescent="0.2"/>
    <row r="4885" s="281" customFormat="1" x14ac:dyDescent="0.2"/>
    <row r="4886" s="281" customFormat="1" x14ac:dyDescent="0.2"/>
    <row r="4887" s="281" customFormat="1" x14ac:dyDescent="0.2"/>
    <row r="4888" s="281" customFormat="1" x14ac:dyDescent="0.2"/>
    <row r="4889" s="281" customFormat="1" x14ac:dyDescent="0.2"/>
    <row r="4890" s="281" customFormat="1" x14ac:dyDescent="0.2"/>
    <row r="4891" s="281" customFormat="1" x14ac:dyDescent="0.2"/>
    <row r="4892" s="281" customFormat="1" x14ac:dyDescent="0.2"/>
    <row r="4893" s="281" customFormat="1" x14ac:dyDescent="0.2"/>
    <row r="4894" s="281" customFormat="1" x14ac:dyDescent="0.2"/>
    <row r="4895" s="281" customFormat="1" x14ac:dyDescent="0.2"/>
    <row r="4896" s="281" customFormat="1" x14ac:dyDescent="0.2"/>
    <row r="4897" s="281" customFormat="1" x14ac:dyDescent="0.2"/>
    <row r="4898" s="281" customFormat="1" x14ac:dyDescent="0.2"/>
    <row r="4899" s="281" customFormat="1" x14ac:dyDescent="0.2"/>
    <row r="4900" s="281" customFormat="1" x14ac:dyDescent="0.2"/>
    <row r="4901" s="281" customFormat="1" x14ac:dyDescent="0.2"/>
    <row r="4902" s="281" customFormat="1" x14ac:dyDescent="0.2"/>
    <row r="4903" s="281" customFormat="1" x14ac:dyDescent="0.2"/>
    <row r="4904" s="281" customFormat="1" x14ac:dyDescent="0.2"/>
    <row r="4905" s="281" customFormat="1" x14ac:dyDescent="0.2"/>
    <row r="4906" s="281" customFormat="1" x14ac:dyDescent="0.2"/>
    <row r="4907" s="281" customFormat="1" x14ac:dyDescent="0.2"/>
    <row r="4908" s="281" customFormat="1" x14ac:dyDescent="0.2"/>
    <row r="4909" s="281" customFormat="1" x14ac:dyDescent="0.2"/>
    <row r="4910" s="281" customFormat="1" x14ac:dyDescent="0.2"/>
    <row r="4911" s="281" customFormat="1" x14ac:dyDescent="0.2"/>
    <row r="4912" s="281" customFormat="1" x14ac:dyDescent="0.2"/>
    <row r="4913" s="281" customFormat="1" x14ac:dyDescent="0.2"/>
    <row r="4914" s="281" customFormat="1" x14ac:dyDescent="0.2"/>
    <row r="4915" s="281" customFormat="1" x14ac:dyDescent="0.2"/>
    <row r="4916" s="281" customFormat="1" x14ac:dyDescent="0.2"/>
    <row r="4917" s="281" customFormat="1" x14ac:dyDescent="0.2"/>
    <row r="4918" s="281" customFormat="1" x14ac:dyDescent="0.2"/>
    <row r="4919" s="281" customFormat="1" x14ac:dyDescent="0.2"/>
    <row r="4920" s="281" customFormat="1" x14ac:dyDescent="0.2"/>
    <row r="4921" s="281" customFormat="1" x14ac:dyDescent="0.2"/>
    <row r="4922" s="281" customFormat="1" x14ac:dyDescent="0.2"/>
    <row r="4923" s="281" customFormat="1" x14ac:dyDescent="0.2"/>
    <row r="4924" s="281" customFormat="1" x14ac:dyDescent="0.2"/>
    <row r="4925" s="281" customFormat="1" x14ac:dyDescent="0.2"/>
    <row r="4926" s="281" customFormat="1" x14ac:dyDescent="0.2"/>
    <row r="4927" s="281" customFormat="1" x14ac:dyDescent="0.2"/>
    <row r="4928" s="281" customFormat="1" x14ac:dyDescent="0.2"/>
    <row r="4929" s="281" customFormat="1" x14ac:dyDescent="0.2"/>
    <row r="4930" s="281" customFormat="1" x14ac:dyDescent="0.2"/>
    <row r="4931" s="281" customFormat="1" x14ac:dyDescent="0.2"/>
    <row r="4932" s="281" customFormat="1" x14ac:dyDescent="0.2"/>
    <row r="4933" s="281" customFormat="1" x14ac:dyDescent="0.2"/>
    <row r="4934" s="281" customFormat="1" x14ac:dyDescent="0.2"/>
    <row r="4935" s="281" customFormat="1" x14ac:dyDescent="0.2"/>
    <row r="4936" s="281" customFormat="1" x14ac:dyDescent="0.2"/>
    <row r="4937" s="281" customFormat="1" x14ac:dyDescent="0.2"/>
    <row r="4938" s="281" customFormat="1" x14ac:dyDescent="0.2"/>
    <row r="4939" s="281" customFormat="1" x14ac:dyDescent="0.2"/>
    <row r="4940" s="281" customFormat="1" x14ac:dyDescent="0.2"/>
    <row r="4941" s="281" customFormat="1" x14ac:dyDescent="0.2"/>
    <row r="4942" s="281" customFormat="1" x14ac:dyDescent="0.2"/>
    <row r="4943" s="281" customFormat="1" x14ac:dyDescent="0.2"/>
    <row r="4944" s="281" customFormat="1" x14ac:dyDescent="0.2"/>
    <row r="4945" s="281" customFormat="1" x14ac:dyDescent="0.2"/>
    <row r="4946" s="281" customFormat="1" x14ac:dyDescent="0.2"/>
    <row r="4947" s="281" customFormat="1" x14ac:dyDescent="0.2"/>
    <row r="4948" s="281" customFormat="1" x14ac:dyDescent="0.2"/>
    <row r="4949" s="281" customFormat="1" x14ac:dyDescent="0.2"/>
    <row r="4950" s="281" customFormat="1" x14ac:dyDescent="0.2"/>
    <row r="4951" s="281" customFormat="1" x14ac:dyDescent="0.2"/>
    <row r="4952" s="281" customFormat="1" x14ac:dyDescent="0.2"/>
    <row r="4953" s="281" customFormat="1" x14ac:dyDescent="0.2"/>
    <row r="4954" s="281" customFormat="1" x14ac:dyDescent="0.2"/>
    <row r="4955" s="281" customFormat="1" x14ac:dyDescent="0.2"/>
    <row r="4956" s="281" customFormat="1" x14ac:dyDescent="0.2"/>
    <row r="4957" s="281" customFormat="1" x14ac:dyDescent="0.2"/>
    <row r="4958" s="281" customFormat="1" x14ac:dyDescent="0.2"/>
    <row r="4959" s="281" customFormat="1" x14ac:dyDescent="0.2"/>
    <row r="4960" s="281" customFormat="1" x14ac:dyDescent="0.2"/>
    <row r="4961" s="281" customFormat="1" x14ac:dyDescent="0.2"/>
    <row r="4962" s="281" customFormat="1" x14ac:dyDescent="0.2"/>
    <row r="4963" s="281" customFormat="1" x14ac:dyDescent="0.2"/>
    <row r="4964" s="281" customFormat="1" x14ac:dyDescent="0.2"/>
    <row r="4965" s="281" customFormat="1" x14ac:dyDescent="0.2"/>
    <row r="4966" s="281" customFormat="1" x14ac:dyDescent="0.2"/>
    <row r="4967" s="281" customFormat="1" x14ac:dyDescent="0.2"/>
    <row r="4968" s="281" customFormat="1" x14ac:dyDescent="0.2"/>
    <row r="4969" s="281" customFormat="1" x14ac:dyDescent="0.2"/>
    <row r="4970" s="281" customFormat="1" x14ac:dyDescent="0.2"/>
    <row r="4971" s="281" customFormat="1" x14ac:dyDescent="0.2"/>
    <row r="4972" s="281" customFormat="1" x14ac:dyDescent="0.2"/>
    <row r="4973" s="281" customFormat="1" x14ac:dyDescent="0.2"/>
    <row r="4974" s="281" customFormat="1" x14ac:dyDescent="0.2"/>
    <row r="4975" s="281" customFormat="1" x14ac:dyDescent="0.2"/>
    <row r="4976" s="281" customFormat="1" x14ac:dyDescent="0.2"/>
    <row r="4977" s="281" customFormat="1" x14ac:dyDescent="0.2"/>
    <row r="4978" s="281" customFormat="1" x14ac:dyDescent="0.2"/>
    <row r="4979" s="281" customFormat="1" x14ac:dyDescent="0.2"/>
    <row r="4980" s="281" customFormat="1" x14ac:dyDescent="0.2"/>
    <row r="4981" s="281" customFormat="1" x14ac:dyDescent="0.2"/>
    <row r="4982" s="281" customFormat="1" x14ac:dyDescent="0.2"/>
    <row r="4983" s="281" customFormat="1" x14ac:dyDescent="0.2"/>
    <row r="4984" s="281" customFormat="1" x14ac:dyDescent="0.2"/>
    <row r="4985" s="281" customFormat="1" x14ac:dyDescent="0.2"/>
    <row r="4986" s="281" customFormat="1" x14ac:dyDescent="0.2"/>
    <row r="4987" s="281" customFormat="1" x14ac:dyDescent="0.2"/>
    <row r="4988" s="281" customFormat="1" x14ac:dyDescent="0.2"/>
    <row r="4989" s="281" customFormat="1" x14ac:dyDescent="0.2"/>
    <row r="4990" s="281" customFormat="1" x14ac:dyDescent="0.2"/>
    <row r="4991" s="281" customFormat="1" x14ac:dyDescent="0.2"/>
    <row r="4992" s="281" customFormat="1" x14ac:dyDescent="0.2"/>
    <row r="4993" s="281" customFormat="1" x14ac:dyDescent="0.2"/>
    <row r="4994" s="281" customFormat="1" x14ac:dyDescent="0.2"/>
    <row r="4995" s="281" customFormat="1" x14ac:dyDescent="0.2"/>
    <row r="4996" s="281" customFormat="1" x14ac:dyDescent="0.2"/>
    <row r="4997" s="281" customFormat="1" x14ac:dyDescent="0.2"/>
    <row r="4998" s="281" customFormat="1" x14ac:dyDescent="0.2"/>
    <row r="4999" s="281" customFormat="1" x14ac:dyDescent="0.2"/>
    <row r="5000" s="281" customFormat="1" x14ac:dyDescent="0.2"/>
  </sheetData>
  <sheetProtection formatCells="0" formatColumns="0" formatRows="0" insertColumns="0" insertRows="0" deleteColumns="0" deleteRows="0" sort="0" autoFilter="0"/>
  <mergeCells count="2">
    <mergeCell ref="A7:G7"/>
    <mergeCell ref="A8:F8"/>
  </mergeCells>
  <phoneticPr fontId="3" type="noConversion"/>
  <pageMargins left="0.25" right="0.25" top="0.25" bottom="0.25" header="0.5" footer="0.5"/>
  <pageSetup scale="57" fitToHeight="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27">
    <pageSetUpPr fitToPage="1"/>
  </sheetPr>
  <dimension ref="A1:H592"/>
  <sheetViews>
    <sheetView zoomScaleNormal="100" zoomScaleSheetLayoutView="100" workbookViewId="0"/>
  </sheetViews>
  <sheetFormatPr defaultColWidth="11.42578125" defaultRowHeight="12.75" x14ac:dyDescent="0.2"/>
  <cols>
    <col min="1" max="1" width="31.42578125" style="281" customWidth="1"/>
    <col min="2" max="2" width="50.140625" style="281" customWidth="1"/>
    <col min="3" max="3" width="11.42578125" style="281" customWidth="1"/>
    <col min="4" max="4" width="14.140625" style="281" bestFit="1" customWidth="1"/>
    <col min="5" max="5" width="14.140625" style="281" customWidth="1"/>
    <col min="6" max="6" width="11.42578125" style="281" customWidth="1"/>
    <col min="7" max="7" width="5.140625" style="281" customWidth="1"/>
    <col min="8" max="8" width="24.5703125" style="281" customWidth="1"/>
    <col min="9" max="16384" width="11.42578125" style="281"/>
  </cols>
  <sheetData>
    <row r="1" spans="1:8" ht="13.5" thickBot="1" x14ac:dyDescent="0.25">
      <c r="A1" s="281" t="s">
        <v>275</v>
      </c>
      <c r="B1" s="281" t="s">
        <v>1049</v>
      </c>
    </row>
    <row r="2" spans="1:8" ht="13.5" thickBot="1" x14ac:dyDescent="0.25">
      <c r="A2" s="575" t="s">
        <v>77</v>
      </c>
      <c r="B2" s="576"/>
      <c r="C2" s="577"/>
      <c r="D2" s="259" t="s">
        <v>270</v>
      </c>
      <c r="E2" s="260" t="s">
        <v>300</v>
      </c>
      <c r="F2" s="261" t="s">
        <v>288</v>
      </c>
      <c r="H2" s="4" t="s">
        <v>179</v>
      </c>
    </row>
    <row r="3" spans="1:8" x14ac:dyDescent="0.2">
      <c r="A3" s="8" t="s">
        <v>750</v>
      </c>
      <c r="B3" s="9" t="s">
        <v>101</v>
      </c>
      <c r="C3" s="10" t="s">
        <v>100</v>
      </c>
      <c r="D3" s="12" t="s">
        <v>272</v>
      </c>
      <c r="E3" s="13" t="s">
        <v>299</v>
      </c>
      <c r="F3" s="14" t="s">
        <v>289</v>
      </c>
      <c r="H3" s="27" t="s">
        <v>750</v>
      </c>
    </row>
    <row r="4" spans="1:8" x14ac:dyDescent="0.2">
      <c r="A4" s="8" t="s">
        <v>99</v>
      </c>
      <c r="B4" s="9" t="s">
        <v>98</v>
      </c>
      <c r="C4" s="10" t="s">
        <v>227</v>
      </c>
      <c r="D4" s="12" t="s">
        <v>272</v>
      </c>
      <c r="E4" s="13" t="s">
        <v>299</v>
      </c>
      <c r="F4" s="14" t="s">
        <v>289</v>
      </c>
      <c r="H4" s="27" t="s">
        <v>99</v>
      </c>
    </row>
    <row r="5" spans="1:8" s="15" customFormat="1" ht="25.5" x14ac:dyDescent="0.2">
      <c r="A5" s="8" t="s">
        <v>167</v>
      </c>
      <c r="B5" s="9" t="s">
        <v>168</v>
      </c>
      <c r="C5" s="10" t="s">
        <v>171</v>
      </c>
      <c r="D5" s="12" t="s">
        <v>273</v>
      </c>
      <c r="E5" s="13" t="s">
        <v>299</v>
      </c>
      <c r="F5" s="14" t="s">
        <v>289</v>
      </c>
      <c r="G5" s="281"/>
      <c r="H5" s="25" t="s">
        <v>167</v>
      </c>
    </row>
    <row r="6" spans="1:8" ht="12" customHeight="1" x14ac:dyDescent="0.2">
      <c r="A6" s="8" t="s">
        <v>166</v>
      </c>
      <c r="B6" s="9" t="s">
        <v>170</v>
      </c>
      <c r="C6" s="10" t="s">
        <v>172</v>
      </c>
      <c r="D6" s="12" t="s">
        <v>272</v>
      </c>
      <c r="E6" s="13" t="s">
        <v>299</v>
      </c>
      <c r="F6" s="14" t="s">
        <v>289</v>
      </c>
      <c r="H6" s="25" t="s">
        <v>166</v>
      </c>
    </row>
    <row r="7" spans="1:8" x14ac:dyDescent="0.2">
      <c r="A7" s="8" t="s">
        <v>418</v>
      </c>
      <c r="B7" s="9" t="s">
        <v>419</v>
      </c>
      <c r="C7" s="10" t="s">
        <v>420</v>
      </c>
      <c r="D7" s="12" t="s">
        <v>272</v>
      </c>
      <c r="E7" s="13" t="s">
        <v>299</v>
      </c>
      <c r="F7" s="14" t="s">
        <v>289</v>
      </c>
      <c r="H7" s="25" t="s">
        <v>418</v>
      </c>
    </row>
    <row r="8" spans="1:8" x14ac:dyDescent="0.2">
      <c r="A8" s="8" t="s">
        <v>209</v>
      </c>
      <c r="B8" s="9" t="s">
        <v>210</v>
      </c>
      <c r="C8" s="10" t="s">
        <v>211</v>
      </c>
      <c r="D8" s="12" t="s">
        <v>272</v>
      </c>
      <c r="E8" s="13" t="s">
        <v>299</v>
      </c>
      <c r="F8" s="14" t="s">
        <v>289</v>
      </c>
      <c r="H8" s="25" t="s">
        <v>209</v>
      </c>
    </row>
    <row r="9" spans="1:8" x14ac:dyDescent="0.2">
      <c r="A9" s="8" t="s">
        <v>995</v>
      </c>
      <c r="B9" s="9" t="s">
        <v>995</v>
      </c>
      <c r="C9" s="10" t="s">
        <v>996</v>
      </c>
      <c r="D9" s="12" t="s">
        <v>272</v>
      </c>
      <c r="E9" s="13" t="s">
        <v>299</v>
      </c>
      <c r="F9" s="14" t="s">
        <v>289</v>
      </c>
      <c r="H9" s="25" t="s">
        <v>995</v>
      </c>
    </row>
    <row r="10" spans="1:8" x14ac:dyDescent="0.2">
      <c r="A10" s="8" t="s">
        <v>319</v>
      </c>
      <c r="B10" s="9" t="s">
        <v>320</v>
      </c>
      <c r="C10" s="10" t="s">
        <v>322</v>
      </c>
      <c r="D10" s="12" t="s">
        <v>272</v>
      </c>
      <c r="E10" s="13" t="s">
        <v>299</v>
      </c>
      <c r="F10" s="14" t="s">
        <v>289</v>
      </c>
      <c r="H10" s="25" t="s">
        <v>319</v>
      </c>
    </row>
    <row r="11" spans="1:8" x14ac:dyDescent="0.2">
      <c r="A11" s="8" t="s">
        <v>937</v>
      </c>
      <c r="B11" s="9" t="s">
        <v>938</v>
      </c>
      <c r="C11" s="10" t="s">
        <v>939</v>
      </c>
      <c r="D11" s="12" t="s">
        <v>272</v>
      </c>
      <c r="E11" s="13" t="s">
        <v>299</v>
      </c>
      <c r="F11" s="14" t="s">
        <v>289</v>
      </c>
      <c r="H11" s="25" t="s">
        <v>937</v>
      </c>
    </row>
    <row r="12" spans="1:8" x14ac:dyDescent="0.2">
      <c r="A12" s="8" t="s">
        <v>940</v>
      </c>
      <c r="B12" s="9" t="s">
        <v>941</v>
      </c>
      <c r="C12" s="10" t="s">
        <v>424</v>
      </c>
      <c r="D12" s="12" t="s">
        <v>272</v>
      </c>
      <c r="E12" s="13" t="s">
        <v>299</v>
      </c>
      <c r="F12" s="14" t="s">
        <v>289</v>
      </c>
      <c r="H12" s="25" t="s">
        <v>940</v>
      </c>
    </row>
    <row r="13" spans="1:8" s="15" customFormat="1" x14ac:dyDescent="0.2">
      <c r="A13" s="8" t="s">
        <v>997</v>
      </c>
      <c r="B13" s="9" t="s">
        <v>997</v>
      </c>
      <c r="C13" s="10" t="s">
        <v>964</v>
      </c>
      <c r="D13" s="12" t="s">
        <v>272</v>
      </c>
      <c r="E13" s="13" t="s">
        <v>299</v>
      </c>
      <c r="F13" s="14" t="s">
        <v>289</v>
      </c>
      <c r="G13" s="281"/>
      <c r="H13" s="25" t="s">
        <v>997</v>
      </c>
    </row>
    <row r="14" spans="1:8" s="15" customFormat="1" x14ac:dyDescent="0.2">
      <c r="A14" s="8" t="s">
        <v>978</v>
      </c>
      <c r="B14" s="9" t="s">
        <v>748</v>
      </c>
      <c r="C14" s="10" t="s">
        <v>714</v>
      </c>
      <c r="D14" s="12" t="s">
        <v>272</v>
      </c>
      <c r="E14" s="13" t="s">
        <v>299</v>
      </c>
      <c r="F14" s="14" t="s">
        <v>290</v>
      </c>
      <c r="G14" s="281"/>
      <c r="H14" s="25" t="s">
        <v>978</v>
      </c>
    </row>
    <row r="15" spans="1:8" x14ac:dyDescent="0.2">
      <c r="A15" s="8" t="s">
        <v>979</v>
      </c>
      <c r="B15" s="9" t="s">
        <v>980</v>
      </c>
      <c r="C15" s="10" t="s">
        <v>719</v>
      </c>
      <c r="D15" s="12" t="s">
        <v>272</v>
      </c>
      <c r="E15" s="13" t="s">
        <v>299</v>
      </c>
      <c r="F15" s="14" t="s">
        <v>290</v>
      </c>
      <c r="H15" s="25" t="s">
        <v>979</v>
      </c>
    </row>
    <row r="16" spans="1:8" x14ac:dyDescent="0.2">
      <c r="A16" s="8" t="s">
        <v>837</v>
      </c>
      <c r="B16" s="9" t="s">
        <v>837</v>
      </c>
      <c r="C16" s="10" t="s">
        <v>212</v>
      </c>
      <c r="D16" s="12" t="s">
        <v>272</v>
      </c>
      <c r="E16" s="13" t="s">
        <v>299</v>
      </c>
      <c r="F16" s="14" t="s">
        <v>289</v>
      </c>
      <c r="H16" s="25" t="s">
        <v>837</v>
      </c>
    </row>
    <row r="17" spans="1:8" x14ac:dyDescent="0.2">
      <c r="A17" s="8" t="s">
        <v>84</v>
      </c>
      <c r="B17" s="9" t="s">
        <v>749</v>
      </c>
      <c r="C17" s="10" t="s">
        <v>86</v>
      </c>
      <c r="D17" s="12" t="s">
        <v>272</v>
      </c>
      <c r="E17" s="13" t="s">
        <v>299</v>
      </c>
      <c r="F17" s="14" t="s">
        <v>289</v>
      </c>
      <c r="H17" s="25" t="s">
        <v>84</v>
      </c>
    </row>
    <row r="18" spans="1:8" x14ac:dyDescent="0.2">
      <c r="A18" s="8" t="s">
        <v>1000</v>
      </c>
      <c r="B18" s="9" t="s">
        <v>1000</v>
      </c>
      <c r="C18" s="10" t="s">
        <v>967</v>
      </c>
      <c r="D18" s="12" t="s">
        <v>272</v>
      </c>
      <c r="E18" s="13" t="s">
        <v>299</v>
      </c>
      <c r="F18" s="14" t="s">
        <v>289</v>
      </c>
      <c r="H18" s="25" t="s">
        <v>1000</v>
      </c>
    </row>
    <row r="19" spans="1:8" x14ac:dyDescent="0.2">
      <c r="A19" s="8" t="s">
        <v>901</v>
      </c>
      <c r="B19" s="11" t="s">
        <v>901</v>
      </c>
      <c r="C19" s="10" t="s">
        <v>902</v>
      </c>
      <c r="D19" s="12" t="s">
        <v>272</v>
      </c>
      <c r="E19" s="13" t="s">
        <v>299</v>
      </c>
      <c r="F19" s="14" t="s">
        <v>289</v>
      </c>
      <c r="H19" s="25" t="s">
        <v>901</v>
      </c>
    </row>
    <row r="20" spans="1:8" x14ac:dyDescent="0.2">
      <c r="A20" s="8" t="s">
        <v>472</v>
      </c>
      <c r="B20" s="9" t="s">
        <v>473</v>
      </c>
      <c r="C20" s="10" t="s">
        <v>474</v>
      </c>
      <c r="D20" s="12" t="s">
        <v>272</v>
      </c>
      <c r="E20" s="13" t="s">
        <v>299</v>
      </c>
      <c r="F20" s="14" t="s">
        <v>289</v>
      </c>
      <c r="H20" s="25" t="s">
        <v>472</v>
      </c>
    </row>
    <row r="21" spans="1:8" x14ac:dyDescent="0.2">
      <c r="A21" s="8" t="s">
        <v>883</v>
      </c>
      <c r="B21" s="9" t="s">
        <v>885</v>
      </c>
      <c r="C21" s="10" t="s">
        <v>884</v>
      </c>
      <c r="D21" s="12" t="s">
        <v>273</v>
      </c>
      <c r="E21" s="13" t="s">
        <v>299</v>
      </c>
      <c r="F21" s="14" t="s">
        <v>289</v>
      </c>
      <c r="H21" s="25" t="s">
        <v>883</v>
      </c>
    </row>
    <row r="22" spans="1:8" x14ac:dyDescent="0.2">
      <c r="A22" s="8" t="s">
        <v>221</v>
      </c>
      <c r="B22" s="9" t="s">
        <v>222</v>
      </c>
      <c r="C22" s="10" t="s">
        <v>223</v>
      </c>
      <c r="D22" s="12" t="s">
        <v>272</v>
      </c>
      <c r="E22" s="13" t="s">
        <v>299</v>
      </c>
      <c r="F22" s="14" t="s">
        <v>289</v>
      </c>
      <c r="H22" s="25" t="s">
        <v>221</v>
      </c>
    </row>
    <row r="23" spans="1:8" ht="11.25" customHeight="1" x14ac:dyDescent="0.2">
      <c r="A23" s="8" t="s">
        <v>1010</v>
      </c>
      <c r="B23" s="9" t="s">
        <v>1011</v>
      </c>
      <c r="C23" s="10" t="s">
        <v>682</v>
      </c>
      <c r="D23" s="12" t="s">
        <v>272</v>
      </c>
      <c r="E23" s="13" t="s">
        <v>299</v>
      </c>
      <c r="F23" s="14" t="s">
        <v>289</v>
      </c>
      <c r="H23" s="25" t="s">
        <v>1010</v>
      </c>
    </row>
    <row r="24" spans="1:8" x14ac:dyDescent="0.2">
      <c r="A24" s="8" t="s">
        <v>1012</v>
      </c>
      <c r="B24" s="9" t="s">
        <v>1013</v>
      </c>
      <c r="C24" s="10" t="s">
        <v>1014</v>
      </c>
      <c r="D24" s="12" t="s">
        <v>272</v>
      </c>
      <c r="E24" s="13" t="s">
        <v>299</v>
      </c>
      <c r="F24" s="14" t="s">
        <v>289</v>
      </c>
      <c r="H24" s="25" t="s">
        <v>1012</v>
      </c>
    </row>
    <row r="25" spans="1:8" x14ac:dyDescent="0.2">
      <c r="A25" s="8" t="s">
        <v>1015</v>
      </c>
      <c r="B25" s="9" t="s">
        <v>1015</v>
      </c>
      <c r="C25" s="10" t="s">
        <v>1016</v>
      </c>
      <c r="D25" s="12" t="s">
        <v>272</v>
      </c>
      <c r="E25" s="13" t="s">
        <v>299</v>
      </c>
      <c r="F25" s="14" t="s">
        <v>289</v>
      </c>
      <c r="H25" s="25" t="s">
        <v>1015</v>
      </c>
    </row>
    <row r="26" spans="1:8" x14ac:dyDescent="0.2">
      <c r="A26" s="8" t="s">
        <v>180</v>
      </c>
      <c r="B26" s="9" t="s">
        <v>741</v>
      </c>
      <c r="C26" s="10" t="s">
        <v>181</v>
      </c>
      <c r="D26" s="12" t="s">
        <v>273</v>
      </c>
      <c r="E26" s="13" t="s">
        <v>299</v>
      </c>
      <c r="F26" s="14" t="s">
        <v>289</v>
      </c>
      <c r="H26" s="25" t="s">
        <v>180</v>
      </c>
    </row>
    <row r="27" spans="1:8" x14ac:dyDescent="0.2">
      <c r="A27" s="8" t="s">
        <v>9</v>
      </c>
      <c r="B27" s="9" t="s">
        <v>9</v>
      </c>
      <c r="C27" s="10" t="s">
        <v>10</v>
      </c>
      <c r="D27" s="12" t="s">
        <v>273</v>
      </c>
      <c r="E27" s="13" t="s">
        <v>299</v>
      </c>
      <c r="F27" s="14" t="s">
        <v>289</v>
      </c>
      <c r="H27" s="25" t="s">
        <v>9</v>
      </c>
    </row>
    <row r="28" spans="1:8" x14ac:dyDescent="0.2">
      <c r="A28" s="35" t="s">
        <v>612</v>
      </c>
      <c r="B28" s="9" t="s">
        <v>613</v>
      </c>
      <c r="C28" s="10" t="s">
        <v>614</v>
      </c>
      <c r="D28" s="12" t="s">
        <v>272</v>
      </c>
      <c r="E28" s="13" t="s">
        <v>299</v>
      </c>
      <c r="F28" s="14" t="s">
        <v>289</v>
      </c>
      <c r="H28" s="25" t="s">
        <v>612</v>
      </c>
    </row>
    <row r="29" spans="1:8" x14ac:dyDescent="0.2">
      <c r="A29" s="35" t="s">
        <v>1033</v>
      </c>
      <c r="B29" s="9" t="s">
        <v>1033</v>
      </c>
      <c r="C29" s="10" t="s">
        <v>1034</v>
      </c>
      <c r="D29" s="12" t="s">
        <v>272</v>
      </c>
      <c r="E29" s="13" t="s">
        <v>299</v>
      </c>
      <c r="F29" s="14" t="s">
        <v>289</v>
      </c>
      <c r="H29" s="25" t="s">
        <v>1033</v>
      </c>
    </row>
    <row r="30" spans="1:8" s="15" customFormat="1" x14ac:dyDescent="0.2">
      <c r="A30" s="8" t="s">
        <v>466</v>
      </c>
      <c r="B30" s="9" t="s">
        <v>467</v>
      </c>
      <c r="C30" s="10" t="s">
        <v>468</v>
      </c>
      <c r="D30" s="12" t="s">
        <v>272</v>
      </c>
      <c r="E30" s="13" t="s">
        <v>299</v>
      </c>
      <c r="F30" s="14" t="s">
        <v>289</v>
      </c>
      <c r="G30" s="281"/>
      <c r="H30" s="25" t="s">
        <v>466</v>
      </c>
    </row>
    <row r="31" spans="1:8" x14ac:dyDescent="0.2">
      <c r="A31" s="8" t="s">
        <v>236</v>
      </c>
      <c r="B31" s="9" t="s">
        <v>237</v>
      </c>
      <c r="C31" s="10" t="s">
        <v>238</v>
      </c>
      <c r="D31" s="12" t="s">
        <v>272</v>
      </c>
      <c r="E31" s="13" t="s">
        <v>299</v>
      </c>
      <c r="F31" s="14" t="s">
        <v>289</v>
      </c>
      <c r="H31" s="25" t="s">
        <v>236</v>
      </c>
    </row>
    <row r="32" spans="1:8" x14ac:dyDescent="0.2">
      <c r="A32" s="8" t="s">
        <v>927</v>
      </c>
      <c r="B32" s="9" t="s">
        <v>928</v>
      </c>
      <c r="C32" s="10" t="s">
        <v>736</v>
      </c>
      <c r="D32" s="12" t="s">
        <v>273</v>
      </c>
      <c r="E32" s="13" t="s">
        <v>299</v>
      </c>
      <c r="F32" s="14" t="s">
        <v>289</v>
      </c>
      <c r="H32" s="25" t="s">
        <v>927</v>
      </c>
    </row>
    <row r="33" spans="1:8" s="15" customFormat="1" x14ac:dyDescent="0.2">
      <c r="A33" s="8" t="s">
        <v>931</v>
      </c>
      <c r="B33" s="9" t="s">
        <v>930</v>
      </c>
      <c r="C33" s="10" t="s">
        <v>929</v>
      </c>
      <c r="D33" s="12" t="s">
        <v>273</v>
      </c>
      <c r="E33" s="13" t="s">
        <v>299</v>
      </c>
      <c r="F33" s="14" t="s">
        <v>289</v>
      </c>
      <c r="G33" s="281"/>
      <c r="H33" s="25" t="s">
        <v>931</v>
      </c>
    </row>
    <row r="34" spans="1:8" s="15" customFormat="1" x14ac:dyDescent="0.2">
      <c r="A34" s="8" t="s">
        <v>283</v>
      </c>
      <c r="B34" s="9" t="s">
        <v>102</v>
      </c>
      <c r="C34" s="10" t="s">
        <v>226</v>
      </c>
      <c r="D34" s="12" t="s">
        <v>272</v>
      </c>
      <c r="E34" s="13" t="s">
        <v>299</v>
      </c>
      <c r="F34" s="14" t="s">
        <v>289</v>
      </c>
      <c r="G34" s="281"/>
      <c r="H34" s="25" t="s">
        <v>283</v>
      </c>
    </row>
    <row r="35" spans="1:8" x14ac:dyDescent="0.2">
      <c r="A35" s="8" t="s">
        <v>284</v>
      </c>
      <c r="B35" s="9" t="s">
        <v>286</v>
      </c>
      <c r="C35" s="10" t="s">
        <v>285</v>
      </c>
      <c r="D35" s="12" t="s">
        <v>272</v>
      </c>
      <c r="E35" s="13" t="s">
        <v>299</v>
      </c>
      <c r="F35" s="14" t="s">
        <v>289</v>
      </c>
      <c r="H35" s="25" t="s">
        <v>284</v>
      </c>
    </row>
    <row r="36" spans="1:8" x14ac:dyDescent="0.2">
      <c r="A36" s="8" t="s">
        <v>808</v>
      </c>
      <c r="B36" s="9" t="s">
        <v>808</v>
      </c>
      <c r="C36" s="10" t="s">
        <v>804</v>
      </c>
      <c r="D36" s="12" t="s">
        <v>273</v>
      </c>
      <c r="E36" s="13" t="s">
        <v>299</v>
      </c>
      <c r="F36" s="14" t="s">
        <v>289</v>
      </c>
      <c r="H36" s="25" t="s">
        <v>801</v>
      </c>
    </row>
    <row r="37" spans="1:8" x14ac:dyDescent="0.2">
      <c r="A37" s="8" t="s">
        <v>802</v>
      </c>
      <c r="B37" s="9" t="s">
        <v>802</v>
      </c>
      <c r="C37" s="10" t="s">
        <v>805</v>
      </c>
      <c r="D37" s="12" t="s">
        <v>272</v>
      </c>
      <c r="E37" s="13" t="s">
        <v>299</v>
      </c>
      <c r="F37" s="14" t="s">
        <v>289</v>
      </c>
      <c r="H37" s="25" t="s">
        <v>802</v>
      </c>
    </row>
    <row r="38" spans="1:8" x14ac:dyDescent="0.2">
      <c r="A38" s="8" t="s">
        <v>846</v>
      </c>
      <c r="B38" s="9" t="s">
        <v>847</v>
      </c>
      <c r="C38" s="10" t="s">
        <v>848</v>
      </c>
      <c r="D38" s="12" t="s">
        <v>272</v>
      </c>
      <c r="E38" s="13" t="s">
        <v>299</v>
      </c>
      <c r="F38" s="14" t="s">
        <v>289</v>
      </c>
      <c r="H38" s="25" t="s">
        <v>846</v>
      </c>
    </row>
    <row r="39" spans="1:8" x14ac:dyDescent="0.2">
      <c r="A39" s="8" t="s">
        <v>943</v>
      </c>
      <c r="B39" s="9" t="s">
        <v>947</v>
      </c>
      <c r="C39" s="10" t="s">
        <v>848</v>
      </c>
      <c r="D39" s="12" t="s">
        <v>272</v>
      </c>
      <c r="E39" s="13" t="s">
        <v>299</v>
      </c>
      <c r="F39" s="14" t="s">
        <v>289</v>
      </c>
      <c r="H39" s="25" t="s">
        <v>943</v>
      </c>
    </row>
    <row r="40" spans="1:8" x14ac:dyDescent="0.2">
      <c r="A40" s="8" t="s">
        <v>849</v>
      </c>
      <c r="B40" s="9" t="s">
        <v>852</v>
      </c>
      <c r="C40" s="10" t="s">
        <v>855</v>
      </c>
      <c r="D40" s="12" t="s">
        <v>272</v>
      </c>
      <c r="E40" s="13" t="s">
        <v>299</v>
      </c>
      <c r="F40" s="14" t="s">
        <v>289</v>
      </c>
      <c r="H40" s="25" t="s">
        <v>849</v>
      </c>
    </row>
    <row r="41" spans="1:8" x14ac:dyDescent="0.2">
      <c r="A41" s="8" t="s">
        <v>944</v>
      </c>
      <c r="B41" s="9" t="s">
        <v>948</v>
      </c>
      <c r="C41" s="10" t="s">
        <v>855</v>
      </c>
      <c r="D41" s="12" t="s">
        <v>272</v>
      </c>
      <c r="E41" s="13" t="s">
        <v>299</v>
      </c>
      <c r="F41" s="14" t="s">
        <v>289</v>
      </c>
      <c r="H41" s="25" t="s">
        <v>944</v>
      </c>
    </row>
    <row r="42" spans="1:8" x14ac:dyDescent="0.2">
      <c r="A42" s="8" t="s">
        <v>850</v>
      </c>
      <c r="B42" s="9" t="s">
        <v>853</v>
      </c>
      <c r="C42" s="10" t="s">
        <v>856</v>
      </c>
      <c r="D42" s="12" t="s">
        <v>272</v>
      </c>
      <c r="E42" s="13" t="s">
        <v>299</v>
      </c>
      <c r="F42" s="14" t="s">
        <v>289</v>
      </c>
      <c r="H42" s="25" t="s">
        <v>850</v>
      </c>
    </row>
    <row r="43" spans="1:8" x14ac:dyDescent="0.2">
      <c r="A43" s="8" t="s">
        <v>945</v>
      </c>
      <c r="B43" s="9" t="s">
        <v>949</v>
      </c>
      <c r="C43" s="10" t="s">
        <v>856</v>
      </c>
      <c r="D43" s="12" t="s">
        <v>272</v>
      </c>
      <c r="E43" s="13" t="s">
        <v>299</v>
      </c>
      <c r="F43" s="14" t="s">
        <v>289</v>
      </c>
      <c r="H43" s="25" t="s">
        <v>945</v>
      </c>
    </row>
    <row r="44" spans="1:8" x14ac:dyDescent="0.2">
      <c r="A44" s="8" t="s">
        <v>851</v>
      </c>
      <c r="B44" s="9" t="s">
        <v>854</v>
      </c>
      <c r="C44" s="10" t="s">
        <v>857</v>
      </c>
      <c r="D44" s="12" t="s">
        <v>272</v>
      </c>
      <c r="E44" s="13" t="s">
        <v>299</v>
      </c>
      <c r="F44" s="14" t="s">
        <v>289</v>
      </c>
      <c r="H44" s="25" t="s">
        <v>851</v>
      </c>
    </row>
    <row r="45" spans="1:8" ht="25.5" x14ac:dyDescent="0.2">
      <c r="A45" s="8" t="s">
        <v>946</v>
      </c>
      <c r="B45" s="9" t="s">
        <v>950</v>
      </c>
      <c r="C45" s="10" t="s">
        <v>857</v>
      </c>
      <c r="D45" s="12" t="s">
        <v>272</v>
      </c>
      <c r="E45" s="13" t="s">
        <v>299</v>
      </c>
      <c r="F45" s="14" t="s">
        <v>289</v>
      </c>
      <c r="H45" s="25" t="s">
        <v>946</v>
      </c>
    </row>
    <row r="46" spans="1:8" ht="13.5" customHeight="1" x14ac:dyDescent="0.2">
      <c r="A46" s="8" t="s">
        <v>869</v>
      </c>
      <c r="B46" s="9" t="s">
        <v>870</v>
      </c>
      <c r="C46" s="10" t="s">
        <v>858</v>
      </c>
      <c r="D46" s="12" t="s">
        <v>272</v>
      </c>
      <c r="E46" s="13" t="s">
        <v>299</v>
      </c>
      <c r="F46" s="14" t="s">
        <v>289</v>
      </c>
      <c r="H46" s="25" t="s">
        <v>869</v>
      </c>
    </row>
    <row r="47" spans="1:8" x14ac:dyDescent="0.2">
      <c r="A47" s="8" t="s">
        <v>190</v>
      </c>
      <c r="B47" s="9" t="s">
        <v>751</v>
      </c>
      <c r="C47" s="10" t="s">
        <v>981</v>
      </c>
      <c r="D47" s="12" t="s">
        <v>272</v>
      </c>
      <c r="E47" s="13" t="s">
        <v>299</v>
      </c>
      <c r="F47" s="14" t="s">
        <v>290</v>
      </c>
      <c r="G47" s="16"/>
      <c r="H47" s="25" t="s">
        <v>190</v>
      </c>
    </row>
    <row r="48" spans="1:8" x14ac:dyDescent="0.2">
      <c r="A48" s="8" t="s">
        <v>898</v>
      </c>
      <c r="B48" s="9" t="s">
        <v>899</v>
      </c>
      <c r="C48" s="10" t="s">
        <v>900</v>
      </c>
      <c r="D48" s="12" t="s">
        <v>272</v>
      </c>
      <c r="E48" s="13" t="s">
        <v>299</v>
      </c>
      <c r="F48" s="14" t="s">
        <v>289</v>
      </c>
      <c r="G48" s="16"/>
      <c r="H48" s="25" t="s">
        <v>898</v>
      </c>
    </row>
    <row r="49" spans="1:8" x14ac:dyDescent="0.2">
      <c r="A49" s="8" t="s">
        <v>295</v>
      </c>
      <c r="B49" s="9" t="s">
        <v>296</v>
      </c>
      <c r="C49" s="10" t="s">
        <v>297</v>
      </c>
      <c r="D49" s="12" t="s">
        <v>272</v>
      </c>
      <c r="E49" s="13" t="s">
        <v>299</v>
      </c>
      <c r="F49" s="14" t="s">
        <v>290</v>
      </c>
      <c r="H49" s="25" t="s">
        <v>295</v>
      </c>
    </row>
    <row r="50" spans="1:8" s="15" customFormat="1" x14ac:dyDescent="0.2">
      <c r="A50" s="8" t="s">
        <v>859</v>
      </c>
      <c r="B50" s="9" t="s">
        <v>860</v>
      </c>
      <c r="C50" s="10" t="s">
        <v>982</v>
      </c>
      <c r="D50" s="12" t="s">
        <v>272</v>
      </c>
      <c r="E50" s="13" t="s">
        <v>299</v>
      </c>
      <c r="F50" s="14" t="s">
        <v>290</v>
      </c>
      <c r="G50" s="281"/>
      <c r="H50" s="25" t="s">
        <v>859</v>
      </c>
    </row>
    <row r="51" spans="1:8" s="15" customFormat="1" x14ac:dyDescent="0.2">
      <c r="A51" s="8" t="s">
        <v>875</v>
      </c>
      <c r="B51" s="9" t="s">
        <v>876</v>
      </c>
      <c r="C51" s="10" t="s">
        <v>877</v>
      </c>
      <c r="D51" s="12" t="s">
        <v>273</v>
      </c>
      <c r="E51" s="13" t="s">
        <v>299</v>
      </c>
      <c r="F51" s="14" t="s">
        <v>289</v>
      </c>
      <c r="G51" s="281"/>
      <c r="H51" s="25" t="s">
        <v>878</v>
      </c>
    </row>
    <row r="52" spans="1:8" x14ac:dyDescent="0.2">
      <c r="A52" s="8" t="s">
        <v>871</v>
      </c>
      <c r="B52" s="9" t="s">
        <v>872</v>
      </c>
      <c r="C52" s="10" t="s">
        <v>873</v>
      </c>
      <c r="D52" s="12" t="s">
        <v>272</v>
      </c>
      <c r="E52" s="13" t="s">
        <v>299</v>
      </c>
      <c r="F52" s="14" t="s">
        <v>289</v>
      </c>
      <c r="H52" s="25" t="s">
        <v>874</v>
      </c>
    </row>
    <row r="53" spans="1:8" ht="89.25" x14ac:dyDescent="0.2">
      <c r="A53" s="8" t="s">
        <v>671</v>
      </c>
      <c r="B53" s="9" t="s">
        <v>752</v>
      </c>
      <c r="C53" s="10" t="s">
        <v>670</v>
      </c>
      <c r="D53" s="12" t="s">
        <v>273</v>
      </c>
      <c r="E53" s="13" t="s">
        <v>287</v>
      </c>
      <c r="F53" s="14" t="s">
        <v>289</v>
      </c>
      <c r="H53" s="25" t="s">
        <v>671</v>
      </c>
    </row>
    <row r="54" spans="1:8" ht="89.25" x14ac:dyDescent="0.2">
      <c r="A54" s="8" t="s">
        <v>669</v>
      </c>
      <c r="B54" s="9" t="s">
        <v>752</v>
      </c>
      <c r="C54" s="10" t="s">
        <v>672</v>
      </c>
      <c r="D54" s="12" t="s">
        <v>272</v>
      </c>
      <c r="E54" s="13" t="s">
        <v>287</v>
      </c>
      <c r="F54" s="14" t="s">
        <v>289</v>
      </c>
      <c r="H54" s="25" t="s">
        <v>669</v>
      </c>
    </row>
    <row r="55" spans="1:8" x14ac:dyDescent="0.2">
      <c r="A55" s="8" t="s">
        <v>610</v>
      </c>
      <c r="B55" s="9" t="s">
        <v>611</v>
      </c>
      <c r="C55" s="10" t="s">
        <v>697</v>
      </c>
      <c r="D55" s="12" t="s">
        <v>272</v>
      </c>
      <c r="E55" s="13" t="s">
        <v>299</v>
      </c>
      <c r="F55" s="14" t="s">
        <v>289</v>
      </c>
      <c r="H55" s="25" t="s">
        <v>610</v>
      </c>
    </row>
    <row r="56" spans="1:8" x14ac:dyDescent="0.2">
      <c r="A56" s="8" t="s">
        <v>207</v>
      </c>
      <c r="B56" s="9" t="s">
        <v>723</v>
      </c>
      <c r="C56" s="10" t="s">
        <v>241</v>
      </c>
      <c r="D56" s="12" t="s">
        <v>273</v>
      </c>
      <c r="E56" s="13" t="s">
        <v>299</v>
      </c>
      <c r="F56" s="14" t="s">
        <v>289</v>
      </c>
      <c r="H56" s="25" t="s">
        <v>207</v>
      </c>
    </row>
    <row r="57" spans="1:8" x14ac:dyDescent="0.2">
      <c r="A57" s="8" t="s">
        <v>21</v>
      </c>
      <c r="B57" s="9" t="s">
        <v>213</v>
      </c>
      <c r="C57" s="10" t="s">
        <v>214</v>
      </c>
      <c r="D57" s="12" t="s">
        <v>272</v>
      </c>
      <c r="E57" s="13" t="s">
        <v>299</v>
      </c>
      <c r="F57" s="14" t="s">
        <v>289</v>
      </c>
      <c r="H57" s="25" t="s">
        <v>21</v>
      </c>
    </row>
    <row r="58" spans="1:8" ht="25.5" x14ac:dyDescent="0.2">
      <c r="A58" s="8" t="s">
        <v>151</v>
      </c>
      <c r="B58" s="9" t="s">
        <v>152</v>
      </c>
      <c r="C58" s="10" t="s">
        <v>215</v>
      </c>
      <c r="D58" s="12" t="s">
        <v>272</v>
      </c>
      <c r="E58" s="13" t="s">
        <v>299</v>
      </c>
      <c r="F58" s="14" t="s">
        <v>289</v>
      </c>
      <c r="H58" s="25" t="s">
        <v>151</v>
      </c>
    </row>
    <row r="59" spans="1:8" x14ac:dyDescent="0.2">
      <c r="A59" s="8" t="s">
        <v>862</v>
      </c>
      <c r="B59" s="9" t="s">
        <v>864</v>
      </c>
      <c r="C59" s="10" t="s">
        <v>230</v>
      </c>
      <c r="D59" s="12" t="s">
        <v>273</v>
      </c>
      <c r="E59" s="13" t="s">
        <v>299</v>
      </c>
      <c r="F59" s="14" t="s">
        <v>289</v>
      </c>
      <c r="H59" s="25" t="s">
        <v>866</v>
      </c>
    </row>
    <row r="60" spans="1:8" x14ac:dyDescent="0.2">
      <c r="A60" s="8" t="s">
        <v>861</v>
      </c>
      <c r="B60" s="9" t="s">
        <v>863</v>
      </c>
      <c r="C60" s="10" t="s">
        <v>865</v>
      </c>
      <c r="D60" s="12" t="s">
        <v>272</v>
      </c>
      <c r="E60" s="13" t="s">
        <v>299</v>
      </c>
      <c r="F60" s="14" t="s">
        <v>289</v>
      </c>
      <c r="H60" s="25" t="s">
        <v>867</v>
      </c>
    </row>
    <row r="61" spans="1:8" x14ac:dyDescent="0.2">
      <c r="A61" s="8" t="s">
        <v>428</v>
      </c>
      <c r="B61" s="9" t="s">
        <v>428</v>
      </c>
      <c r="C61" s="10" t="s">
        <v>429</v>
      </c>
      <c r="D61" s="12" t="s">
        <v>272</v>
      </c>
      <c r="E61" s="13" t="s">
        <v>299</v>
      </c>
      <c r="F61" s="14" t="s">
        <v>289</v>
      </c>
      <c r="H61" s="25" t="s">
        <v>430</v>
      </c>
    </row>
    <row r="62" spans="1:8" ht="25.5" x14ac:dyDescent="0.2">
      <c r="A62" s="8" t="s">
        <v>421</v>
      </c>
      <c r="B62" s="9" t="s">
        <v>754</v>
      </c>
      <c r="C62" s="10" t="s">
        <v>422</v>
      </c>
      <c r="D62" s="12" t="s">
        <v>272</v>
      </c>
      <c r="E62" s="13" t="s">
        <v>299</v>
      </c>
      <c r="F62" s="14" t="s">
        <v>289</v>
      </c>
      <c r="H62" s="25" t="s">
        <v>421</v>
      </c>
    </row>
    <row r="63" spans="1:8" x14ac:dyDescent="0.2">
      <c r="A63" s="8" t="s">
        <v>496</v>
      </c>
      <c r="B63" s="9" t="s">
        <v>497</v>
      </c>
      <c r="C63" s="10" t="s">
        <v>498</v>
      </c>
      <c r="D63" s="12" t="s">
        <v>272</v>
      </c>
      <c r="E63" s="13" t="s">
        <v>299</v>
      </c>
      <c r="F63" s="14" t="s">
        <v>289</v>
      </c>
      <c r="H63" s="25" t="s">
        <v>496</v>
      </c>
    </row>
    <row r="64" spans="1:8" x14ac:dyDescent="0.2">
      <c r="A64" s="8" t="s">
        <v>715</v>
      </c>
      <c r="B64" s="9" t="s">
        <v>753</v>
      </c>
      <c r="C64" s="10" t="s">
        <v>983</v>
      </c>
      <c r="D64" s="12" t="s">
        <v>272</v>
      </c>
      <c r="E64" s="13" t="s">
        <v>299</v>
      </c>
      <c r="F64" s="14" t="s">
        <v>290</v>
      </c>
      <c r="H64" s="25" t="s">
        <v>715</v>
      </c>
    </row>
    <row r="65" spans="1:8" x14ac:dyDescent="0.2">
      <c r="A65" s="8" t="s">
        <v>879</v>
      </c>
      <c r="B65" s="9" t="s">
        <v>879</v>
      </c>
      <c r="C65" s="10" t="s">
        <v>880</v>
      </c>
      <c r="D65" s="12" t="s">
        <v>273</v>
      </c>
      <c r="E65" s="13" t="s">
        <v>299</v>
      </c>
      <c r="F65" s="14" t="s">
        <v>289</v>
      </c>
      <c r="H65" s="25" t="s">
        <v>879</v>
      </c>
    </row>
    <row r="66" spans="1:8" x14ac:dyDescent="0.2">
      <c r="A66" s="8" t="s">
        <v>698</v>
      </c>
      <c r="B66" s="9" t="s">
        <v>699</v>
      </c>
      <c r="C66" s="10" t="s">
        <v>83</v>
      </c>
      <c r="D66" s="12" t="s">
        <v>272</v>
      </c>
      <c r="E66" s="13" t="s">
        <v>299</v>
      </c>
      <c r="F66" s="14" t="s">
        <v>290</v>
      </c>
      <c r="H66" s="25" t="s">
        <v>698</v>
      </c>
    </row>
    <row r="67" spans="1:8" x14ac:dyDescent="0.2">
      <c r="A67" s="8" t="s">
        <v>973</v>
      </c>
      <c r="B67" s="9" t="s">
        <v>973</v>
      </c>
      <c r="C67" s="10" t="s">
        <v>325</v>
      </c>
      <c r="D67" s="12" t="s">
        <v>272</v>
      </c>
      <c r="E67" s="13" t="s">
        <v>299</v>
      </c>
      <c r="F67" s="14" t="s">
        <v>289</v>
      </c>
      <c r="H67" s="25" t="s">
        <v>973</v>
      </c>
    </row>
    <row r="68" spans="1:8" ht="25.5" x14ac:dyDescent="0.2">
      <c r="A68" s="8" t="s">
        <v>423</v>
      </c>
      <c r="B68" s="9" t="s">
        <v>176</v>
      </c>
      <c r="C68" s="10" t="s">
        <v>178</v>
      </c>
      <c r="D68" s="12" t="s">
        <v>273</v>
      </c>
      <c r="E68" s="13" t="s">
        <v>299</v>
      </c>
      <c r="F68" s="14" t="s">
        <v>289</v>
      </c>
      <c r="H68" s="25" t="s">
        <v>423</v>
      </c>
    </row>
    <row r="69" spans="1:8" ht="25.5" x14ac:dyDescent="0.2">
      <c r="A69" s="8" t="s">
        <v>174</v>
      </c>
      <c r="B69" s="9" t="s">
        <v>175</v>
      </c>
      <c r="C69" s="10" t="s">
        <v>177</v>
      </c>
      <c r="D69" s="12" t="s">
        <v>272</v>
      </c>
      <c r="E69" s="13" t="s">
        <v>299</v>
      </c>
      <c r="F69" s="14" t="s">
        <v>289</v>
      </c>
      <c r="H69" s="25" t="s">
        <v>174</v>
      </c>
    </row>
    <row r="70" spans="1:8" x14ac:dyDescent="0.2">
      <c r="A70" s="8" t="s">
        <v>891</v>
      </c>
      <c r="B70" s="9" t="s">
        <v>889</v>
      </c>
      <c r="C70" s="10" t="s">
        <v>692</v>
      </c>
      <c r="D70" s="12" t="s">
        <v>272</v>
      </c>
      <c r="E70" s="13" t="s">
        <v>299</v>
      </c>
      <c r="F70" s="14" t="s">
        <v>289</v>
      </c>
      <c r="H70" s="25" t="s">
        <v>891</v>
      </c>
    </row>
    <row r="71" spans="1:8" x14ac:dyDescent="0.2">
      <c r="A71" s="8" t="s">
        <v>892</v>
      </c>
      <c r="B71" s="9" t="s">
        <v>890</v>
      </c>
      <c r="C71" s="10" t="s">
        <v>246</v>
      </c>
      <c r="D71" s="12" t="s">
        <v>272</v>
      </c>
      <c r="E71" s="13" t="s">
        <v>299</v>
      </c>
      <c r="F71" s="14" t="s">
        <v>289</v>
      </c>
      <c r="H71" s="25" t="s">
        <v>892</v>
      </c>
    </row>
    <row r="72" spans="1:8" x14ac:dyDescent="0.2">
      <c r="A72" s="12" t="s">
        <v>265</v>
      </c>
      <c r="B72" s="9" t="s">
        <v>755</v>
      </c>
      <c r="C72" s="10" t="s">
        <v>266</v>
      </c>
      <c r="D72" s="12" t="s">
        <v>272</v>
      </c>
      <c r="E72" s="13" t="s">
        <v>299</v>
      </c>
      <c r="F72" s="14" t="s">
        <v>289</v>
      </c>
      <c r="H72" s="28" t="s">
        <v>265</v>
      </c>
    </row>
    <row r="73" spans="1:8" x14ac:dyDescent="0.2">
      <c r="A73" s="262" t="s">
        <v>95</v>
      </c>
      <c r="B73" s="13" t="s">
        <v>96</v>
      </c>
      <c r="C73" s="10" t="s">
        <v>97</v>
      </c>
      <c r="D73" s="12" t="s">
        <v>272</v>
      </c>
      <c r="E73" s="13" t="s">
        <v>299</v>
      </c>
      <c r="F73" s="14" t="s">
        <v>289</v>
      </c>
      <c r="H73" s="263" t="s">
        <v>95</v>
      </c>
    </row>
    <row r="74" spans="1:8" x14ac:dyDescent="0.2">
      <c r="A74" s="8" t="s">
        <v>70</v>
      </c>
      <c r="B74" s="9" t="s">
        <v>231</v>
      </c>
      <c r="C74" s="10" t="s">
        <v>338</v>
      </c>
      <c r="D74" s="12" t="s">
        <v>272</v>
      </c>
      <c r="E74" s="13" t="s">
        <v>299</v>
      </c>
      <c r="F74" s="14" t="s">
        <v>289</v>
      </c>
      <c r="H74" s="25" t="s">
        <v>70</v>
      </c>
    </row>
    <row r="75" spans="1:8" x14ac:dyDescent="0.2">
      <c r="A75" s="8" t="s">
        <v>737</v>
      </c>
      <c r="B75" s="9" t="s">
        <v>738</v>
      </c>
      <c r="C75" s="10" t="s">
        <v>739</v>
      </c>
      <c r="D75" s="12" t="s">
        <v>272</v>
      </c>
      <c r="E75" s="13" t="s">
        <v>299</v>
      </c>
      <c r="F75" s="14" t="s">
        <v>289</v>
      </c>
      <c r="H75" s="25" t="s">
        <v>740</v>
      </c>
    </row>
    <row r="76" spans="1:8" x14ac:dyDescent="0.2">
      <c r="A76" s="8" t="s">
        <v>657</v>
      </c>
      <c r="B76" s="9" t="s">
        <v>658</v>
      </c>
      <c r="C76" s="10" t="s">
        <v>322</v>
      </c>
      <c r="D76" s="12" t="s">
        <v>273</v>
      </c>
      <c r="E76" s="13" t="s">
        <v>299</v>
      </c>
      <c r="F76" s="14" t="s">
        <v>289</v>
      </c>
      <c r="H76" s="25" t="s">
        <v>657</v>
      </c>
    </row>
    <row r="77" spans="1:8" x14ac:dyDescent="0.2">
      <c r="A77" s="8" t="s">
        <v>439</v>
      </c>
      <c r="B77" s="9" t="s">
        <v>440</v>
      </c>
      <c r="C77" s="10" t="s">
        <v>169</v>
      </c>
      <c r="D77" s="12" t="s">
        <v>273</v>
      </c>
      <c r="E77" s="13" t="s">
        <v>299</v>
      </c>
      <c r="F77" s="14" t="s">
        <v>289</v>
      </c>
      <c r="H77" s="25" t="s">
        <v>439</v>
      </c>
    </row>
    <row r="78" spans="1:8" x14ac:dyDescent="0.2">
      <c r="A78" s="8" t="s">
        <v>968</v>
      </c>
      <c r="B78" s="11" t="s">
        <v>968</v>
      </c>
      <c r="C78" s="10" t="s">
        <v>969</v>
      </c>
      <c r="D78" s="12" t="s">
        <v>272</v>
      </c>
      <c r="E78" s="13" t="s">
        <v>299</v>
      </c>
      <c r="F78" s="14" t="s">
        <v>289</v>
      </c>
      <c r="H78" s="25" t="s">
        <v>968</v>
      </c>
    </row>
    <row r="79" spans="1:8" x14ac:dyDescent="0.2">
      <c r="A79" s="8" t="s">
        <v>476</v>
      </c>
      <c r="B79" s="11" t="s">
        <v>476</v>
      </c>
      <c r="C79" s="10" t="s">
        <v>477</v>
      </c>
      <c r="D79" s="12" t="s">
        <v>272</v>
      </c>
      <c r="E79" s="13" t="s">
        <v>299</v>
      </c>
      <c r="F79" s="14" t="s">
        <v>289</v>
      </c>
      <c r="H79" s="25" t="s">
        <v>476</v>
      </c>
    </row>
    <row r="80" spans="1:8" x14ac:dyDescent="0.2">
      <c r="A80" s="8" t="s">
        <v>756</v>
      </c>
      <c r="B80" s="9" t="s">
        <v>756</v>
      </c>
      <c r="C80" s="10" t="s">
        <v>322</v>
      </c>
      <c r="D80" s="12" t="s">
        <v>272</v>
      </c>
      <c r="E80" s="13" t="s">
        <v>299</v>
      </c>
      <c r="F80" s="14" t="s">
        <v>289</v>
      </c>
      <c r="H80" s="25" t="s">
        <v>756</v>
      </c>
    </row>
    <row r="81" spans="1:8" x14ac:dyDescent="0.2">
      <c r="A81" s="8" t="s">
        <v>91</v>
      </c>
      <c r="B81" s="9" t="s">
        <v>693</v>
      </c>
      <c r="C81" s="10" t="s">
        <v>115</v>
      </c>
      <c r="D81" s="12" t="s">
        <v>272</v>
      </c>
      <c r="E81" s="13" t="s">
        <v>299</v>
      </c>
      <c r="F81" s="14" t="s">
        <v>289</v>
      </c>
      <c r="H81" s="25" t="s">
        <v>91</v>
      </c>
    </row>
    <row r="82" spans="1:8" x14ac:dyDescent="0.2">
      <c r="A82" s="8" t="s">
        <v>323</v>
      </c>
      <c r="B82" s="9" t="s">
        <v>758</v>
      </c>
      <c r="C82" s="10" t="s">
        <v>324</v>
      </c>
      <c r="D82" s="12" t="s">
        <v>272</v>
      </c>
      <c r="E82" s="13" t="s">
        <v>299</v>
      </c>
      <c r="F82" s="14" t="s">
        <v>289</v>
      </c>
      <c r="H82" s="25" t="s">
        <v>323</v>
      </c>
    </row>
    <row r="83" spans="1:8" x14ac:dyDescent="0.2">
      <c r="A83" s="8" t="s">
        <v>783</v>
      </c>
      <c r="B83" s="9" t="s">
        <v>759</v>
      </c>
      <c r="C83" s="10" t="s">
        <v>234</v>
      </c>
      <c r="D83" s="12" t="s">
        <v>272</v>
      </c>
      <c r="E83" s="13" t="s">
        <v>299</v>
      </c>
      <c r="F83" s="14" t="s">
        <v>289</v>
      </c>
      <c r="H83" s="25" t="s">
        <v>783</v>
      </c>
    </row>
    <row r="84" spans="1:8" x14ac:dyDescent="0.2">
      <c r="A84" s="8" t="s">
        <v>470</v>
      </c>
      <c r="B84" s="9" t="s">
        <v>469</v>
      </c>
      <c r="C84" s="10" t="s">
        <v>471</v>
      </c>
      <c r="D84" s="12" t="s">
        <v>245</v>
      </c>
      <c r="E84" s="13" t="s">
        <v>299</v>
      </c>
      <c r="F84" s="14" t="s">
        <v>289</v>
      </c>
      <c r="H84" s="25" t="s">
        <v>470</v>
      </c>
    </row>
    <row r="85" spans="1:8" x14ac:dyDescent="0.2">
      <c r="A85" s="8" t="s">
        <v>281</v>
      </c>
      <c r="B85" s="9" t="s">
        <v>159</v>
      </c>
      <c r="C85" s="10" t="s">
        <v>282</v>
      </c>
      <c r="D85" s="12" t="s">
        <v>272</v>
      </c>
      <c r="E85" s="13" t="s">
        <v>299</v>
      </c>
      <c r="F85" s="14" t="s">
        <v>289</v>
      </c>
      <c r="H85" s="25" t="s">
        <v>281</v>
      </c>
    </row>
    <row r="86" spans="1:8" x14ac:dyDescent="0.2">
      <c r="A86" s="8" t="s">
        <v>728</v>
      </c>
      <c r="B86" s="9" t="s">
        <v>729</v>
      </c>
      <c r="C86" s="10" t="s">
        <v>730</v>
      </c>
      <c r="D86" s="12" t="s">
        <v>273</v>
      </c>
      <c r="E86" s="13" t="s">
        <v>299</v>
      </c>
      <c r="F86" s="14" t="s">
        <v>289</v>
      </c>
      <c r="H86" s="28" t="s">
        <v>728</v>
      </c>
    </row>
    <row r="87" spans="1:8" x14ac:dyDescent="0.2">
      <c r="A87" s="8" t="s">
        <v>727</v>
      </c>
      <c r="B87" s="9" t="s">
        <v>760</v>
      </c>
      <c r="C87" s="10" t="s">
        <v>681</v>
      </c>
      <c r="D87" s="12" t="s">
        <v>272</v>
      </c>
      <c r="E87" s="13" t="s">
        <v>299</v>
      </c>
      <c r="F87" s="14" t="s">
        <v>289</v>
      </c>
      <c r="H87" s="28" t="s">
        <v>727</v>
      </c>
    </row>
    <row r="88" spans="1:8" x14ac:dyDescent="0.2">
      <c r="A88" s="8" t="s">
        <v>718</v>
      </c>
      <c r="B88" s="9" t="s">
        <v>761</v>
      </c>
      <c r="C88" s="10" t="s">
        <v>984</v>
      </c>
      <c r="D88" s="12" t="s">
        <v>272</v>
      </c>
      <c r="E88" s="13" t="s">
        <v>299</v>
      </c>
      <c r="F88" s="14" t="s">
        <v>290</v>
      </c>
      <c r="H88" s="25" t="s">
        <v>718</v>
      </c>
    </row>
    <row r="89" spans="1:8" ht="27" customHeight="1" x14ac:dyDescent="0.2">
      <c r="A89" s="8" t="s">
        <v>732</v>
      </c>
      <c r="B89" s="9" t="s">
        <v>732</v>
      </c>
      <c r="C89" s="10" t="s">
        <v>733</v>
      </c>
      <c r="D89" s="12" t="s">
        <v>273</v>
      </c>
      <c r="E89" s="13" t="s">
        <v>299</v>
      </c>
      <c r="F89" s="14" t="s">
        <v>289</v>
      </c>
      <c r="H89" s="25" t="s">
        <v>732</v>
      </c>
    </row>
    <row r="90" spans="1:8" ht="25.5" x14ac:dyDescent="0.2">
      <c r="A90" s="8" t="s">
        <v>781</v>
      </c>
      <c r="B90" s="9" t="s">
        <v>762</v>
      </c>
      <c r="C90" s="10" t="s">
        <v>93</v>
      </c>
      <c r="D90" s="12" t="s">
        <v>272</v>
      </c>
      <c r="E90" s="13" t="s">
        <v>299</v>
      </c>
      <c r="F90" s="14" t="s">
        <v>289</v>
      </c>
      <c r="H90" s="25" t="s">
        <v>781</v>
      </c>
    </row>
    <row r="91" spans="1:8" ht="25.5" x14ac:dyDescent="0.2">
      <c r="A91" s="8" t="s">
        <v>782</v>
      </c>
      <c r="B91" s="9" t="s">
        <v>763</v>
      </c>
      <c r="C91" s="10" t="s">
        <v>228</v>
      </c>
      <c r="D91" s="12" t="s">
        <v>272</v>
      </c>
      <c r="E91" s="13" t="s">
        <v>299</v>
      </c>
      <c r="F91" s="14" t="s">
        <v>289</v>
      </c>
      <c r="H91" s="25" t="s">
        <v>782</v>
      </c>
    </row>
    <row r="92" spans="1:8" x14ac:dyDescent="0.2">
      <c r="A92" s="8" t="s">
        <v>256</v>
      </c>
      <c r="B92" s="9" t="s">
        <v>256</v>
      </c>
      <c r="C92" s="10" t="s">
        <v>316</v>
      </c>
      <c r="D92" s="12" t="s">
        <v>272</v>
      </c>
      <c r="E92" s="13" t="s">
        <v>299</v>
      </c>
      <c r="F92" s="14" t="s">
        <v>289</v>
      </c>
      <c r="H92" s="25" t="s">
        <v>256</v>
      </c>
    </row>
    <row r="93" spans="1:8" x14ac:dyDescent="0.2">
      <c r="A93" s="8" t="s">
        <v>659</v>
      </c>
      <c r="B93" s="9" t="s">
        <v>659</v>
      </c>
      <c r="C93" s="10" t="s">
        <v>660</v>
      </c>
      <c r="D93" s="12" t="s">
        <v>273</v>
      </c>
      <c r="E93" s="13" t="s">
        <v>299</v>
      </c>
      <c r="F93" s="14" t="s">
        <v>289</v>
      </c>
      <c r="H93" s="263" t="s">
        <v>659</v>
      </c>
    </row>
    <row r="94" spans="1:8" ht="25.5" x14ac:dyDescent="0.2">
      <c r="A94" s="8" t="s">
        <v>951</v>
      </c>
      <c r="B94" s="13" t="s">
        <v>952</v>
      </c>
      <c r="C94" s="10" t="s">
        <v>676</v>
      </c>
      <c r="D94" s="12" t="s">
        <v>273</v>
      </c>
      <c r="E94" s="13" t="s">
        <v>299</v>
      </c>
      <c r="F94" s="14" t="s">
        <v>289</v>
      </c>
      <c r="H94" s="25" t="s">
        <v>951</v>
      </c>
    </row>
    <row r="95" spans="1:8" ht="25.5" x14ac:dyDescent="0.2">
      <c r="A95" s="8" t="s">
        <v>953</v>
      </c>
      <c r="B95" s="9" t="s">
        <v>954</v>
      </c>
      <c r="C95" s="10" t="s">
        <v>810</v>
      </c>
      <c r="D95" s="12" t="s">
        <v>272</v>
      </c>
      <c r="E95" s="13" t="s">
        <v>299</v>
      </c>
      <c r="F95" s="14" t="s">
        <v>289</v>
      </c>
      <c r="H95" s="25" t="s">
        <v>953</v>
      </c>
    </row>
    <row r="96" spans="1:8" ht="25.5" x14ac:dyDescent="0.2">
      <c r="A96" s="8" t="s">
        <v>811</v>
      </c>
      <c r="B96" s="13" t="s">
        <v>811</v>
      </c>
      <c r="C96" s="10" t="s">
        <v>676</v>
      </c>
      <c r="D96" s="12" t="s">
        <v>273</v>
      </c>
      <c r="E96" s="13" t="s">
        <v>299</v>
      </c>
      <c r="F96" s="14" t="s">
        <v>289</v>
      </c>
      <c r="H96" s="25" t="s">
        <v>811</v>
      </c>
    </row>
    <row r="97" spans="1:8" x14ac:dyDescent="0.2">
      <c r="A97" s="8" t="s">
        <v>809</v>
      </c>
      <c r="B97" s="9" t="s">
        <v>809</v>
      </c>
      <c r="C97" s="10" t="s">
        <v>810</v>
      </c>
      <c r="D97" s="12" t="s">
        <v>272</v>
      </c>
      <c r="E97" s="13" t="s">
        <v>299</v>
      </c>
      <c r="F97" s="14" t="s">
        <v>289</v>
      </c>
      <c r="H97" s="25" t="s">
        <v>809</v>
      </c>
    </row>
    <row r="98" spans="1:8" x14ac:dyDescent="0.2">
      <c r="A98" s="262" t="s">
        <v>104</v>
      </c>
      <c r="B98" s="13" t="s">
        <v>764</v>
      </c>
      <c r="C98" s="264" t="s">
        <v>106</v>
      </c>
      <c r="D98" s="12" t="s">
        <v>272</v>
      </c>
      <c r="E98" s="13" t="s">
        <v>299</v>
      </c>
      <c r="F98" s="14" t="s">
        <v>289</v>
      </c>
      <c r="H98" s="263" t="s">
        <v>104</v>
      </c>
    </row>
    <row r="99" spans="1:8" x14ac:dyDescent="0.2">
      <c r="A99" s="8" t="s">
        <v>103</v>
      </c>
      <c r="B99" s="13" t="s">
        <v>765</v>
      </c>
      <c r="C99" s="10" t="s">
        <v>105</v>
      </c>
      <c r="D99" s="12" t="s">
        <v>272</v>
      </c>
      <c r="E99" s="13" t="s">
        <v>299</v>
      </c>
      <c r="F99" s="14" t="s">
        <v>289</v>
      </c>
      <c r="H99" s="25" t="s">
        <v>103</v>
      </c>
    </row>
    <row r="100" spans="1:8" x14ac:dyDescent="0.2">
      <c r="A100" s="8" t="s">
        <v>881</v>
      </c>
      <c r="B100" s="13" t="s">
        <v>881</v>
      </c>
      <c r="C100" s="10" t="s">
        <v>882</v>
      </c>
      <c r="D100" s="12" t="s">
        <v>272</v>
      </c>
      <c r="E100" s="13" t="s">
        <v>299</v>
      </c>
      <c r="F100" s="14" t="s">
        <v>289</v>
      </c>
      <c r="H100" s="25" t="s">
        <v>881</v>
      </c>
    </row>
    <row r="101" spans="1:8" x14ac:dyDescent="0.2">
      <c r="A101" s="8" t="s">
        <v>985</v>
      </c>
      <c r="B101" s="13" t="s">
        <v>985</v>
      </c>
      <c r="C101" s="10" t="s">
        <v>986</v>
      </c>
      <c r="D101" s="12" t="s">
        <v>272</v>
      </c>
      <c r="E101" s="13" t="s">
        <v>299</v>
      </c>
      <c r="F101" s="14" t="s">
        <v>289</v>
      </c>
      <c r="H101" s="25" t="s">
        <v>985</v>
      </c>
    </row>
    <row r="102" spans="1:8" x14ac:dyDescent="0.2">
      <c r="A102" s="8" t="s">
        <v>998</v>
      </c>
      <c r="B102" s="9" t="s">
        <v>998</v>
      </c>
      <c r="C102" s="10" t="s">
        <v>965</v>
      </c>
      <c r="D102" s="12" t="s">
        <v>272</v>
      </c>
      <c r="E102" s="13" t="s">
        <v>299</v>
      </c>
      <c r="F102" s="14" t="s">
        <v>289</v>
      </c>
      <c r="H102" s="25" t="s">
        <v>998</v>
      </c>
    </row>
    <row r="103" spans="1:8" ht="25.5" x14ac:dyDescent="0.2">
      <c r="A103" s="8" t="s">
        <v>999</v>
      </c>
      <c r="B103" s="9" t="s">
        <v>999</v>
      </c>
      <c r="C103" s="10" t="s">
        <v>966</v>
      </c>
      <c r="D103" s="12" t="s">
        <v>272</v>
      </c>
      <c r="E103" s="13" t="s">
        <v>299</v>
      </c>
      <c r="F103" s="14" t="s">
        <v>289</v>
      </c>
      <c r="H103" s="25" t="s">
        <v>999</v>
      </c>
    </row>
    <row r="104" spans="1:8" x14ac:dyDescent="0.2">
      <c r="A104" s="8" t="s">
        <v>321</v>
      </c>
      <c r="B104" s="9" t="s">
        <v>321</v>
      </c>
      <c r="C104" s="10" t="s">
        <v>668</v>
      </c>
      <c r="D104" s="12" t="s">
        <v>272</v>
      </c>
      <c r="E104" s="13" t="s">
        <v>299</v>
      </c>
      <c r="F104" s="14" t="s">
        <v>289</v>
      </c>
      <c r="H104" s="25" t="s">
        <v>321</v>
      </c>
    </row>
    <row r="105" spans="1:8" x14ac:dyDescent="0.2">
      <c r="A105" s="44" t="s">
        <v>1043</v>
      </c>
      <c r="B105" s="45" t="s">
        <v>1044</v>
      </c>
      <c r="C105" s="43" t="s">
        <v>1045</v>
      </c>
      <c r="D105" s="46"/>
      <c r="E105" s="47" t="s">
        <v>299</v>
      </c>
      <c r="F105" s="42" t="s">
        <v>289</v>
      </c>
      <c r="H105" s="25" t="s">
        <v>1043</v>
      </c>
    </row>
    <row r="106" spans="1:8" s="15" customFormat="1" x14ac:dyDescent="0.2">
      <c r="A106" s="36" t="s">
        <v>842</v>
      </c>
      <c r="B106" s="37" t="s">
        <v>840</v>
      </c>
      <c r="C106" s="38" t="s">
        <v>841</v>
      </c>
      <c r="D106" s="39" t="s">
        <v>272</v>
      </c>
      <c r="E106" s="40" t="s">
        <v>299</v>
      </c>
      <c r="F106" s="41" t="s">
        <v>289</v>
      </c>
      <c r="G106" s="281"/>
      <c r="H106" s="25" t="s">
        <v>842</v>
      </c>
    </row>
    <row r="107" spans="1:8" s="15" customFormat="1" x14ac:dyDescent="0.2">
      <c r="A107" s="8" t="s">
        <v>886</v>
      </c>
      <c r="B107" s="9" t="s">
        <v>887</v>
      </c>
      <c r="C107" s="10" t="s">
        <v>888</v>
      </c>
      <c r="D107" s="12" t="s">
        <v>273</v>
      </c>
      <c r="E107" s="13" t="s">
        <v>299</v>
      </c>
      <c r="F107" s="14" t="s">
        <v>289</v>
      </c>
      <c r="G107" s="281"/>
      <c r="H107" s="25" t="s">
        <v>886</v>
      </c>
    </row>
    <row r="108" spans="1:8" s="15" customFormat="1" x14ac:dyDescent="0.2">
      <c r="A108" s="8" t="s">
        <v>716</v>
      </c>
      <c r="B108" s="9" t="s">
        <v>766</v>
      </c>
      <c r="C108" s="10" t="s">
        <v>717</v>
      </c>
      <c r="D108" s="12" t="s">
        <v>273</v>
      </c>
      <c r="E108" s="13" t="s">
        <v>299</v>
      </c>
      <c r="F108" s="14" t="s">
        <v>289</v>
      </c>
      <c r="G108" s="281"/>
      <c r="H108" s="25" t="s">
        <v>716</v>
      </c>
    </row>
    <row r="109" spans="1:8" s="15" customFormat="1" x14ac:dyDescent="0.2">
      <c r="A109" s="8" t="s">
        <v>1004</v>
      </c>
      <c r="B109" s="9" t="s">
        <v>1005</v>
      </c>
      <c r="C109" s="10" t="s">
        <v>1006</v>
      </c>
      <c r="D109" s="12" t="s">
        <v>273</v>
      </c>
      <c r="E109" s="13" t="s">
        <v>299</v>
      </c>
      <c r="F109" s="14" t="s">
        <v>289</v>
      </c>
      <c r="G109" s="281"/>
      <c r="H109" s="25" t="s">
        <v>1004</v>
      </c>
    </row>
    <row r="110" spans="1:8" s="15" customFormat="1" x14ac:dyDescent="0.2">
      <c r="A110" s="8" t="s">
        <v>806</v>
      </c>
      <c r="B110" s="9" t="s">
        <v>807</v>
      </c>
      <c r="C110" s="10" t="s">
        <v>803</v>
      </c>
      <c r="D110" s="12" t="s">
        <v>273</v>
      </c>
      <c r="E110" s="13" t="s">
        <v>299</v>
      </c>
      <c r="F110" s="14" t="s">
        <v>289</v>
      </c>
      <c r="G110" s="281"/>
      <c r="H110" s="25" t="s">
        <v>800</v>
      </c>
    </row>
    <row r="111" spans="1:8" s="15" customFormat="1" x14ac:dyDescent="0.2">
      <c r="A111" s="8" t="s">
        <v>694</v>
      </c>
      <c r="B111" s="9" t="s">
        <v>695</v>
      </c>
      <c r="C111" s="10" t="s">
        <v>696</v>
      </c>
      <c r="D111" s="12" t="s">
        <v>273</v>
      </c>
      <c r="E111" s="13" t="s">
        <v>299</v>
      </c>
      <c r="F111" s="14" t="s">
        <v>289</v>
      </c>
      <c r="G111" s="281"/>
      <c r="H111" s="25" t="s">
        <v>694</v>
      </c>
    </row>
    <row r="112" spans="1:8" s="15" customFormat="1" ht="27.75" customHeight="1" x14ac:dyDescent="0.2">
      <c r="A112" s="8" t="s">
        <v>813</v>
      </c>
      <c r="B112" s="9" t="s">
        <v>815</v>
      </c>
      <c r="C112" s="10" t="s">
        <v>730</v>
      </c>
      <c r="D112" s="12" t="s">
        <v>273</v>
      </c>
      <c r="E112" s="13" t="s">
        <v>299</v>
      </c>
      <c r="F112" s="14" t="s">
        <v>289</v>
      </c>
      <c r="G112" s="281"/>
      <c r="H112" s="25" t="s">
        <v>817</v>
      </c>
    </row>
    <row r="113" spans="1:8" s="15" customFormat="1" x14ac:dyDescent="0.2">
      <c r="A113" s="8" t="s">
        <v>970</v>
      </c>
      <c r="B113" s="9" t="s">
        <v>971</v>
      </c>
      <c r="C113" s="10" t="s">
        <v>972</v>
      </c>
      <c r="D113" s="12" t="s">
        <v>273</v>
      </c>
      <c r="E113" s="13" t="s">
        <v>299</v>
      </c>
      <c r="F113" s="14" t="s">
        <v>289</v>
      </c>
      <c r="G113" s="281"/>
      <c r="H113" s="25" t="s">
        <v>971</v>
      </c>
    </row>
    <row r="114" spans="1:8" s="15" customFormat="1" ht="25.5" x14ac:dyDescent="0.2">
      <c r="A114" s="8" t="s">
        <v>868</v>
      </c>
      <c r="B114" s="9" t="s">
        <v>832</v>
      </c>
      <c r="C114" s="10" t="s">
        <v>829</v>
      </c>
      <c r="D114" s="12" t="s">
        <v>272</v>
      </c>
      <c r="E114" s="13" t="s">
        <v>299</v>
      </c>
      <c r="F114" s="14" t="s">
        <v>289</v>
      </c>
      <c r="G114" s="281"/>
      <c r="H114" s="25" t="s">
        <v>834</v>
      </c>
    </row>
    <row r="115" spans="1:8" s="15" customFormat="1" ht="25.5" x14ac:dyDescent="0.2">
      <c r="A115" s="8" t="s">
        <v>431</v>
      </c>
      <c r="B115" s="9" t="s">
        <v>432</v>
      </c>
      <c r="C115" s="10" t="s">
        <v>433</v>
      </c>
      <c r="D115" s="12" t="s">
        <v>273</v>
      </c>
      <c r="E115" s="13" t="s">
        <v>299</v>
      </c>
      <c r="F115" s="14" t="s">
        <v>289</v>
      </c>
      <c r="G115" s="281"/>
      <c r="H115" s="25" t="s">
        <v>431</v>
      </c>
    </row>
    <row r="116" spans="1:8" s="15" customFormat="1" ht="15.75" customHeight="1" x14ac:dyDescent="0.2">
      <c r="A116" s="8" t="s">
        <v>334</v>
      </c>
      <c r="B116" s="9" t="s">
        <v>767</v>
      </c>
      <c r="C116" s="10" t="s">
        <v>335</v>
      </c>
      <c r="D116" s="12" t="s">
        <v>273</v>
      </c>
      <c r="E116" s="13" t="s">
        <v>299</v>
      </c>
      <c r="F116" s="14" t="s">
        <v>289</v>
      </c>
      <c r="G116" s="281"/>
      <c r="H116" s="25" t="s">
        <v>334</v>
      </c>
    </row>
    <row r="117" spans="1:8" s="15" customFormat="1" x14ac:dyDescent="0.2">
      <c r="A117" s="8" t="s">
        <v>68</v>
      </c>
      <c r="B117" s="9" t="s">
        <v>252</v>
      </c>
      <c r="C117" s="10" t="s">
        <v>253</v>
      </c>
      <c r="D117" s="12" t="s">
        <v>272</v>
      </c>
      <c r="E117" s="13" t="s">
        <v>299</v>
      </c>
      <c r="F117" s="14" t="s">
        <v>289</v>
      </c>
      <c r="G117" s="281"/>
      <c r="H117" s="25" t="s">
        <v>68</v>
      </c>
    </row>
    <row r="118" spans="1:8" s="15" customFormat="1" x14ac:dyDescent="0.2">
      <c r="A118" s="8" t="s">
        <v>677</v>
      </c>
      <c r="B118" s="9" t="s">
        <v>677</v>
      </c>
      <c r="C118" s="10" t="s">
        <v>678</v>
      </c>
      <c r="D118" s="12" t="s">
        <v>272</v>
      </c>
      <c r="E118" s="13" t="s">
        <v>299</v>
      </c>
      <c r="F118" s="14" t="s">
        <v>289</v>
      </c>
      <c r="G118" s="281"/>
      <c r="H118" s="25" t="s">
        <v>677</v>
      </c>
    </row>
    <row r="119" spans="1:8" s="15" customFormat="1" x14ac:dyDescent="0.2">
      <c r="A119" s="8" t="s">
        <v>140</v>
      </c>
      <c r="B119" s="9" t="s">
        <v>232</v>
      </c>
      <c r="C119" s="10" t="s">
        <v>339</v>
      </c>
      <c r="D119" s="12" t="s">
        <v>272</v>
      </c>
      <c r="E119" s="13" t="s">
        <v>299</v>
      </c>
      <c r="F119" s="14" t="s">
        <v>289</v>
      </c>
      <c r="G119" s="281"/>
      <c r="H119" s="25" t="s">
        <v>140</v>
      </c>
    </row>
    <row r="120" spans="1:8" s="15" customFormat="1" x14ac:dyDescent="0.2">
      <c r="A120" s="8" t="s">
        <v>87</v>
      </c>
      <c r="B120" s="9" t="s">
        <v>661</v>
      </c>
      <c r="C120" s="10" t="s">
        <v>114</v>
      </c>
      <c r="D120" s="12" t="s">
        <v>272</v>
      </c>
      <c r="E120" s="13" t="s">
        <v>299</v>
      </c>
      <c r="F120" s="14" t="s">
        <v>289</v>
      </c>
      <c r="G120" s="281"/>
      <c r="H120" s="25" t="s">
        <v>87</v>
      </c>
    </row>
    <row r="121" spans="1:8" s="15" customFormat="1" x14ac:dyDescent="0.2">
      <c r="A121" s="8" t="s">
        <v>724</v>
      </c>
      <c r="B121" s="9" t="s">
        <v>725</v>
      </c>
      <c r="C121" s="10" t="s">
        <v>726</v>
      </c>
      <c r="D121" s="12" t="s">
        <v>273</v>
      </c>
      <c r="E121" s="13" t="s">
        <v>299</v>
      </c>
      <c r="F121" s="14" t="s">
        <v>289</v>
      </c>
      <c r="G121" s="281"/>
      <c r="H121" s="28" t="s">
        <v>724</v>
      </c>
    </row>
    <row r="122" spans="1:8" s="15" customFormat="1" ht="26.25" customHeight="1" x14ac:dyDescent="0.2">
      <c r="A122" s="8" t="s">
        <v>843</v>
      </c>
      <c r="B122" s="9" t="s">
        <v>838</v>
      </c>
      <c r="C122" s="10" t="s">
        <v>839</v>
      </c>
      <c r="D122" s="12" t="s">
        <v>272</v>
      </c>
      <c r="E122" s="13" t="s">
        <v>299</v>
      </c>
      <c r="F122" s="14" t="s">
        <v>289</v>
      </c>
      <c r="G122" s="281"/>
      <c r="H122" s="25" t="s">
        <v>843</v>
      </c>
    </row>
    <row r="123" spans="1:8" s="15" customFormat="1" x14ac:dyDescent="0.2">
      <c r="A123" s="8" t="s">
        <v>844</v>
      </c>
      <c r="B123" s="9" t="s">
        <v>845</v>
      </c>
      <c r="C123" s="10" t="s">
        <v>282</v>
      </c>
      <c r="D123" s="12" t="s">
        <v>272</v>
      </c>
      <c r="E123" s="13" t="s">
        <v>299</v>
      </c>
      <c r="F123" s="14" t="s">
        <v>289</v>
      </c>
      <c r="G123" s="281"/>
      <c r="H123" s="25" t="s">
        <v>844</v>
      </c>
    </row>
    <row r="124" spans="1:8" s="15" customFormat="1" x14ac:dyDescent="0.2">
      <c r="A124" s="8" t="s">
        <v>1007</v>
      </c>
      <c r="B124" s="9" t="s">
        <v>1008</v>
      </c>
      <c r="C124" s="10" t="s">
        <v>1009</v>
      </c>
      <c r="D124" s="12" t="s">
        <v>273</v>
      </c>
      <c r="E124" s="13" t="s">
        <v>299</v>
      </c>
      <c r="F124" s="14" t="s">
        <v>289</v>
      </c>
      <c r="G124" s="281"/>
      <c r="H124" s="25" t="s">
        <v>1007</v>
      </c>
    </row>
    <row r="125" spans="1:8" s="15" customFormat="1" x14ac:dyDescent="0.2">
      <c r="A125" s="8" t="s">
        <v>922</v>
      </c>
      <c r="B125" s="9" t="s">
        <v>922</v>
      </c>
      <c r="C125" s="10" t="s">
        <v>923</v>
      </c>
      <c r="D125" s="12" t="s">
        <v>272</v>
      </c>
      <c r="E125" s="13" t="s">
        <v>299</v>
      </c>
      <c r="F125" s="14" t="s">
        <v>289</v>
      </c>
      <c r="G125" s="281"/>
      <c r="H125" s="25" t="s">
        <v>922</v>
      </c>
    </row>
    <row r="126" spans="1:8" s="15" customFormat="1" ht="25.5" x14ac:dyDescent="0.2">
      <c r="A126" s="8" t="s">
        <v>187</v>
      </c>
      <c r="B126" s="9" t="s">
        <v>188</v>
      </c>
      <c r="C126" s="10" t="s">
        <v>189</v>
      </c>
      <c r="D126" s="12" t="s">
        <v>272</v>
      </c>
      <c r="E126" s="13" t="s">
        <v>299</v>
      </c>
      <c r="F126" s="14" t="s">
        <v>289</v>
      </c>
      <c r="G126" s="281"/>
      <c r="H126" s="25" t="s">
        <v>187</v>
      </c>
    </row>
    <row r="127" spans="1:8" s="15" customFormat="1" x14ac:dyDescent="0.2">
      <c r="A127" s="8" t="s">
        <v>818</v>
      </c>
      <c r="B127" s="9" t="s">
        <v>819</v>
      </c>
      <c r="C127" s="10" t="s">
        <v>820</v>
      </c>
      <c r="D127" s="12" t="s">
        <v>272</v>
      </c>
      <c r="E127" s="13" t="s">
        <v>299</v>
      </c>
      <c r="F127" s="14" t="s">
        <v>289</v>
      </c>
      <c r="G127" s="281"/>
      <c r="H127" s="25" t="s">
        <v>821</v>
      </c>
    </row>
    <row r="128" spans="1:8" s="15" customFormat="1" x14ac:dyDescent="0.2">
      <c r="A128" s="8" t="s">
        <v>689</v>
      </c>
      <c r="B128" s="9" t="s">
        <v>712</v>
      </c>
      <c r="C128" s="10" t="s">
        <v>239</v>
      </c>
      <c r="D128" s="12" t="s">
        <v>272</v>
      </c>
      <c r="E128" s="13" t="s">
        <v>299</v>
      </c>
      <c r="F128" s="14" t="s">
        <v>289</v>
      </c>
      <c r="G128" s="281"/>
      <c r="H128" s="25" t="s">
        <v>689</v>
      </c>
    </row>
    <row r="129" spans="1:8" s="15" customFormat="1" x14ac:dyDescent="0.2">
      <c r="A129" s="8" t="s">
        <v>686</v>
      </c>
      <c r="B129" s="9" t="s">
        <v>687</v>
      </c>
      <c r="C129" s="10" t="s">
        <v>688</v>
      </c>
      <c r="D129" s="12" t="s">
        <v>272</v>
      </c>
      <c r="E129" s="13" t="s">
        <v>299</v>
      </c>
      <c r="F129" s="14" t="s">
        <v>289</v>
      </c>
      <c r="G129" s="281"/>
      <c r="H129" s="25" t="s">
        <v>686</v>
      </c>
    </row>
    <row r="130" spans="1:8" s="15" customFormat="1" x14ac:dyDescent="0.2">
      <c r="A130" s="8" t="s">
        <v>242</v>
      </c>
      <c r="B130" s="9" t="s">
        <v>243</v>
      </c>
      <c r="C130" s="10" t="s">
        <v>244</v>
      </c>
      <c r="D130" s="12" t="s">
        <v>245</v>
      </c>
      <c r="E130" s="13" t="s">
        <v>299</v>
      </c>
      <c r="F130" s="14" t="s">
        <v>289</v>
      </c>
      <c r="G130" s="281"/>
      <c r="H130" s="25" t="s">
        <v>242</v>
      </c>
    </row>
    <row r="131" spans="1:8" s="15" customFormat="1" x14ac:dyDescent="0.2">
      <c r="A131" s="8" t="s">
        <v>313</v>
      </c>
      <c r="B131" s="9" t="s">
        <v>313</v>
      </c>
      <c r="C131" s="10" t="s">
        <v>314</v>
      </c>
      <c r="D131" s="12" t="s">
        <v>272</v>
      </c>
      <c r="E131" s="13" t="s">
        <v>299</v>
      </c>
      <c r="F131" s="14" t="s">
        <v>289</v>
      </c>
      <c r="G131" s="281"/>
      <c r="H131" s="25" t="s">
        <v>313</v>
      </c>
    </row>
    <row r="132" spans="1:8" s="15" customFormat="1" x14ac:dyDescent="0.2">
      <c r="A132" s="8" t="s">
        <v>675</v>
      </c>
      <c r="B132" s="9" t="s">
        <v>673</v>
      </c>
      <c r="C132" s="10" t="s">
        <v>674</v>
      </c>
      <c r="D132" s="12" t="s">
        <v>245</v>
      </c>
      <c r="E132" s="13" t="s">
        <v>299</v>
      </c>
      <c r="F132" s="14" t="s">
        <v>289</v>
      </c>
      <c r="G132" s="281"/>
      <c r="H132" s="25" t="s">
        <v>675</v>
      </c>
    </row>
    <row r="133" spans="1:8" s="15" customFormat="1" x14ac:dyDescent="0.2">
      <c r="A133" s="8" t="s">
        <v>606</v>
      </c>
      <c r="B133" s="9" t="s">
        <v>606</v>
      </c>
      <c r="C133" s="10" t="s">
        <v>607</v>
      </c>
      <c r="D133" s="12" t="s">
        <v>272</v>
      </c>
      <c r="E133" s="13" t="s">
        <v>299</v>
      </c>
      <c r="F133" s="14" t="s">
        <v>289</v>
      </c>
      <c r="G133" s="281"/>
      <c r="H133" s="25" t="s">
        <v>606</v>
      </c>
    </row>
    <row r="134" spans="1:8" s="15" customFormat="1" x14ac:dyDescent="0.2">
      <c r="A134" s="8" t="s">
        <v>893</v>
      </c>
      <c r="B134" s="9" t="s">
        <v>894</v>
      </c>
      <c r="C134" s="10" t="s">
        <v>324</v>
      </c>
      <c r="D134" s="12" t="s">
        <v>272</v>
      </c>
      <c r="E134" s="13" t="s">
        <v>299</v>
      </c>
      <c r="F134" s="14" t="s">
        <v>289</v>
      </c>
      <c r="G134" s="281"/>
      <c r="H134" s="25" t="s">
        <v>893</v>
      </c>
    </row>
    <row r="135" spans="1:8" s="15" customFormat="1" x14ac:dyDescent="0.2">
      <c r="A135" s="8" t="s">
        <v>895</v>
      </c>
      <c r="B135" s="9" t="s">
        <v>896</v>
      </c>
      <c r="C135" s="10" t="s">
        <v>897</v>
      </c>
      <c r="D135" s="12" t="s">
        <v>272</v>
      </c>
      <c r="E135" s="13" t="s">
        <v>299</v>
      </c>
      <c r="F135" s="14" t="s">
        <v>289</v>
      </c>
      <c r="G135" s="281"/>
      <c r="H135" s="25" t="s">
        <v>895</v>
      </c>
    </row>
    <row r="136" spans="1:8" s="15" customFormat="1" x14ac:dyDescent="0.2">
      <c r="A136" s="8" t="s">
        <v>812</v>
      </c>
      <c r="B136" s="9" t="s">
        <v>814</v>
      </c>
      <c r="C136" s="10" t="s">
        <v>681</v>
      </c>
      <c r="D136" s="12" t="s">
        <v>272</v>
      </c>
      <c r="E136" s="13" t="s">
        <v>299</v>
      </c>
      <c r="F136" s="14" t="s">
        <v>289</v>
      </c>
      <c r="G136" s="281"/>
      <c r="H136" s="25" t="s">
        <v>816</v>
      </c>
    </row>
    <row r="137" spans="1:8" s="15" customFormat="1" x14ac:dyDescent="0.2">
      <c r="A137" s="8" t="s">
        <v>961</v>
      </c>
      <c r="B137" s="9" t="s">
        <v>962</v>
      </c>
      <c r="C137" s="10" t="s">
        <v>963</v>
      </c>
      <c r="D137" s="12" t="s">
        <v>272</v>
      </c>
      <c r="E137" s="13" t="s">
        <v>299</v>
      </c>
      <c r="F137" s="14" t="s">
        <v>289</v>
      </c>
      <c r="G137" s="281"/>
      <c r="H137" s="25" t="s">
        <v>962</v>
      </c>
    </row>
    <row r="138" spans="1:8" s="15" customFormat="1" ht="12.75" customHeight="1" x14ac:dyDescent="0.2">
      <c r="A138" s="8" t="s">
        <v>830</v>
      </c>
      <c r="B138" s="9" t="s">
        <v>831</v>
      </c>
      <c r="C138" s="10" t="s">
        <v>828</v>
      </c>
      <c r="D138" s="12" t="s">
        <v>272</v>
      </c>
      <c r="E138" s="13" t="s">
        <v>299</v>
      </c>
      <c r="F138" s="14" t="s">
        <v>289</v>
      </c>
      <c r="G138" s="281"/>
      <c r="H138" s="25" t="s">
        <v>833</v>
      </c>
    </row>
    <row r="139" spans="1:8" s="15" customFormat="1" ht="25.5" x14ac:dyDescent="0.2">
      <c r="A139" s="8" t="s">
        <v>434</v>
      </c>
      <c r="B139" s="9" t="s">
        <v>435</v>
      </c>
      <c r="C139" s="10" t="s">
        <v>436</v>
      </c>
      <c r="D139" s="12" t="s">
        <v>272</v>
      </c>
      <c r="E139" s="13" t="s">
        <v>299</v>
      </c>
      <c r="F139" s="14" t="s">
        <v>289</v>
      </c>
      <c r="G139" s="281"/>
      <c r="H139" s="25" t="s">
        <v>434</v>
      </c>
    </row>
    <row r="140" spans="1:8" s="15" customFormat="1" x14ac:dyDescent="0.2">
      <c r="A140" s="8" t="s">
        <v>336</v>
      </c>
      <c r="B140" s="9" t="s">
        <v>768</v>
      </c>
      <c r="C140" s="10" t="s">
        <v>337</v>
      </c>
      <c r="D140" s="12" t="s">
        <v>272</v>
      </c>
      <c r="E140" s="13" t="s">
        <v>299</v>
      </c>
      <c r="F140" s="14" t="s">
        <v>289</v>
      </c>
      <c r="G140" s="281"/>
      <c r="H140" s="25" t="s">
        <v>336</v>
      </c>
    </row>
    <row r="141" spans="1:8" s="15" customFormat="1" ht="25.5" x14ac:dyDescent="0.2">
      <c r="A141" s="8" t="s">
        <v>958</v>
      </c>
      <c r="B141" s="9" t="s">
        <v>959</v>
      </c>
      <c r="C141" s="10" t="s">
        <v>1029</v>
      </c>
      <c r="D141" s="12" t="s">
        <v>273</v>
      </c>
      <c r="E141" s="13" t="s">
        <v>299</v>
      </c>
      <c r="F141" s="14" t="s">
        <v>289</v>
      </c>
      <c r="G141" s="281"/>
      <c r="H141" s="25" t="s">
        <v>958</v>
      </c>
    </row>
    <row r="142" spans="1:8" s="15" customFormat="1" ht="25.5" x14ac:dyDescent="0.2">
      <c r="A142" s="8" t="s">
        <v>960</v>
      </c>
      <c r="B142" s="9" t="s">
        <v>960</v>
      </c>
      <c r="C142" s="10" t="s">
        <v>1030</v>
      </c>
      <c r="D142" s="12" t="s">
        <v>272</v>
      </c>
      <c r="E142" s="13" t="s">
        <v>299</v>
      </c>
      <c r="F142" s="14" t="s">
        <v>289</v>
      </c>
      <c r="G142" s="281"/>
      <c r="H142" s="25" t="s">
        <v>960</v>
      </c>
    </row>
    <row r="143" spans="1:8" s="15" customFormat="1" x14ac:dyDescent="0.2">
      <c r="A143" s="8" t="s">
        <v>89</v>
      </c>
      <c r="B143" s="9" t="s">
        <v>149</v>
      </c>
      <c r="C143" s="10" t="s">
        <v>90</v>
      </c>
      <c r="D143" s="12" t="s">
        <v>272</v>
      </c>
      <c r="E143" s="13" t="s">
        <v>299</v>
      </c>
      <c r="F143" s="14" t="s">
        <v>289</v>
      </c>
      <c r="G143" s="281"/>
      <c r="H143" s="25" t="s">
        <v>89</v>
      </c>
    </row>
    <row r="144" spans="1:8" s="15" customFormat="1" x14ac:dyDescent="0.2">
      <c r="A144" s="8" t="s">
        <v>924</v>
      </c>
      <c r="B144" s="9" t="s">
        <v>925</v>
      </c>
      <c r="C144" s="10" t="s">
        <v>926</v>
      </c>
      <c r="D144" s="12" t="s">
        <v>273</v>
      </c>
      <c r="E144" s="13" t="s">
        <v>299</v>
      </c>
      <c r="F144" s="14" t="s">
        <v>289</v>
      </c>
      <c r="G144" s="281"/>
      <c r="H144" s="25" t="s">
        <v>924</v>
      </c>
    </row>
    <row r="145" spans="1:8" s="15" customFormat="1" ht="25.5" x14ac:dyDescent="0.2">
      <c r="A145" s="8" t="s">
        <v>683</v>
      </c>
      <c r="B145" s="9" t="s">
        <v>684</v>
      </c>
      <c r="C145" s="10" t="s">
        <v>685</v>
      </c>
      <c r="D145" s="12" t="s">
        <v>272</v>
      </c>
      <c r="E145" s="13" t="s">
        <v>299</v>
      </c>
      <c r="F145" s="14" t="s">
        <v>289</v>
      </c>
      <c r="G145" s="281"/>
      <c r="H145" s="25" t="s">
        <v>683</v>
      </c>
    </row>
    <row r="146" spans="1:8" s="15" customFormat="1" x14ac:dyDescent="0.2">
      <c r="A146" s="8" t="s">
        <v>691</v>
      </c>
      <c r="B146" s="9" t="s">
        <v>713</v>
      </c>
      <c r="C146" s="10" t="s">
        <v>240</v>
      </c>
      <c r="D146" s="12" t="s">
        <v>272</v>
      </c>
      <c r="E146" s="13" t="s">
        <v>299</v>
      </c>
      <c r="F146" s="14" t="s">
        <v>289</v>
      </c>
      <c r="G146" s="281"/>
      <c r="H146" s="25" t="s">
        <v>691</v>
      </c>
    </row>
    <row r="147" spans="1:8" s="15" customFormat="1" x14ac:dyDescent="0.2">
      <c r="A147" s="8" t="s">
        <v>85</v>
      </c>
      <c r="B147" s="9" t="s">
        <v>769</v>
      </c>
      <c r="C147" s="10" t="s">
        <v>301</v>
      </c>
      <c r="D147" s="12" t="s">
        <v>272</v>
      </c>
      <c r="E147" s="13" t="s">
        <v>299</v>
      </c>
      <c r="F147" s="14" t="s">
        <v>289</v>
      </c>
      <c r="G147" s="281"/>
      <c r="H147" s="25" t="s">
        <v>85</v>
      </c>
    </row>
    <row r="148" spans="1:8" s="15" customFormat="1" x14ac:dyDescent="0.2">
      <c r="A148" s="8" t="s">
        <v>700</v>
      </c>
      <c r="B148" s="9" t="s">
        <v>770</v>
      </c>
      <c r="C148" s="10" t="s">
        <v>701</v>
      </c>
      <c r="D148" s="12" t="s">
        <v>272</v>
      </c>
      <c r="E148" s="13" t="s">
        <v>299</v>
      </c>
      <c r="F148" s="14" t="s">
        <v>289</v>
      </c>
      <c r="G148" s="281"/>
      <c r="H148" s="25" t="s">
        <v>700</v>
      </c>
    </row>
    <row r="149" spans="1:8" s="15" customFormat="1" x14ac:dyDescent="0.2">
      <c r="A149" s="8" t="s">
        <v>822</v>
      </c>
      <c r="B149" s="9" t="s">
        <v>823</v>
      </c>
      <c r="C149" s="10" t="s">
        <v>824</v>
      </c>
      <c r="D149" s="12" t="s">
        <v>272</v>
      </c>
      <c r="E149" s="13" t="s">
        <v>299</v>
      </c>
      <c r="F149" s="14" t="s">
        <v>289</v>
      </c>
      <c r="G149" s="281"/>
      <c r="H149" s="25" t="s">
        <v>822</v>
      </c>
    </row>
    <row r="150" spans="1:8" s="15" customFormat="1" x14ac:dyDescent="0.2">
      <c r="A150" s="8" t="s">
        <v>905</v>
      </c>
      <c r="B150" s="9" t="s">
        <v>906</v>
      </c>
      <c r="C150" s="10" t="s">
        <v>907</v>
      </c>
      <c r="D150" s="12" t="s">
        <v>272</v>
      </c>
      <c r="E150" s="13" t="s">
        <v>299</v>
      </c>
      <c r="F150" s="14" t="s">
        <v>289</v>
      </c>
      <c r="G150" s="281"/>
      <c r="H150" s="25" t="s">
        <v>905</v>
      </c>
    </row>
    <row r="151" spans="1:8" s="15" customFormat="1" x14ac:dyDescent="0.2">
      <c r="A151" s="8" t="s">
        <v>955</v>
      </c>
      <c r="B151" s="9" t="s">
        <v>956</v>
      </c>
      <c r="C151" s="10" t="s">
        <v>957</v>
      </c>
      <c r="D151" s="12" t="s">
        <v>272</v>
      </c>
      <c r="E151" s="13" t="s">
        <v>299</v>
      </c>
      <c r="F151" s="14" t="s">
        <v>289</v>
      </c>
      <c r="G151" s="281"/>
      <c r="H151" s="25" t="s">
        <v>955</v>
      </c>
    </row>
    <row r="152" spans="1:8" s="15" customFormat="1" x14ac:dyDescent="0.2">
      <c r="A152" s="8" t="s">
        <v>1035</v>
      </c>
      <c r="B152" s="9" t="s">
        <v>1036</v>
      </c>
      <c r="C152" s="10" t="s">
        <v>1037</v>
      </c>
      <c r="D152" s="12" t="s">
        <v>272</v>
      </c>
      <c r="E152" s="13" t="s">
        <v>299</v>
      </c>
      <c r="F152" s="14" t="s">
        <v>289</v>
      </c>
      <c r="G152" s="281"/>
      <c r="H152" s="25" t="s">
        <v>1035</v>
      </c>
    </row>
    <row r="153" spans="1:8" s="15" customFormat="1" x14ac:dyDescent="0.2">
      <c r="A153" s="8" t="s">
        <v>1038</v>
      </c>
      <c r="B153" s="9" t="s">
        <v>1039</v>
      </c>
      <c r="C153" s="10" t="s">
        <v>1040</v>
      </c>
      <c r="D153" s="12" t="s">
        <v>272</v>
      </c>
      <c r="E153" s="13" t="s">
        <v>299</v>
      </c>
      <c r="F153" s="14" t="s">
        <v>289</v>
      </c>
      <c r="G153" s="281"/>
      <c r="H153" s="25" t="s">
        <v>1038</v>
      </c>
    </row>
    <row r="154" spans="1:8" s="15" customFormat="1" x14ac:dyDescent="0.2">
      <c r="A154" s="8" t="s">
        <v>1050</v>
      </c>
      <c r="B154" s="9" t="s">
        <v>1051</v>
      </c>
      <c r="C154" s="10" t="s">
        <v>1052</v>
      </c>
      <c r="D154" s="12" t="s">
        <v>272</v>
      </c>
      <c r="E154" s="13" t="s">
        <v>299</v>
      </c>
      <c r="F154" s="14" t="s">
        <v>289</v>
      </c>
      <c r="G154" s="281"/>
      <c r="H154" s="25" t="s">
        <v>1050</v>
      </c>
    </row>
    <row r="155" spans="1:8" s="15" customFormat="1" ht="25.5" x14ac:dyDescent="0.2">
      <c r="A155" s="8" t="s">
        <v>331</v>
      </c>
      <c r="B155" s="9" t="s">
        <v>332</v>
      </c>
      <c r="C155" s="10" t="s">
        <v>333</v>
      </c>
      <c r="D155" s="12" t="s">
        <v>272</v>
      </c>
      <c r="E155" s="13" t="s">
        <v>299</v>
      </c>
      <c r="F155" s="14" t="s">
        <v>289</v>
      </c>
      <c r="G155" s="281"/>
      <c r="H155" s="25" t="s">
        <v>331</v>
      </c>
    </row>
    <row r="156" spans="1:8" s="15" customFormat="1" x14ac:dyDescent="0.2">
      <c r="A156" s="8" t="s">
        <v>1031</v>
      </c>
      <c r="B156" s="9" t="s">
        <v>1031</v>
      </c>
      <c r="C156" s="10" t="s">
        <v>1032</v>
      </c>
      <c r="D156" s="12" t="s">
        <v>272</v>
      </c>
      <c r="E156" s="13" t="s">
        <v>299</v>
      </c>
      <c r="F156" s="14" t="s">
        <v>289</v>
      </c>
      <c r="G156" s="281"/>
      <c r="H156" s="25" t="s">
        <v>1031</v>
      </c>
    </row>
    <row r="157" spans="1:8" s="15" customFormat="1" x14ac:dyDescent="0.2">
      <c r="A157" s="8" t="s">
        <v>109</v>
      </c>
      <c r="B157" s="9" t="s">
        <v>110</v>
      </c>
      <c r="C157" s="10" t="s">
        <v>111</v>
      </c>
      <c r="D157" s="12" t="s">
        <v>272</v>
      </c>
      <c r="E157" s="13" t="s">
        <v>299</v>
      </c>
      <c r="F157" s="14" t="s">
        <v>289</v>
      </c>
      <c r="G157" s="281"/>
      <c r="H157" s="25" t="s">
        <v>109</v>
      </c>
    </row>
    <row r="158" spans="1:8" x14ac:dyDescent="0.2">
      <c r="A158" s="8" t="s">
        <v>233</v>
      </c>
      <c r="B158" s="9" t="s">
        <v>233</v>
      </c>
      <c r="C158" s="10" t="s">
        <v>340</v>
      </c>
      <c r="D158" s="12" t="s">
        <v>272</v>
      </c>
      <c r="E158" s="13" t="s">
        <v>299</v>
      </c>
      <c r="F158" s="14" t="s">
        <v>289</v>
      </c>
      <c r="H158" s="25" t="s">
        <v>233</v>
      </c>
    </row>
    <row r="159" spans="1:8" x14ac:dyDescent="0.2">
      <c r="A159" s="8" t="s">
        <v>107</v>
      </c>
      <c r="B159" s="9" t="s">
        <v>108</v>
      </c>
      <c r="C159" s="10" t="s">
        <v>112</v>
      </c>
      <c r="D159" s="12" t="s">
        <v>272</v>
      </c>
      <c r="E159" s="13" t="s">
        <v>299</v>
      </c>
      <c r="F159" s="14" t="s">
        <v>289</v>
      </c>
      <c r="H159" s="25" t="s">
        <v>107</v>
      </c>
    </row>
    <row r="160" spans="1:8" x14ac:dyDescent="0.2">
      <c r="A160" s="8" t="s">
        <v>932</v>
      </c>
      <c r="B160" s="9" t="s">
        <v>932</v>
      </c>
      <c r="C160" s="10" t="s">
        <v>933</v>
      </c>
      <c r="D160" s="12" t="s">
        <v>272</v>
      </c>
      <c r="E160" s="13" t="s">
        <v>299</v>
      </c>
      <c r="F160" s="14" t="s">
        <v>289</v>
      </c>
      <c r="H160" s="25" t="s">
        <v>932</v>
      </c>
    </row>
    <row r="161" spans="1:8" s="15" customFormat="1" x14ac:dyDescent="0.2">
      <c r="A161" s="8" t="s">
        <v>679</v>
      </c>
      <c r="B161" s="9" t="s">
        <v>679</v>
      </c>
      <c r="C161" s="10" t="s">
        <v>680</v>
      </c>
      <c r="D161" s="12" t="s">
        <v>272</v>
      </c>
      <c r="E161" s="13" t="s">
        <v>299</v>
      </c>
      <c r="F161" s="14" t="s">
        <v>289</v>
      </c>
      <c r="G161" s="281"/>
      <c r="H161" s="25" t="s">
        <v>679</v>
      </c>
    </row>
    <row r="162" spans="1:8" s="15" customFormat="1" x14ac:dyDescent="0.2">
      <c r="A162" s="8" t="s">
        <v>771</v>
      </c>
      <c r="B162" s="9" t="s">
        <v>771</v>
      </c>
      <c r="C162" s="10" t="s">
        <v>681</v>
      </c>
      <c r="D162" s="12" t="s">
        <v>272</v>
      </c>
      <c r="E162" s="13" t="s">
        <v>299</v>
      </c>
      <c r="F162" s="14" t="s">
        <v>289</v>
      </c>
      <c r="G162" s="281"/>
      <c r="H162" s="25" t="s">
        <v>771</v>
      </c>
    </row>
    <row r="163" spans="1:8" s="15" customFormat="1" x14ac:dyDescent="0.2">
      <c r="A163" s="8" t="s">
        <v>780</v>
      </c>
      <c r="B163" s="9" t="s">
        <v>772</v>
      </c>
      <c r="C163" s="10" t="s">
        <v>264</v>
      </c>
      <c r="D163" s="12" t="s">
        <v>272</v>
      </c>
      <c r="E163" s="13" t="s">
        <v>299</v>
      </c>
      <c r="F163" s="14" t="s">
        <v>289</v>
      </c>
      <c r="G163" s="281"/>
      <c r="H163" s="25" t="s">
        <v>780</v>
      </c>
    </row>
    <row r="164" spans="1:8" s="15" customFormat="1" x14ac:dyDescent="0.2">
      <c r="A164" s="8" t="s">
        <v>603</v>
      </c>
      <c r="B164" s="11" t="s">
        <v>604</v>
      </c>
      <c r="C164" s="10" t="s">
        <v>605</v>
      </c>
      <c r="D164" s="12" t="s">
        <v>245</v>
      </c>
      <c r="E164" s="13" t="s">
        <v>299</v>
      </c>
      <c r="F164" s="14" t="s">
        <v>289</v>
      </c>
      <c r="G164" s="281"/>
      <c r="H164" s="25" t="s">
        <v>603</v>
      </c>
    </row>
    <row r="165" spans="1:8" s="15" customFormat="1" x14ac:dyDescent="0.2">
      <c r="A165" s="8" t="s">
        <v>663</v>
      </c>
      <c r="B165" s="9" t="s">
        <v>664</v>
      </c>
      <c r="C165" s="10" t="s">
        <v>662</v>
      </c>
      <c r="D165" s="12" t="s">
        <v>245</v>
      </c>
      <c r="E165" s="13" t="s">
        <v>299</v>
      </c>
      <c r="F165" s="14" t="s">
        <v>289</v>
      </c>
      <c r="G165" s="281"/>
      <c r="H165" s="25" t="s">
        <v>663</v>
      </c>
    </row>
    <row r="166" spans="1:8" s="15" customFormat="1" x14ac:dyDescent="0.2">
      <c r="A166" s="8" t="s">
        <v>665</v>
      </c>
      <c r="B166" s="9" t="s">
        <v>666</v>
      </c>
      <c r="C166" s="10" t="s">
        <v>667</v>
      </c>
      <c r="D166" s="12" t="s">
        <v>245</v>
      </c>
      <c r="E166" s="13" t="s">
        <v>299</v>
      </c>
      <c r="F166" s="14" t="s">
        <v>289</v>
      </c>
      <c r="G166" s="281"/>
      <c r="H166" s="25" t="s">
        <v>665</v>
      </c>
    </row>
    <row r="167" spans="1:8" x14ac:dyDescent="0.2">
      <c r="A167" s="8" t="s">
        <v>702</v>
      </c>
      <c r="B167" s="9" t="s">
        <v>703</v>
      </c>
      <c r="C167" s="10" t="s">
        <v>704</v>
      </c>
      <c r="D167" s="12" t="s">
        <v>245</v>
      </c>
      <c r="E167" s="13" t="s">
        <v>299</v>
      </c>
      <c r="F167" s="14" t="s">
        <v>289</v>
      </c>
      <c r="H167" s="25" t="s">
        <v>702</v>
      </c>
    </row>
    <row r="168" spans="1:8" x14ac:dyDescent="0.2">
      <c r="A168" s="8" t="s">
        <v>705</v>
      </c>
      <c r="B168" s="9" t="s">
        <v>706</v>
      </c>
      <c r="C168" s="10" t="s">
        <v>707</v>
      </c>
      <c r="D168" s="12" t="s">
        <v>245</v>
      </c>
      <c r="E168" s="13" t="s">
        <v>299</v>
      </c>
      <c r="F168" s="14" t="s">
        <v>289</v>
      </c>
      <c r="H168" s="25" t="s">
        <v>705</v>
      </c>
    </row>
    <row r="169" spans="1:8" x14ac:dyDescent="0.2">
      <c r="A169" s="8" t="s">
        <v>720</v>
      </c>
      <c r="B169" s="9" t="s">
        <v>721</v>
      </c>
      <c r="C169" s="10" t="s">
        <v>722</v>
      </c>
      <c r="D169" s="12" t="s">
        <v>245</v>
      </c>
      <c r="E169" s="13" t="s">
        <v>299</v>
      </c>
      <c r="F169" s="14" t="s">
        <v>289</v>
      </c>
      <c r="H169" s="25" t="s">
        <v>720</v>
      </c>
    </row>
    <row r="170" spans="1:8" x14ac:dyDescent="0.2">
      <c r="A170" s="8" t="s">
        <v>744</v>
      </c>
      <c r="B170" s="9" t="s">
        <v>742</v>
      </c>
      <c r="C170" s="10" t="s">
        <v>746</v>
      </c>
      <c r="D170" s="12" t="s">
        <v>245</v>
      </c>
      <c r="E170" s="13" t="s">
        <v>299</v>
      </c>
      <c r="F170" s="14" t="s">
        <v>289</v>
      </c>
      <c r="H170" s="25" t="s">
        <v>744</v>
      </c>
    </row>
    <row r="171" spans="1:8" x14ac:dyDescent="0.2">
      <c r="A171" s="8" t="s">
        <v>745</v>
      </c>
      <c r="B171" s="9" t="s">
        <v>743</v>
      </c>
      <c r="C171" s="10" t="s">
        <v>747</v>
      </c>
      <c r="D171" s="12" t="s">
        <v>245</v>
      </c>
      <c r="E171" s="13" t="s">
        <v>299</v>
      </c>
      <c r="F171" s="14" t="s">
        <v>289</v>
      </c>
      <c r="H171" s="25" t="s">
        <v>745</v>
      </c>
    </row>
    <row r="172" spans="1:8" x14ac:dyDescent="0.2">
      <c r="A172" s="8" t="s">
        <v>785</v>
      </c>
      <c r="B172" s="9" t="s">
        <v>786</v>
      </c>
      <c r="C172" s="10" t="s">
        <v>787</v>
      </c>
      <c r="D172" s="12" t="s">
        <v>245</v>
      </c>
      <c r="E172" s="13" t="s">
        <v>299</v>
      </c>
      <c r="F172" s="14" t="s">
        <v>289</v>
      </c>
      <c r="H172" s="26" t="s">
        <v>785</v>
      </c>
    </row>
    <row r="173" spans="1:8" s="15" customFormat="1" x14ac:dyDescent="0.2">
      <c r="A173" s="8" t="s">
        <v>788</v>
      </c>
      <c r="B173" s="11" t="s">
        <v>790</v>
      </c>
      <c r="C173" s="10" t="s">
        <v>788</v>
      </c>
      <c r="D173" s="12" t="s">
        <v>245</v>
      </c>
      <c r="E173" s="13" t="s">
        <v>299</v>
      </c>
      <c r="F173" s="14" t="s">
        <v>289</v>
      </c>
      <c r="G173" s="281"/>
      <c r="H173" s="25" t="s">
        <v>788</v>
      </c>
    </row>
    <row r="174" spans="1:8" s="15" customFormat="1" x14ac:dyDescent="0.2">
      <c r="A174" s="8" t="s">
        <v>789</v>
      </c>
      <c r="B174" s="9" t="s">
        <v>791</v>
      </c>
      <c r="C174" s="10" t="s">
        <v>789</v>
      </c>
      <c r="D174" s="12" t="s">
        <v>245</v>
      </c>
      <c r="E174" s="13" t="s">
        <v>299</v>
      </c>
      <c r="F174" s="14" t="s">
        <v>289</v>
      </c>
      <c r="G174" s="281"/>
      <c r="H174" s="25" t="s">
        <v>789</v>
      </c>
    </row>
    <row r="175" spans="1:8" x14ac:dyDescent="0.2">
      <c r="A175" s="8" t="s">
        <v>934</v>
      </c>
      <c r="B175" s="9" t="s">
        <v>934</v>
      </c>
      <c r="C175" s="10" t="s">
        <v>880</v>
      </c>
      <c r="D175" s="12" t="s">
        <v>272</v>
      </c>
      <c r="E175" s="13" t="s">
        <v>299</v>
      </c>
      <c r="F175" s="14" t="s">
        <v>289</v>
      </c>
      <c r="H175" s="26" t="s">
        <v>934</v>
      </c>
    </row>
    <row r="176" spans="1:8" x14ac:dyDescent="0.2">
      <c r="A176" s="8" t="s">
        <v>935</v>
      </c>
      <c r="B176" s="9" t="s">
        <v>935</v>
      </c>
      <c r="C176" s="10" t="s">
        <v>936</v>
      </c>
      <c r="D176" s="12" t="s">
        <v>272</v>
      </c>
      <c r="E176" s="13" t="s">
        <v>299</v>
      </c>
      <c r="F176" s="14" t="s">
        <v>289</v>
      </c>
      <c r="H176" s="26" t="s">
        <v>935</v>
      </c>
    </row>
    <row r="177" spans="1:8" x14ac:dyDescent="0.2">
      <c r="A177" s="8" t="s">
        <v>251</v>
      </c>
      <c r="B177" s="9" t="s">
        <v>88</v>
      </c>
      <c r="C177" s="10" t="s">
        <v>271</v>
      </c>
      <c r="D177" s="12" t="s">
        <v>273</v>
      </c>
      <c r="E177" s="9" t="s">
        <v>299</v>
      </c>
      <c r="F177" s="14" t="s">
        <v>289</v>
      </c>
      <c r="H177" s="26" t="s">
        <v>251</v>
      </c>
    </row>
    <row r="178" spans="1:8" x14ac:dyDescent="0.2">
      <c r="A178" s="8" t="s">
        <v>250</v>
      </c>
      <c r="B178" s="9" t="s">
        <v>773</v>
      </c>
      <c r="C178" s="10" t="s">
        <v>235</v>
      </c>
      <c r="D178" s="12" t="s">
        <v>272</v>
      </c>
      <c r="E178" s="9" t="s">
        <v>299</v>
      </c>
      <c r="F178" s="14" t="s">
        <v>289</v>
      </c>
      <c r="H178" s="25" t="s">
        <v>250</v>
      </c>
    </row>
    <row r="179" spans="1:8" x14ac:dyDescent="0.2">
      <c r="A179" s="8" t="s">
        <v>708</v>
      </c>
      <c r="B179" s="9" t="s">
        <v>709</v>
      </c>
      <c r="C179" s="10" t="s">
        <v>710</v>
      </c>
      <c r="D179" s="12" t="s">
        <v>272</v>
      </c>
      <c r="E179" s="9" t="s">
        <v>299</v>
      </c>
      <c r="F179" s="14" t="s">
        <v>289</v>
      </c>
      <c r="H179" s="25" t="s">
        <v>708</v>
      </c>
    </row>
    <row r="180" spans="1:8" ht="25.5" x14ac:dyDescent="0.2">
      <c r="A180" s="8" t="s">
        <v>920</v>
      </c>
      <c r="B180" s="9" t="s">
        <v>919</v>
      </c>
      <c r="C180" s="10" t="s">
        <v>918</v>
      </c>
      <c r="D180" s="12" t="s">
        <v>272</v>
      </c>
      <c r="E180" s="13" t="s">
        <v>299</v>
      </c>
      <c r="F180" s="14" t="s">
        <v>289</v>
      </c>
      <c r="H180" s="25" t="s">
        <v>920</v>
      </c>
    </row>
    <row r="181" spans="1:8" ht="25.5" x14ac:dyDescent="0.2">
      <c r="A181" s="8" t="s">
        <v>921</v>
      </c>
      <c r="B181" s="9" t="s">
        <v>916</v>
      </c>
      <c r="C181" s="10" t="s">
        <v>917</v>
      </c>
      <c r="D181" s="12" t="s">
        <v>272</v>
      </c>
      <c r="E181" s="13" t="s">
        <v>299</v>
      </c>
      <c r="F181" s="14" t="s">
        <v>289</v>
      </c>
      <c r="H181" s="25" t="s">
        <v>921</v>
      </c>
    </row>
    <row r="182" spans="1:8" ht="25.5" x14ac:dyDescent="0.2">
      <c r="A182" s="8" t="s">
        <v>989</v>
      </c>
      <c r="B182" s="9" t="s">
        <v>990</v>
      </c>
      <c r="C182" s="10" t="s">
        <v>991</v>
      </c>
      <c r="D182" s="12" t="s">
        <v>272</v>
      </c>
      <c r="E182" s="13" t="s">
        <v>299</v>
      </c>
      <c r="F182" s="14" t="s">
        <v>289</v>
      </c>
      <c r="H182" s="25" t="s">
        <v>989</v>
      </c>
    </row>
    <row r="183" spans="1:8" ht="25.5" x14ac:dyDescent="0.2">
      <c r="A183" s="8" t="s">
        <v>992</v>
      </c>
      <c r="B183" s="9" t="s">
        <v>993</v>
      </c>
      <c r="C183" s="10" t="s">
        <v>994</v>
      </c>
      <c r="D183" s="12" t="s">
        <v>272</v>
      </c>
      <c r="E183" s="13" t="s">
        <v>299</v>
      </c>
      <c r="F183" s="14" t="s">
        <v>289</v>
      </c>
      <c r="H183" s="25" t="s">
        <v>992</v>
      </c>
    </row>
    <row r="184" spans="1:8" x14ac:dyDescent="0.2">
      <c r="A184" s="8" t="s">
        <v>1055</v>
      </c>
      <c r="B184" s="9" t="s">
        <v>1056</v>
      </c>
      <c r="C184" s="10" t="s">
        <v>1057</v>
      </c>
      <c r="D184" s="12" t="s">
        <v>272</v>
      </c>
      <c r="E184" s="13" t="s">
        <v>299</v>
      </c>
      <c r="F184" s="14" t="s">
        <v>289</v>
      </c>
      <c r="H184" s="25" t="s">
        <v>1055</v>
      </c>
    </row>
    <row r="185" spans="1:8" x14ac:dyDescent="0.2">
      <c r="A185" s="8" t="s">
        <v>1058</v>
      </c>
      <c r="B185" s="9" t="s">
        <v>1059</v>
      </c>
      <c r="C185" s="10" t="s">
        <v>1003</v>
      </c>
      <c r="D185" s="12" t="s">
        <v>272</v>
      </c>
      <c r="E185" s="13" t="s">
        <v>299</v>
      </c>
      <c r="F185" s="14" t="s">
        <v>289</v>
      </c>
      <c r="H185" s="25" t="s">
        <v>1058</v>
      </c>
    </row>
    <row r="186" spans="1:8" x14ac:dyDescent="0.2">
      <c r="A186" s="8" t="s">
        <v>425</v>
      </c>
      <c r="B186" s="9" t="s">
        <v>426</v>
      </c>
      <c r="C186" s="10" t="s">
        <v>1028</v>
      </c>
      <c r="D186" s="12" t="s">
        <v>272</v>
      </c>
      <c r="E186" s="9" t="s">
        <v>299</v>
      </c>
      <c r="F186" s="14" t="s">
        <v>289</v>
      </c>
      <c r="H186" s="25" t="s">
        <v>425</v>
      </c>
    </row>
    <row r="187" spans="1:8" x14ac:dyDescent="0.2">
      <c r="A187" s="8" t="s">
        <v>987</v>
      </c>
      <c r="B187" s="9" t="s">
        <v>987</v>
      </c>
      <c r="C187" s="10" t="s">
        <v>988</v>
      </c>
      <c r="D187" s="12" t="s">
        <v>272</v>
      </c>
      <c r="E187" s="9" t="s">
        <v>299</v>
      </c>
      <c r="F187" s="14" t="s">
        <v>289</v>
      </c>
      <c r="H187" s="25" t="s">
        <v>987</v>
      </c>
    </row>
    <row r="188" spans="1:8" x14ac:dyDescent="0.2">
      <c r="A188" s="8" t="s">
        <v>1001</v>
      </c>
      <c r="B188" s="9" t="s">
        <v>1001</v>
      </c>
      <c r="C188" s="10" t="s">
        <v>1002</v>
      </c>
      <c r="D188" s="12" t="s">
        <v>272</v>
      </c>
      <c r="E188" s="9" t="s">
        <v>299</v>
      </c>
      <c r="F188" s="14" t="s">
        <v>289</v>
      </c>
      <c r="H188" s="25" t="s">
        <v>1001</v>
      </c>
    </row>
    <row r="189" spans="1:8" x14ac:dyDescent="0.2">
      <c r="A189" s="8" t="s">
        <v>326</v>
      </c>
      <c r="B189" s="9" t="s">
        <v>327</v>
      </c>
      <c r="C189" s="10" t="s">
        <v>225</v>
      </c>
      <c r="D189" s="12" t="s">
        <v>272</v>
      </c>
      <c r="E189" s="13" t="s">
        <v>299</v>
      </c>
      <c r="F189" s="14" t="s">
        <v>289</v>
      </c>
      <c r="H189" s="25" t="s">
        <v>326</v>
      </c>
    </row>
    <row r="190" spans="1:8" x14ac:dyDescent="0.2">
      <c r="A190" s="8" t="s">
        <v>254</v>
      </c>
      <c r="B190" s="9" t="s">
        <v>254</v>
      </c>
      <c r="C190" s="10" t="s">
        <v>255</v>
      </c>
      <c r="D190" s="12" t="s">
        <v>272</v>
      </c>
      <c r="E190" s="13" t="s">
        <v>299</v>
      </c>
      <c r="F190" s="14" t="s">
        <v>289</v>
      </c>
      <c r="H190" s="25" t="s">
        <v>254</v>
      </c>
    </row>
    <row r="191" spans="1:8" x14ac:dyDescent="0.2">
      <c r="A191" s="9" t="s">
        <v>1046</v>
      </c>
      <c r="B191" s="9" t="s">
        <v>1047</v>
      </c>
      <c r="C191" s="10" t="s">
        <v>1048</v>
      </c>
      <c r="D191" s="12" t="s">
        <v>273</v>
      </c>
      <c r="E191" s="13" t="s">
        <v>299</v>
      </c>
      <c r="F191" s="14" t="s">
        <v>289</v>
      </c>
      <c r="H191" s="9" t="s">
        <v>1046</v>
      </c>
    </row>
    <row r="192" spans="1:8" x14ac:dyDescent="0.2">
      <c r="A192" s="8" t="s">
        <v>734</v>
      </c>
      <c r="B192" s="9" t="s">
        <v>774</v>
      </c>
      <c r="C192" s="10" t="s">
        <v>735</v>
      </c>
      <c r="D192" s="12" t="s">
        <v>272</v>
      </c>
      <c r="E192" s="13" t="s">
        <v>299</v>
      </c>
      <c r="F192" s="14" t="s">
        <v>289</v>
      </c>
      <c r="H192" s="25" t="s">
        <v>734</v>
      </c>
    </row>
    <row r="193" spans="1:8" x14ac:dyDescent="0.2">
      <c r="A193" s="8" t="s">
        <v>835</v>
      </c>
      <c r="B193" s="9" t="s">
        <v>836</v>
      </c>
      <c r="C193" s="10" t="s">
        <v>735</v>
      </c>
      <c r="D193" s="12" t="s">
        <v>272</v>
      </c>
      <c r="E193" s="13" t="s">
        <v>299</v>
      </c>
      <c r="F193" s="14" t="s">
        <v>289</v>
      </c>
      <c r="H193" s="25" t="s">
        <v>836</v>
      </c>
    </row>
    <row r="194" spans="1:8" x14ac:dyDescent="0.2">
      <c r="A194" s="8" t="s">
        <v>1017</v>
      </c>
      <c r="B194" s="9" t="s">
        <v>1018</v>
      </c>
      <c r="C194" s="10" t="s">
        <v>1019</v>
      </c>
      <c r="D194" s="12" t="s">
        <v>273</v>
      </c>
      <c r="E194" s="13" t="s">
        <v>299</v>
      </c>
      <c r="F194" s="14" t="s">
        <v>289</v>
      </c>
      <c r="H194" s="25" t="s">
        <v>1018</v>
      </c>
    </row>
    <row r="195" spans="1:8" x14ac:dyDescent="0.2">
      <c r="A195" s="8" t="s">
        <v>1020</v>
      </c>
      <c r="B195" s="9" t="s">
        <v>1021</v>
      </c>
      <c r="C195" s="10" t="s">
        <v>1022</v>
      </c>
      <c r="D195" s="12" t="s">
        <v>273</v>
      </c>
      <c r="E195" s="13" t="s">
        <v>299</v>
      </c>
      <c r="F195" s="14" t="s">
        <v>289</v>
      </c>
      <c r="H195" s="8" t="s">
        <v>1020</v>
      </c>
    </row>
    <row r="196" spans="1:8" x14ac:dyDescent="0.2">
      <c r="A196" s="8" t="s">
        <v>1023</v>
      </c>
      <c r="B196" s="9" t="s">
        <v>1024</v>
      </c>
      <c r="C196" s="10" t="s">
        <v>1025</v>
      </c>
      <c r="D196" s="12" t="s">
        <v>272</v>
      </c>
      <c r="E196" s="13" t="s">
        <v>299</v>
      </c>
      <c r="F196" s="14" t="s">
        <v>289</v>
      </c>
      <c r="H196" s="8" t="s">
        <v>1023</v>
      </c>
    </row>
    <row r="197" spans="1:8" x14ac:dyDescent="0.2">
      <c r="A197" s="8" t="s">
        <v>1026</v>
      </c>
      <c r="B197" s="9" t="s">
        <v>1026</v>
      </c>
      <c r="C197" s="10" t="s">
        <v>1027</v>
      </c>
      <c r="D197" s="12" t="s">
        <v>273</v>
      </c>
      <c r="E197" s="13" t="s">
        <v>299</v>
      </c>
      <c r="F197" s="14" t="s">
        <v>289</v>
      </c>
      <c r="H197" s="25" t="s">
        <v>1026</v>
      </c>
    </row>
    <row r="198" spans="1:8" ht="25.5" x14ac:dyDescent="0.2">
      <c r="A198" s="8" t="s">
        <v>329</v>
      </c>
      <c r="B198" s="9" t="s">
        <v>775</v>
      </c>
      <c r="C198" s="10" t="s">
        <v>328</v>
      </c>
      <c r="D198" s="12" t="s">
        <v>273</v>
      </c>
      <c r="E198" s="13" t="s">
        <v>299</v>
      </c>
      <c r="F198" s="14" t="s">
        <v>289</v>
      </c>
      <c r="H198" s="25" t="s">
        <v>329</v>
      </c>
    </row>
    <row r="199" spans="1:8" ht="25.5" x14ac:dyDescent="0.2">
      <c r="A199" s="8" t="s">
        <v>330</v>
      </c>
      <c r="B199" s="9" t="s">
        <v>776</v>
      </c>
      <c r="C199" s="10" t="s">
        <v>229</v>
      </c>
      <c r="D199" s="12" t="s">
        <v>272</v>
      </c>
      <c r="E199" s="13" t="s">
        <v>299</v>
      </c>
      <c r="F199" s="14" t="s">
        <v>289</v>
      </c>
      <c r="H199" s="25" t="s">
        <v>330</v>
      </c>
    </row>
    <row r="200" spans="1:8" x14ac:dyDescent="0.2">
      <c r="A200" s="8" t="s">
        <v>122</v>
      </c>
      <c r="B200" s="9" t="s">
        <v>122</v>
      </c>
      <c r="C200" s="10" t="s">
        <v>123</v>
      </c>
      <c r="D200" s="12" t="s">
        <v>272</v>
      </c>
      <c r="E200" s="13" t="s">
        <v>299</v>
      </c>
      <c r="F200" s="14" t="s">
        <v>289</v>
      </c>
      <c r="H200" s="25" t="s">
        <v>122</v>
      </c>
    </row>
    <row r="201" spans="1:8" x14ac:dyDescent="0.2">
      <c r="A201" s="8" t="s">
        <v>608</v>
      </c>
      <c r="B201" s="9" t="s">
        <v>608</v>
      </c>
      <c r="C201" s="10" t="s">
        <v>609</v>
      </c>
      <c r="D201" s="12" t="s">
        <v>273</v>
      </c>
      <c r="E201" s="13" t="s">
        <v>299</v>
      </c>
      <c r="F201" s="14" t="s">
        <v>289</v>
      </c>
      <c r="H201" s="25" t="s">
        <v>608</v>
      </c>
    </row>
    <row r="202" spans="1:8" x14ac:dyDescent="0.2">
      <c r="A202" s="8" t="s">
        <v>690</v>
      </c>
      <c r="B202" s="9" t="s">
        <v>690</v>
      </c>
      <c r="C202" s="10" t="s">
        <v>113</v>
      </c>
      <c r="D202" s="12" t="s">
        <v>272</v>
      </c>
      <c r="E202" s="13" t="s">
        <v>299</v>
      </c>
      <c r="F202" s="14" t="s">
        <v>289</v>
      </c>
      <c r="H202" s="25" t="s">
        <v>690</v>
      </c>
    </row>
    <row r="203" spans="1:8" x14ac:dyDescent="0.2">
      <c r="A203" s="8" t="s">
        <v>247</v>
      </c>
      <c r="B203" s="9" t="s">
        <v>247</v>
      </c>
      <c r="C203" s="10" t="s">
        <v>248</v>
      </c>
      <c r="D203" s="12" t="s">
        <v>272</v>
      </c>
      <c r="E203" s="13" t="s">
        <v>299</v>
      </c>
      <c r="F203" s="14" t="s">
        <v>289</v>
      </c>
      <c r="H203" s="25" t="s">
        <v>247</v>
      </c>
    </row>
    <row r="204" spans="1:8" x14ac:dyDescent="0.2">
      <c r="A204" s="8" t="s">
        <v>711</v>
      </c>
      <c r="B204" s="9" t="s">
        <v>777</v>
      </c>
      <c r="C204" s="10" t="s">
        <v>315</v>
      </c>
      <c r="D204" s="12" t="s">
        <v>272</v>
      </c>
      <c r="E204" s="13" t="s">
        <v>299</v>
      </c>
      <c r="F204" s="14" t="s">
        <v>289</v>
      </c>
      <c r="H204" s="25" t="s">
        <v>711</v>
      </c>
    </row>
    <row r="205" spans="1:8" x14ac:dyDescent="0.2">
      <c r="A205" s="8" t="s">
        <v>779</v>
      </c>
      <c r="B205" s="9" t="s">
        <v>778</v>
      </c>
      <c r="C205" s="10" t="s">
        <v>315</v>
      </c>
      <c r="D205" s="12" t="s">
        <v>272</v>
      </c>
      <c r="E205" s="13" t="s">
        <v>299</v>
      </c>
      <c r="F205" s="14" t="s">
        <v>289</v>
      </c>
      <c r="H205" s="25" t="s">
        <v>779</v>
      </c>
    </row>
    <row r="206" spans="1:8" ht="13.5" thickBot="1" x14ac:dyDescent="0.25">
      <c r="A206" s="31" t="s">
        <v>80</v>
      </c>
      <c r="B206" s="32" t="s">
        <v>757</v>
      </c>
      <c r="C206" s="33" t="s">
        <v>257</v>
      </c>
      <c r="D206" s="265" t="s">
        <v>272</v>
      </c>
      <c r="E206" s="266" t="s">
        <v>299</v>
      </c>
      <c r="F206" s="267" t="s">
        <v>289</v>
      </c>
      <c r="H206" s="25"/>
    </row>
    <row r="207" spans="1:8" x14ac:dyDescent="0.2">
      <c r="F207" s="56"/>
      <c r="H207" s="25"/>
    </row>
    <row r="208" spans="1:8" ht="13.5" thickBot="1" x14ac:dyDescent="0.25">
      <c r="H208" s="25"/>
    </row>
    <row r="209" spans="2:8" x14ac:dyDescent="0.2">
      <c r="B209" s="2" t="s">
        <v>46</v>
      </c>
      <c r="H209" s="25"/>
    </row>
    <row r="210" spans="2:8" x14ac:dyDescent="0.2">
      <c r="B210" s="268" t="s">
        <v>47</v>
      </c>
      <c r="H210" s="25"/>
    </row>
    <row r="211" spans="2:8" x14ac:dyDescent="0.2">
      <c r="B211" s="268" t="s">
        <v>489</v>
      </c>
      <c r="H211" s="25"/>
    </row>
    <row r="212" spans="2:8" x14ac:dyDescent="0.2">
      <c r="B212" s="268" t="s">
        <v>48</v>
      </c>
      <c r="H212" s="25"/>
    </row>
    <row r="213" spans="2:8" ht="13.5" thickBot="1" x14ac:dyDescent="0.25">
      <c r="B213" s="269" t="s">
        <v>49</v>
      </c>
      <c r="H213" s="25"/>
    </row>
    <row r="214" spans="2:8" ht="13.5" thickBot="1" x14ac:dyDescent="0.25">
      <c r="H214" s="30"/>
    </row>
    <row r="215" spans="2:8" x14ac:dyDescent="0.2">
      <c r="B215" s="1"/>
    </row>
    <row r="217" spans="2:8" hidden="1" x14ac:dyDescent="0.2"/>
    <row r="219" spans="2:8" ht="13.5" thickBot="1" x14ac:dyDescent="0.25">
      <c r="B219" s="1" t="s">
        <v>76</v>
      </c>
    </row>
    <row r="220" spans="2:8" x14ac:dyDescent="0.2">
      <c r="B220" s="6" t="s">
        <v>208</v>
      </c>
    </row>
    <row r="221" spans="2:8" x14ac:dyDescent="0.2">
      <c r="B221" s="28" t="s">
        <v>82</v>
      </c>
    </row>
    <row r="222" spans="2:8" x14ac:dyDescent="0.2">
      <c r="B222" s="28" t="s">
        <v>341</v>
      </c>
    </row>
    <row r="223" spans="2:8" x14ac:dyDescent="0.2">
      <c r="B223" s="28" t="s">
        <v>258</v>
      </c>
    </row>
    <row r="224" spans="2:8" x14ac:dyDescent="0.2">
      <c r="B224" s="28" t="s">
        <v>259</v>
      </c>
    </row>
    <row r="225" spans="2:2" x14ac:dyDescent="0.2">
      <c r="B225" s="28" t="s">
        <v>73</v>
      </c>
    </row>
    <row r="226" spans="2:2" x14ac:dyDescent="0.2">
      <c r="B226" s="28" t="s">
        <v>74</v>
      </c>
    </row>
    <row r="227" spans="2:2" x14ac:dyDescent="0.2">
      <c r="B227" s="28" t="s">
        <v>262</v>
      </c>
    </row>
    <row r="228" spans="2:2" x14ac:dyDescent="0.2">
      <c r="B228" s="28" t="s">
        <v>427</v>
      </c>
    </row>
    <row r="229" spans="2:2" x14ac:dyDescent="0.2">
      <c r="B229" s="28" t="s">
        <v>75</v>
      </c>
    </row>
    <row r="230" spans="2:2" ht="13.5" thickBot="1" x14ac:dyDescent="0.25">
      <c r="B230" s="29" t="s">
        <v>182</v>
      </c>
    </row>
    <row r="232" spans="2:2" ht="13.5" thickBot="1" x14ac:dyDescent="0.25"/>
    <row r="233" spans="2:2" x14ac:dyDescent="0.2">
      <c r="B233" s="6" t="s">
        <v>25</v>
      </c>
    </row>
    <row r="234" spans="2:2" x14ac:dyDescent="0.2">
      <c r="B234" s="28" t="s">
        <v>82</v>
      </c>
    </row>
    <row r="235" spans="2:2" x14ac:dyDescent="0.2">
      <c r="B235" s="28" t="s">
        <v>341</v>
      </c>
    </row>
    <row r="236" spans="2:2" x14ac:dyDescent="0.2">
      <c r="B236" s="28" t="s">
        <v>32</v>
      </c>
    </row>
    <row r="237" spans="2:2" x14ac:dyDescent="0.2">
      <c r="B237" s="28" t="s">
        <v>79</v>
      </c>
    </row>
    <row r="238" spans="2:2" x14ac:dyDescent="0.2">
      <c r="B238" s="28" t="s">
        <v>78</v>
      </c>
    </row>
    <row r="239" spans="2:2" x14ac:dyDescent="0.2">
      <c r="B239" s="28" t="s">
        <v>263</v>
      </c>
    </row>
    <row r="240" spans="2:2" ht="13.5" thickBot="1" x14ac:dyDescent="0.25">
      <c r="B240" s="29" t="s">
        <v>182</v>
      </c>
    </row>
    <row r="241" spans="2:2" ht="13.5" thickBot="1" x14ac:dyDescent="0.25"/>
    <row r="242" spans="2:2" x14ac:dyDescent="0.2">
      <c r="B242" s="6" t="s">
        <v>278</v>
      </c>
    </row>
    <row r="243" spans="2:2" x14ac:dyDescent="0.2">
      <c r="B243" s="28" t="s">
        <v>396</v>
      </c>
    </row>
    <row r="244" spans="2:2" x14ac:dyDescent="0.2">
      <c r="B244" s="28" t="s">
        <v>397</v>
      </c>
    </row>
    <row r="245" spans="2:2" x14ac:dyDescent="0.2">
      <c r="B245" s="28" t="s">
        <v>61</v>
      </c>
    </row>
    <row r="246" spans="2:2" x14ac:dyDescent="0.2">
      <c r="B246" s="28" t="s">
        <v>311</v>
      </c>
    </row>
    <row r="247" spans="2:2" x14ac:dyDescent="0.2">
      <c r="B247" s="28" t="s">
        <v>379</v>
      </c>
    </row>
    <row r="248" spans="2:2" x14ac:dyDescent="0.2">
      <c r="B248" s="28" t="s">
        <v>380</v>
      </c>
    </row>
    <row r="249" spans="2:2" x14ac:dyDescent="0.2">
      <c r="B249" s="28" t="s">
        <v>398</v>
      </c>
    </row>
    <row r="250" spans="2:2" x14ac:dyDescent="0.2">
      <c r="B250" s="28" t="s">
        <v>312</v>
      </c>
    </row>
    <row r="251" spans="2:2" x14ac:dyDescent="0.2">
      <c r="B251" s="28" t="s">
        <v>399</v>
      </c>
    </row>
    <row r="252" spans="2:2" x14ac:dyDescent="0.2">
      <c r="B252" s="28" t="s">
        <v>400</v>
      </c>
    </row>
    <row r="253" spans="2:2" x14ac:dyDescent="0.2">
      <c r="B253" s="28" t="s">
        <v>401</v>
      </c>
    </row>
    <row r="254" spans="2:2" x14ac:dyDescent="0.2">
      <c r="B254" s="28" t="s">
        <v>402</v>
      </c>
    </row>
    <row r="255" spans="2:2" x14ac:dyDescent="0.2">
      <c r="B255" s="28" t="s">
        <v>403</v>
      </c>
    </row>
    <row r="256" spans="2:2" x14ac:dyDescent="0.2">
      <c r="B256" s="28" t="s">
        <v>184</v>
      </c>
    </row>
    <row r="257" spans="2:2" x14ac:dyDescent="0.2">
      <c r="B257" s="28" t="s">
        <v>185</v>
      </c>
    </row>
    <row r="258" spans="2:2" x14ac:dyDescent="0.2">
      <c r="B258" s="28" t="s">
        <v>186</v>
      </c>
    </row>
    <row r="259" spans="2:2" x14ac:dyDescent="0.2">
      <c r="B259" s="28" t="s">
        <v>183</v>
      </c>
    </row>
    <row r="260" spans="2:2" x14ac:dyDescent="0.2">
      <c r="B260" s="272" t="s">
        <v>417</v>
      </c>
    </row>
    <row r="261" spans="2:2" x14ac:dyDescent="0.2">
      <c r="B261" s="28" t="s">
        <v>182</v>
      </c>
    </row>
    <row r="262" spans="2:2" x14ac:dyDescent="0.2">
      <c r="B262" s="28" t="s">
        <v>276</v>
      </c>
    </row>
    <row r="263" spans="2:2" x14ac:dyDescent="0.2">
      <c r="B263" s="28" t="s">
        <v>280</v>
      </c>
    </row>
    <row r="264" spans="2:2" x14ac:dyDescent="0.2">
      <c r="B264" s="28" t="s">
        <v>233</v>
      </c>
    </row>
    <row r="265" spans="2:2" ht="13.5" thickBot="1" x14ac:dyDescent="0.25">
      <c r="B265" s="29" t="s">
        <v>277</v>
      </c>
    </row>
    <row r="266" spans="2:2" ht="13.5" thickBot="1" x14ac:dyDescent="0.25"/>
    <row r="267" spans="2:2" x14ac:dyDescent="0.2">
      <c r="B267" s="6" t="s">
        <v>302</v>
      </c>
    </row>
    <row r="268" spans="2:2" x14ac:dyDescent="0.2">
      <c r="B268" s="28" t="s">
        <v>50</v>
      </c>
    </row>
    <row r="269" spans="2:2" ht="13.5" thickBot="1" x14ac:dyDescent="0.25">
      <c r="B269" s="29" t="s">
        <v>52</v>
      </c>
    </row>
    <row r="270" spans="2:2" ht="13.5" thickBot="1" x14ac:dyDescent="0.25"/>
    <row r="271" spans="2:2" x14ac:dyDescent="0.2">
      <c r="B271" s="6" t="s">
        <v>117</v>
      </c>
    </row>
    <row r="272" spans="2:2" x14ac:dyDescent="0.2">
      <c r="B272" s="28" t="s">
        <v>51</v>
      </c>
    </row>
    <row r="273" spans="2:2" x14ac:dyDescent="0.2">
      <c r="B273" s="28" t="s">
        <v>53</v>
      </c>
    </row>
    <row r="274" spans="2:2" x14ac:dyDescent="0.2">
      <c r="B274" s="28" t="s">
        <v>118</v>
      </c>
    </row>
    <row r="275" spans="2:2" x14ac:dyDescent="0.2">
      <c r="B275" s="28" t="s">
        <v>119</v>
      </c>
    </row>
    <row r="276" spans="2:2" x14ac:dyDescent="0.2">
      <c r="B276" s="28" t="s">
        <v>342</v>
      </c>
    </row>
    <row r="277" spans="2:2" x14ac:dyDescent="0.2">
      <c r="B277" s="28" t="s">
        <v>343</v>
      </c>
    </row>
    <row r="278" spans="2:2" x14ac:dyDescent="0.2">
      <c r="B278" s="28" t="s">
        <v>344</v>
      </c>
    </row>
    <row r="279" spans="2:2" x14ac:dyDescent="0.2">
      <c r="B279" s="28" t="s">
        <v>125</v>
      </c>
    </row>
    <row r="280" spans="2:2" x14ac:dyDescent="0.2">
      <c r="B280" s="28" t="s">
        <v>120</v>
      </c>
    </row>
    <row r="281" spans="2:2" x14ac:dyDescent="0.2">
      <c r="B281" s="28" t="s">
        <v>121</v>
      </c>
    </row>
    <row r="282" spans="2:2" x14ac:dyDescent="0.2">
      <c r="B282" s="28" t="s">
        <v>124</v>
      </c>
    </row>
    <row r="283" spans="2:2" x14ac:dyDescent="0.2">
      <c r="B283" s="28" t="s">
        <v>345</v>
      </c>
    </row>
    <row r="284" spans="2:2" x14ac:dyDescent="0.2">
      <c r="B284" s="28" t="s">
        <v>346</v>
      </c>
    </row>
    <row r="285" spans="2:2" x14ac:dyDescent="0.2">
      <c r="B285" s="28" t="s">
        <v>347</v>
      </c>
    </row>
    <row r="286" spans="2:2" x14ac:dyDescent="0.2">
      <c r="B286" s="28" t="s">
        <v>306</v>
      </c>
    </row>
    <row r="287" spans="2:2" x14ac:dyDescent="0.2">
      <c r="B287" s="28" t="s">
        <v>126</v>
      </c>
    </row>
    <row r="288" spans="2:2" x14ac:dyDescent="0.2">
      <c r="B288" s="28" t="s">
        <v>308</v>
      </c>
    </row>
    <row r="289" spans="2:2" x14ac:dyDescent="0.2">
      <c r="B289" s="28" t="s">
        <v>127</v>
      </c>
    </row>
    <row r="290" spans="2:2" x14ac:dyDescent="0.2">
      <c r="B290" s="28" t="s">
        <v>348</v>
      </c>
    </row>
    <row r="291" spans="2:2" x14ac:dyDescent="0.2">
      <c r="B291" s="28" t="s">
        <v>349</v>
      </c>
    </row>
    <row r="292" spans="2:2" x14ac:dyDescent="0.2">
      <c r="B292" s="28" t="s">
        <v>350</v>
      </c>
    </row>
    <row r="293" spans="2:2" x14ac:dyDescent="0.2">
      <c r="B293" s="28" t="s">
        <v>131</v>
      </c>
    </row>
    <row r="294" spans="2:2" x14ac:dyDescent="0.2">
      <c r="B294" s="28" t="s">
        <v>128</v>
      </c>
    </row>
    <row r="295" spans="2:2" x14ac:dyDescent="0.2">
      <c r="B295" s="28" t="s">
        <v>129</v>
      </c>
    </row>
    <row r="296" spans="2:2" x14ac:dyDescent="0.2">
      <c r="B296" s="28" t="s">
        <v>130</v>
      </c>
    </row>
    <row r="297" spans="2:2" x14ac:dyDescent="0.2">
      <c r="B297" s="28" t="s">
        <v>351</v>
      </c>
    </row>
    <row r="298" spans="2:2" x14ac:dyDescent="0.2">
      <c r="B298" s="28" t="s">
        <v>352</v>
      </c>
    </row>
    <row r="299" spans="2:2" x14ac:dyDescent="0.2">
      <c r="B299" s="28" t="s">
        <v>353</v>
      </c>
    </row>
    <row r="300" spans="2:2" x14ac:dyDescent="0.2">
      <c r="B300" s="28" t="s">
        <v>354</v>
      </c>
    </row>
    <row r="301" spans="2:2" x14ac:dyDescent="0.2">
      <c r="B301" s="28" t="s">
        <v>355</v>
      </c>
    </row>
    <row r="302" spans="2:2" x14ac:dyDescent="0.2">
      <c r="B302" s="28" t="s">
        <v>356</v>
      </c>
    </row>
    <row r="303" spans="2:2" x14ac:dyDescent="0.2">
      <c r="B303" s="28" t="s">
        <v>357</v>
      </c>
    </row>
    <row r="304" spans="2:2" x14ac:dyDescent="0.2">
      <c r="B304" s="28" t="s">
        <v>358</v>
      </c>
    </row>
    <row r="305" spans="2:2" x14ac:dyDescent="0.2">
      <c r="B305" s="28" t="s">
        <v>359</v>
      </c>
    </row>
    <row r="306" spans="2:2" x14ac:dyDescent="0.2">
      <c r="B306" s="28" t="s">
        <v>360</v>
      </c>
    </row>
    <row r="307" spans="2:2" x14ac:dyDescent="0.2">
      <c r="B307" s="28" t="s">
        <v>361</v>
      </c>
    </row>
    <row r="308" spans="2:2" x14ac:dyDescent="0.2">
      <c r="B308" s="28" t="s">
        <v>362</v>
      </c>
    </row>
    <row r="309" spans="2:2" x14ac:dyDescent="0.2">
      <c r="B309" s="28" t="s">
        <v>363</v>
      </c>
    </row>
    <row r="310" spans="2:2" x14ac:dyDescent="0.2">
      <c r="B310" s="28" t="s">
        <v>364</v>
      </c>
    </row>
    <row r="311" spans="2:2" x14ac:dyDescent="0.2">
      <c r="B311" s="28" t="s">
        <v>365</v>
      </c>
    </row>
    <row r="312" spans="2:2" x14ac:dyDescent="0.2">
      <c r="B312" s="28" t="s">
        <v>366</v>
      </c>
    </row>
    <row r="313" spans="2:2" x14ac:dyDescent="0.2">
      <c r="B313" s="28" t="s">
        <v>367</v>
      </c>
    </row>
    <row r="314" spans="2:2" x14ac:dyDescent="0.2">
      <c r="B314" s="28" t="s">
        <v>368</v>
      </c>
    </row>
    <row r="315" spans="2:2" x14ac:dyDescent="0.2">
      <c r="B315" s="28" t="s">
        <v>369</v>
      </c>
    </row>
    <row r="316" spans="2:2" x14ac:dyDescent="0.2">
      <c r="B316" s="28" t="s">
        <v>370</v>
      </c>
    </row>
    <row r="317" spans="2:2" x14ac:dyDescent="0.2">
      <c r="B317" s="28" t="s">
        <v>371</v>
      </c>
    </row>
    <row r="318" spans="2:2" x14ac:dyDescent="0.2">
      <c r="B318" s="28" t="s">
        <v>372</v>
      </c>
    </row>
    <row r="319" spans="2:2" x14ac:dyDescent="0.2">
      <c r="B319" s="28" t="s">
        <v>371</v>
      </c>
    </row>
    <row r="320" spans="2:2" ht="13.5" thickBot="1" x14ac:dyDescent="0.25">
      <c r="B320" s="29" t="s">
        <v>373</v>
      </c>
    </row>
    <row r="321" spans="2:2" ht="13.5" thickBot="1" x14ac:dyDescent="0.25"/>
    <row r="322" spans="2:2" x14ac:dyDescent="0.2">
      <c r="B322" s="6" t="s">
        <v>291</v>
      </c>
    </row>
    <row r="323" spans="2:2" x14ac:dyDescent="0.2">
      <c r="B323" s="28" t="s">
        <v>55</v>
      </c>
    </row>
    <row r="324" spans="2:2" ht="13.5" thickBot="1" x14ac:dyDescent="0.25">
      <c r="B324" s="29" t="s">
        <v>57</v>
      </c>
    </row>
    <row r="325" spans="2:2" ht="13.5" thickBot="1" x14ac:dyDescent="0.25"/>
    <row r="326" spans="2:2" x14ac:dyDescent="0.2">
      <c r="B326" s="6" t="s">
        <v>132</v>
      </c>
    </row>
    <row r="327" spans="2:2" x14ac:dyDescent="0.2">
      <c r="B327" s="28" t="s">
        <v>305</v>
      </c>
    </row>
    <row r="328" spans="2:2" x14ac:dyDescent="0.2">
      <c r="B328" s="28" t="s">
        <v>307</v>
      </c>
    </row>
    <row r="329" spans="2:2" ht="13.5" thickBot="1" x14ac:dyDescent="0.25"/>
    <row r="330" spans="2:2" x14ac:dyDescent="0.2">
      <c r="B330" s="6" t="s">
        <v>68</v>
      </c>
    </row>
    <row r="331" spans="2:2" x14ac:dyDescent="0.2">
      <c r="B331" s="28" t="s">
        <v>133</v>
      </c>
    </row>
    <row r="332" spans="2:2" ht="13.5" thickBot="1" x14ac:dyDescent="0.25">
      <c r="B332" s="29" t="s">
        <v>68</v>
      </c>
    </row>
    <row r="333" spans="2:2" ht="13.5" thickBot="1" x14ac:dyDescent="0.25"/>
    <row r="334" spans="2:2" x14ac:dyDescent="0.2">
      <c r="B334" s="6" t="s">
        <v>134</v>
      </c>
    </row>
    <row r="335" spans="2:2" x14ac:dyDescent="0.2">
      <c r="B335" s="28" t="s">
        <v>54</v>
      </c>
    </row>
    <row r="336" spans="2:2" x14ac:dyDescent="0.2">
      <c r="B336" s="28" t="s">
        <v>460</v>
      </c>
    </row>
    <row r="337" spans="2:3" x14ac:dyDescent="0.2">
      <c r="B337" s="28" t="s">
        <v>56</v>
      </c>
    </row>
    <row r="338" spans="2:3" x14ac:dyDescent="0.2">
      <c r="B338" s="270" t="s">
        <v>58</v>
      </c>
    </row>
    <row r="339" spans="2:3" x14ac:dyDescent="0.2">
      <c r="B339" s="270" t="s">
        <v>374</v>
      </c>
    </row>
    <row r="340" spans="2:3" x14ac:dyDescent="0.2">
      <c r="B340" s="270" t="s">
        <v>375</v>
      </c>
    </row>
    <row r="341" spans="2:3" ht="13.5" thickBot="1" x14ac:dyDescent="0.25">
      <c r="B341" s="29" t="s">
        <v>376</v>
      </c>
    </row>
    <row r="342" spans="2:3" ht="13.5" thickBot="1" x14ac:dyDescent="0.25"/>
    <row r="343" spans="2:3" x14ac:dyDescent="0.2">
      <c r="B343" s="6" t="s">
        <v>135</v>
      </c>
    </row>
    <row r="344" spans="2:3" x14ac:dyDescent="0.2">
      <c r="B344" s="28" t="s">
        <v>136</v>
      </c>
    </row>
    <row r="345" spans="2:3" x14ac:dyDescent="0.2">
      <c r="B345" s="28" t="s">
        <v>310</v>
      </c>
    </row>
    <row r="346" spans="2:3" x14ac:dyDescent="0.2">
      <c r="B346" s="28" t="s">
        <v>60</v>
      </c>
    </row>
    <row r="347" spans="2:3" ht="13.5" thickBot="1" x14ac:dyDescent="0.25">
      <c r="B347" s="29" t="s">
        <v>198</v>
      </c>
      <c r="C347" s="273"/>
    </row>
    <row r="348" spans="2:3" ht="13.5" thickBot="1" x14ac:dyDescent="0.25"/>
    <row r="349" spans="2:3" x14ac:dyDescent="0.2">
      <c r="B349" s="6" t="s">
        <v>137</v>
      </c>
    </row>
    <row r="350" spans="2:3" x14ac:dyDescent="0.2">
      <c r="B350" s="28" t="s">
        <v>138</v>
      </c>
    </row>
    <row r="351" spans="2:3" x14ac:dyDescent="0.2">
      <c r="B351" s="28" t="s">
        <v>303</v>
      </c>
    </row>
    <row r="352" spans="2:3" x14ac:dyDescent="0.2">
      <c r="B352" s="28" t="s">
        <v>70</v>
      </c>
    </row>
    <row r="353" spans="2:2" x14ac:dyDescent="0.2">
      <c r="B353" s="28" t="s">
        <v>160</v>
      </c>
    </row>
    <row r="354" spans="2:2" x14ac:dyDescent="0.2">
      <c r="B354" s="28" t="s">
        <v>1053</v>
      </c>
    </row>
    <row r="355" spans="2:2" x14ac:dyDescent="0.2">
      <c r="B355" s="28" t="s">
        <v>216</v>
      </c>
    </row>
    <row r="356" spans="2:2" x14ac:dyDescent="0.2">
      <c r="B356" s="28" t="s">
        <v>1054</v>
      </c>
    </row>
    <row r="357" spans="2:2" x14ac:dyDescent="0.2">
      <c r="B357" s="28" t="s">
        <v>139</v>
      </c>
    </row>
    <row r="358" spans="2:2" x14ac:dyDescent="0.2">
      <c r="B358" s="28" t="s">
        <v>140</v>
      </c>
    </row>
    <row r="359" spans="2:2" x14ac:dyDescent="0.2">
      <c r="B359" s="268" t="s">
        <v>162</v>
      </c>
    </row>
    <row r="360" spans="2:2" x14ac:dyDescent="0.2">
      <c r="B360" s="28" t="s">
        <v>141</v>
      </c>
    </row>
    <row r="361" spans="2:2" x14ac:dyDescent="0.2">
      <c r="B361" s="28" t="s">
        <v>142</v>
      </c>
    </row>
    <row r="362" spans="2:2" x14ac:dyDescent="0.2">
      <c r="B362" s="28" t="s">
        <v>826</v>
      </c>
    </row>
    <row r="363" spans="2:2" x14ac:dyDescent="0.2">
      <c r="B363" s="28" t="s">
        <v>143</v>
      </c>
    </row>
    <row r="364" spans="2:2" x14ac:dyDescent="0.2">
      <c r="B364" s="28" t="s">
        <v>144</v>
      </c>
    </row>
    <row r="365" spans="2:2" x14ac:dyDescent="0.2">
      <c r="B365" s="28" t="s">
        <v>59</v>
      </c>
    </row>
    <row r="366" spans="2:2" x14ac:dyDescent="0.2">
      <c r="B366" s="28" t="s">
        <v>825</v>
      </c>
    </row>
    <row r="367" spans="2:2" x14ac:dyDescent="0.2">
      <c r="B367" s="28" t="s">
        <v>827</v>
      </c>
    </row>
    <row r="368" spans="2:2" x14ac:dyDescent="0.2">
      <c r="B368" s="28" t="s">
        <v>145</v>
      </c>
    </row>
    <row r="369" spans="2:2" x14ac:dyDescent="0.2">
      <c r="B369" s="28" t="s">
        <v>146</v>
      </c>
    </row>
    <row r="370" spans="2:2" x14ac:dyDescent="0.2">
      <c r="B370" s="270" t="s">
        <v>147</v>
      </c>
    </row>
    <row r="371" spans="2:2" ht="13.5" thickBot="1" x14ac:dyDescent="0.25">
      <c r="B371" s="274">
        <v>53</v>
      </c>
    </row>
    <row r="372" spans="2:2" ht="13.5" thickBot="1" x14ac:dyDescent="0.25"/>
    <row r="373" spans="2:2" x14ac:dyDescent="0.2">
      <c r="B373" s="2" t="s">
        <v>153</v>
      </c>
    </row>
    <row r="374" spans="2:2" x14ac:dyDescent="0.2">
      <c r="B374" s="268"/>
    </row>
    <row r="375" spans="2:2" x14ac:dyDescent="0.2">
      <c r="B375" s="268" t="s">
        <v>154</v>
      </c>
    </row>
    <row r="376" spans="2:2" ht="13.5" thickBot="1" x14ac:dyDescent="0.25">
      <c r="B376" s="269" t="s">
        <v>155</v>
      </c>
    </row>
    <row r="377" spans="2:2" ht="13.5" thickBot="1" x14ac:dyDescent="0.25"/>
    <row r="378" spans="2:2" x14ac:dyDescent="0.2">
      <c r="B378" s="2" t="s">
        <v>377</v>
      </c>
    </row>
    <row r="379" spans="2:2" x14ac:dyDescent="0.2">
      <c r="B379" s="268"/>
    </row>
    <row r="380" spans="2:2" ht="13.5" thickBot="1" x14ac:dyDescent="0.25">
      <c r="B380" s="269" t="s">
        <v>378</v>
      </c>
    </row>
    <row r="382" spans="2:2" ht="13.5" thickBot="1" x14ac:dyDescent="0.25"/>
    <row r="383" spans="2:2" x14ac:dyDescent="0.2">
      <c r="B383" s="6" t="s">
        <v>411</v>
      </c>
    </row>
    <row r="384" spans="2:2" x14ac:dyDescent="0.2">
      <c r="B384" s="28" t="s">
        <v>50</v>
      </c>
    </row>
    <row r="385" spans="2:2" ht="13.5" thickBot="1" x14ac:dyDescent="0.25">
      <c r="B385" s="29" t="s">
        <v>52</v>
      </c>
    </row>
    <row r="387" spans="2:2" ht="13.5" thickBot="1" x14ac:dyDescent="0.25"/>
    <row r="388" spans="2:2" x14ac:dyDescent="0.2">
      <c r="B388" s="6" t="s">
        <v>415</v>
      </c>
    </row>
    <row r="389" spans="2:2" x14ac:dyDescent="0.2">
      <c r="B389" s="28" t="s">
        <v>138</v>
      </c>
    </row>
    <row r="390" spans="2:2" x14ac:dyDescent="0.2">
      <c r="B390" s="28" t="s">
        <v>70</v>
      </c>
    </row>
    <row r="391" spans="2:2" x14ac:dyDescent="0.2">
      <c r="B391" s="28" t="s">
        <v>160</v>
      </c>
    </row>
    <row r="392" spans="2:2" x14ac:dyDescent="0.2">
      <c r="B392" s="28" t="s">
        <v>161</v>
      </c>
    </row>
    <row r="393" spans="2:2" x14ac:dyDescent="0.2">
      <c r="B393" s="28" t="s">
        <v>139</v>
      </c>
    </row>
    <row r="394" spans="2:2" x14ac:dyDescent="0.2">
      <c r="B394" s="28" t="s">
        <v>140</v>
      </c>
    </row>
    <row r="395" spans="2:2" x14ac:dyDescent="0.2">
      <c r="B395" s="268" t="s">
        <v>162</v>
      </c>
    </row>
    <row r="396" spans="2:2" x14ac:dyDescent="0.2">
      <c r="B396" s="28" t="s">
        <v>141</v>
      </c>
    </row>
    <row r="397" spans="2:2" x14ac:dyDescent="0.2">
      <c r="B397" s="28" t="s">
        <v>142</v>
      </c>
    </row>
    <row r="398" spans="2:2" x14ac:dyDescent="0.2">
      <c r="B398" s="28" t="s">
        <v>309</v>
      </c>
    </row>
    <row r="399" spans="2:2" x14ac:dyDescent="0.2">
      <c r="B399" s="28" t="s">
        <v>143</v>
      </c>
    </row>
    <row r="400" spans="2:2" x14ac:dyDescent="0.2">
      <c r="B400" s="28" t="s">
        <v>144</v>
      </c>
    </row>
    <row r="401" spans="2:2" x14ac:dyDescent="0.2">
      <c r="B401" s="28" t="s">
        <v>59</v>
      </c>
    </row>
    <row r="402" spans="2:2" x14ac:dyDescent="0.2">
      <c r="B402" s="28" t="s">
        <v>145</v>
      </c>
    </row>
    <row r="403" spans="2:2" x14ac:dyDescent="0.2">
      <c r="B403" s="28" t="s">
        <v>146</v>
      </c>
    </row>
    <row r="404" spans="2:2" ht="13.5" thickBot="1" x14ac:dyDescent="0.25">
      <c r="B404" s="29" t="s">
        <v>147</v>
      </c>
    </row>
    <row r="406" spans="2:2" ht="13.5" thickBot="1" x14ac:dyDescent="0.25"/>
    <row r="407" spans="2:2" x14ac:dyDescent="0.2">
      <c r="B407" s="6" t="s">
        <v>317</v>
      </c>
    </row>
    <row r="408" spans="2:2" x14ac:dyDescent="0.2">
      <c r="B408" s="28"/>
    </row>
    <row r="409" spans="2:2" x14ac:dyDescent="0.2">
      <c r="B409" s="28" t="s">
        <v>374</v>
      </c>
    </row>
    <row r="410" spans="2:2" x14ac:dyDescent="0.2">
      <c r="B410" s="28" t="s">
        <v>292</v>
      </c>
    </row>
    <row r="411" spans="2:2" x14ac:dyDescent="0.2">
      <c r="B411" s="28" t="s">
        <v>293</v>
      </c>
    </row>
    <row r="412" spans="2:2" x14ac:dyDescent="0.2">
      <c r="B412" s="28" t="s">
        <v>55</v>
      </c>
    </row>
    <row r="413" spans="2:2" x14ac:dyDescent="0.2">
      <c r="B413" s="270" t="s">
        <v>294</v>
      </c>
    </row>
    <row r="414" spans="2:2" ht="13.5" thickBot="1" x14ac:dyDescent="0.25">
      <c r="B414" s="29" t="s">
        <v>57</v>
      </c>
    </row>
    <row r="416" spans="2:2" ht="13.5" thickBot="1" x14ac:dyDescent="0.25"/>
    <row r="417" spans="2:2" x14ac:dyDescent="0.2">
      <c r="B417" s="6" t="s">
        <v>383</v>
      </c>
    </row>
    <row r="418" spans="2:2" x14ac:dyDescent="0.2">
      <c r="B418" s="28" t="s">
        <v>292</v>
      </c>
    </row>
    <row r="419" spans="2:2" ht="13.5" thickBot="1" x14ac:dyDescent="0.25">
      <c r="B419" s="29" t="s">
        <v>293</v>
      </c>
    </row>
    <row r="421" spans="2:2" ht="13.5" thickBot="1" x14ac:dyDescent="0.25"/>
    <row r="422" spans="2:2" x14ac:dyDescent="0.2">
      <c r="B422" s="6" t="s">
        <v>384</v>
      </c>
    </row>
    <row r="423" spans="2:2" x14ac:dyDescent="0.2">
      <c r="B423" s="28" t="s">
        <v>385</v>
      </c>
    </row>
    <row r="424" spans="2:2" ht="13.5" thickBot="1" x14ac:dyDescent="0.25">
      <c r="B424" s="29" t="s">
        <v>386</v>
      </c>
    </row>
    <row r="426" spans="2:2" ht="13.5" thickBot="1" x14ac:dyDescent="0.25"/>
    <row r="427" spans="2:2" x14ac:dyDescent="0.2">
      <c r="B427" s="6" t="s">
        <v>5</v>
      </c>
    </row>
    <row r="428" spans="2:2" x14ac:dyDescent="0.2">
      <c r="B428" s="28" t="s">
        <v>6</v>
      </c>
    </row>
    <row r="429" spans="2:2" x14ac:dyDescent="0.2">
      <c r="B429" s="28" t="s">
        <v>797</v>
      </c>
    </row>
    <row r="430" spans="2:2" x14ac:dyDescent="0.2">
      <c r="B430" s="270" t="s">
        <v>7</v>
      </c>
    </row>
    <row r="431" spans="2:2" ht="13.5" thickBot="1" x14ac:dyDescent="0.25">
      <c r="B431" s="29" t="s">
        <v>458</v>
      </c>
    </row>
    <row r="433" spans="2:2" ht="13.5" thickBot="1" x14ac:dyDescent="0.25"/>
    <row r="434" spans="2:2" x14ac:dyDescent="0.2">
      <c r="B434" s="6" t="s">
        <v>798</v>
      </c>
    </row>
    <row r="435" spans="2:2" x14ac:dyDescent="0.2">
      <c r="B435" s="28" t="s">
        <v>6</v>
      </c>
    </row>
    <row r="436" spans="2:2" x14ac:dyDescent="0.2">
      <c r="B436" s="28" t="s">
        <v>795</v>
      </c>
    </row>
    <row r="437" spans="2:2" ht="13.5" thickBot="1" x14ac:dyDescent="0.25">
      <c r="B437" s="29" t="s">
        <v>796</v>
      </c>
    </row>
    <row r="438" spans="2:2" ht="13.5" thickBot="1" x14ac:dyDescent="0.25"/>
    <row r="439" spans="2:2" x14ac:dyDescent="0.2">
      <c r="B439" s="6" t="s">
        <v>799</v>
      </c>
    </row>
    <row r="440" spans="2:2" x14ac:dyDescent="0.2">
      <c r="B440" s="28" t="s">
        <v>6</v>
      </c>
    </row>
    <row r="441" spans="2:2" x14ac:dyDescent="0.2">
      <c r="B441" s="28" t="s">
        <v>8</v>
      </c>
    </row>
    <row r="443" spans="2:2" ht="13.5" thickBot="1" x14ac:dyDescent="0.25"/>
    <row r="444" spans="2:2" x14ac:dyDescent="0.2">
      <c r="B444" s="6" t="s">
        <v>387</v>
      </c>
    </row>
    <row r="445" spans="2:2" x14ac:dyDescent="0.2">
      <c r="B445" s="28" t="s">
        <v>388</v>
      </c>
    </row>
    <row r="446" spans="2:2" x14ac:dyDescent="0.2">
      <c r="B446" s="28" t="s">
        <v>56</v>
      </c>
    </row>
    <row r="447" spans="2:2" x14ac:dyDescent="0.2">
      <c r="B447" s="28" t="s">
        <v>140</v>
      </c>
    </row>
    <row r="448" spans="2:2" ht="13.5" thickBot="1" x14ac:dyDescent="0.25">
      <c r="B448" s="29" t="s">
        <v>70</v>
      </c>
    </row>
    <row r="450" spans="1:2" ht="13.5" thickBot="1" x14ac:dyDescent="0.25"/>
    <row r="451" spans="1:2" x14ac:dyDescent="0.2">
      <c r="B451" s="6" t="s">
        <v>389</v>
      </c>
    </row>
    <row r="452" spans="1:2" x14ac:dyDescent="0.2">
      <c r="B452" s="28"/>
    </row>
    <row r="453" spans="1:2" ht="13.5" thickBot="1" x14ac:dyDescent="0.25">
      <c r="B453" s="29" t="s">
        <v>390</v>
      </c>
    </row>
    <row r="455" spans="1:2" ht="13.5" thickBot="1" x14ac:dyDescent="0.25"/>
    <row r="456" spans="1:2" x14ac:dyDescent="0.2">
      <c r="A456" s="7"/>
      <c r="B456" s="6" t="s">
        <v>41</v>
      </c>
    </row>
    <row r="457" spans="1:2" x14ac:dyDescent="0.2">
      <c r="A457" s="271"/>
      <c r="B457" s="28" t="s">
        <v>507</v>
      </c>
    </row>
    <row r="458" spans="1:2" x14ac:dyDescent="0.2">
      <c r="A458" s="271"/>
      <c r="B458" s="28" t="s">
        <v>508</v>
      </c>
    </row>
    <row r="459" spans="1:2" x14ac:dyDescent="0.2">
      <c r="A459" s="271"/>
      <c r="B459" s="28" t="s">
        <v>509</v>
      </c>
    </row>
    <row r="460" spans="1:2" x14ac:dyDescent="0.2">
      <c r="A460" s="271"/>
      <c r="B460" s="28" t="s">
        <v>510</v>
      </c>
    </row>
    <row r="461" spans="1:2" x14ac:dyDescent="0.2">
      <c r="A461" s="271"/>
      <c r="B461" s="28" t="s">
        <v>511</v>
      </c>
    </row>
    <row r="462" spans="1:2" x14ac:dyDescent="0.2">
      <c r="A462" s="271"/>
      <c r="B462" s="28" t="s">
        <v>512</v>
      </c>
    </row>
    <row r="463" spans="1:2" x14ac:dyDescent="0.2">
      <c r="A463" s="271"/>
      <c r="B463" s="28" t="s">
        <v>513</v>
      </c>
    </row>
    <row r="464" spans="1:2" x14ac:dyDescent="0.2">
      <c r="A464" s="271"/>
      <c r="B464" s="28" t="s">
        <v>514</v>
      </c>
    </row>
    <row r="465" spans="1:2" x14ac:dyDescent="0.2">
      <c r="A465" s="271"/>
      <c r="B465" s="28" t="s">
        <v>515</v>
      </c>
    </row>
    <row r="466" spans="1:2" x14ac:dyDescent="0.2">
      <c r="A466" s="271"/>
      <c r="B466" s="28" t="s">
        <v>516</v>
      </c>
    </row>
    <row r="467" spans="1:2" x14ac:dyDescent="0.2">
      <c r="A467" s="271"/>
      <c r="B467" s="28" t="s">
        <v>517</v>
      </c>
    </row>
    <row r="468" spans="1:2" x14ac:dyDescent="0.2">
      <c r="A468" s="271"/>
      <c r="B468" s="28" t="s">
        <v>518</v>
      </c>
    </row>
    <row r="469" spans="1:2" x14ac:dyDescent="0.2">
      <c r="A469" s="271"/>
      <c r="B469" s="28" t="s">
        <v>519</v>
      </c>
    </row>
    <row r="470" spans="1:2" x14ac:dyDescent="0.2">
      <c r="A470" s="271"/>
      <c r="B470" s="28" t="s">
        <v>520</v>
      </c>
    </row>
    <row r="471" spans="1:2" x14ac:dyDescent="0.2">
      <c r="A471" s="271"/>
      <c r="B471" s="28" t="s">
        <v>521</v>
      </c>
    </row>
    <row r="472" spans="1:2" x14ac:dyDescent="0.2">
      <c r="A472" s="271"/>
      <c r="B472" s="28" t="s">
        <v>522</v>
      </c>
    </row>
    <row r="473" spans="1:2" x14ac:dyDescent="0.2">
      <c r="A473" s="271"/>
      <c r="B473" s="28" t="s">
        <v>523</v>
      </c>
    </row>
    <row r="474" spans="1:2" x14ac:dyDescent="0.2">
      <c r="A474" s="271"/>
      <c r="B474" s="28" t="s">
        <v>524</v>
      </c>
    </row>
    <row r="475" spans="1:2" x14ac:dyDescent="0.2">
      <c r="A475" s="271"/>
      <c r="B475" s="28" t="s">
        <v>525</v>
      </c>
    </row>
    <row r="476" spans="1:2" x14ac:dyDescent="0.2">
      <c r="A476" s="271"/>
      <c r="B476" s="28" t="s">
        <v>526</v>
      </c>
    </row>
    <row r="477" spans="1:2" x14ac:dyDescent="0.2">
      <c r="A477" s="271"/>
      <c r="B477" s="28" t="s">
        <v>527</v>
      </c>
    </row>
    <row r="478" spans="1:2" x14ac:dyDescent="0.2">
      <c r="A478" s="271"/>
      <c r="B478" s="28" t="s">
        <v>528</v>
      </c>
    </row>
    <row r="479" spans="1:2" x14ac:dyDescent="0.2">
      <c r="A479" s="271"/>
      <c r="B479" s="28" t="s">
        <v>529</v>
      </c>
    </row>
    <row r="480" spans="1:2" x14ac:dyDescent="0.2">
      <c r="A480" s="271"/>
      <c r="B480" s="28" t="s">
        <v>530</v>
      </c>
    </row>
    <row r="481" spans="1:2" x14ac:dyDescent="0.2">
      <c r="A481" s="271"/>
      <c r="B481" s="28" t="s">
        <v>531</v>
      </c>
    </row>
    <row r="482" spans="1:2" x14ac:dyDescent="0.2">
      <c r="A482" s="271"/>
      <c r="B482" s="28" t="s">
        <v>532</v>
      </c>
    </row>
    <row r="483" spans="1:2" x14ac:dyDescent="0.2">
      <c r="A483" s="271"/>
      <c r="B483" s="28" t="s">
        <v>533</v>
      </c>
    </row>
    <row r="484" spans="1:2" x14ac:dyDescent="0.2">
      <c r="A484" s="271"/>
      <c r="B484" s="28" t="s">
        <v>534</v>
      </c>
    </row>
    <row r="485" spans="1:2" x14ac:dyDescent="0.2">
      <c r="A485" s="271"/>
      <c r="B485" s="28" t="s">
        <v>535</v>
      </c>
    </row>
    <row r="486" spans="1:2" x14ac:dyDescent="0.2">
      <c r="A486" s="271"/>
      <c r="B486" s="28" t="s">
        <v>536</v>
      </c>
    </row>
    <row r="487" spans="1:2" x14ac:dyDescent="0.2">
      <c r="A487" s="271"/>
      <c r="B487" s="28" t="s">
        <v>537</v>
      </c>
    </row>
    <row r="488" spans="1:2" x14ac:dyDescent="0.2">
      <c r="A488" s="271"/>
      <c r="B488" s="28" t="s">
        <v>538</v>
      </c>
    </row>
    <row r="489" spans="1:2" x14ac:dyDescent="0.2">
      <c r="A489" s="271"/>
      <c r="B489" s="28" t="s">
        <v>539</v>
      </c>
    </row>
    <row r="490" spans="1:2" x14ac:dyDescent="0.2">
      <c r="A490" s="271"/>
      <c r="B490" s="28" t="s">
        <v>540</v>
      </c>
    </row>
    <row r="491" spans="1:2" x14ac:dyDescent="0.2">
      <c r="A491" s="271"/>
      <c r="B491" s="28" t="s">
        <v>541</v>
      </c>
    </row>
    <row r="492" spans="1:2" x14ac:dyDescent="0.2">
      <c r="A492" s="271"/>
      <c r="B492" s="28" t="s">
        <v>542</v>
      </c>
    </row>
    <row r="493" spans="1:2" x14ac:dyDescent="0.2">
      <c r="A493" s="271"/>
      <c r="B493" s="28" t="s">
        <v>543</v>
      </c>
    </row>
    <row r="494" spans="1:2" x14ac:dyDescent="0.2">
      <c r="A494" s="271"/>
      <c r="B494" s="28" t="s">
        <v>544</v>
      </c>
    </row>
    <row r="495" spans="1:2" x14ac:dyDescent="0.2">
      <c r="A495" s="271"/>
      <c r="B495" s="28" t="s">
        <v>545</v>
      </c>
    </row>
    <row r="496" spans="1:2" x14ac:dyDescent="0.2">
      <c r="A496" s="271"/>
      <c r="B496" s="28" t="s">
        <v>546</v>
      </c>
    </row>
    <row r="497" spans="1:2" x14ac:dyDescent="0.2">
      <c r="A497" s="271"/>
      <c r="B497" s="28" t="s">
        <v>547</v>
      </c>
    </row>
    <row r="498" spans="1:2" x14ac:dyDescent="0.2">
      <c r="A498" s="271"/>
      <c r="B498" s="28" t="s">
        <v>548</v>
      </c>
    </row>
    <row r="499" spans="1:2" x14ac:dyDescent="0.2">
      <c r="A499" s="271"/>
      <c r="B499" s="28" t="s">
        <v>549</v>
      </c>
    </row>
    <row r="500" spans="1:2" x14ac:dyDescent="0.2">
      <c r="A500" s="271"/>
      <c r="B500" s="28" t="s">
        <v>651</v>
      </c>
    </row>
    <row r="501" spans="1:2" x14ac:dyDescent="0.2">
      <c r="A501" s="271"/>
      <c r="B501" s="28" t="s">
        <v>550</v>
      </c>
    </row>
    <row r="502" spans="1:2" x14ac:dyDescent="0.2">
      <c r="A502" s="271"/>
      <c r="B502" s="28" t="s">
        <v>551</v>
      </c>
    </row>
    <row r="503" spans="1:2" x14ac:dyDescent="0.2">
      <c r="A503" s="271"/>
      <c r="B503" s="28" t="s">
        <v>552</v>
      </c>
    </row>
    <row r="504" spans="1:2" x14ac:dyDescent="0.2">
      <c r="A504" s="271"/>
      <c r="B504" s="28" t="s">
        <v>553</v>
      </c>
    </row>
    <row r="505" spans="1:2" x14ac:dyDescent="0.2">
      <c r="A505" s="271"/>
      <c r="B505" s="28" t="s">
        <v>554</v>
      </c>
    </row>
    <row r="506" spans="1:2" x14ac:dyDescent="0.2">
      <c r="A506" s="271"/>
      <c r="B506" s="28" t="s">
        <v>555</v>
      </c>
    </row>
    <row r="507" spans="1:2" x14ac:dyDescent="0.2">
      <c r="A507" s="271"/>
      <c r="B507" s="28" t="s">
        <v>556</v>
      </c>
    </row>
    <row r="508" spans="1:2" x14ac:dyDescent="0.2">
      <c r="A508" s="271"/>
      <c r="B508" s="28" t="s">
        <v>557</v>
      </c>
    </row>
    <row r="509" spans="1:2" x14ac:dyDescent="0.2">
      <c r="A509" s="271"/>
      <c r="B509" s="28" t="s">
        <v>558</v>
      </c>
    </row>
    <row r="510" spans="1:2" x14ac:dyDescent="0.2">
      <c r="A510" s="271"/>
      <c r="B510" s="28" t="s">
        <v>559</v>
      </c>
    </row>
    <row r="511" spans="1:2" x14ac:dyDescent="0.2">
      <c r="A511" s="271"/>
      <c r="B511" s="28" t="s">
        <v>560</v>
      </c>
    </row>
    <row r="512" spans="1:2" x14ac:dyDescent="0.2">
      <c r="A512" s="271"/>
      <c r="B512" s="28" t="s">
        <v>561</v>
      </c>
    </row>
    <row r="513" spans="1:2" x14ac:dyDescent="0.2">
      <c r="A513" s="271"/>
      <c r="B513" s="28" t="s">
        <v>562</v>
      </c>
    </row>
    <row r="514" spans="1:2" x14ac:dyDescent="0.2">
      <c r="A514" s="271"/>
      <c r="B514" s="28" t="s">
        <v>563</v>
      </c>
    </row>
    <row r="515" spans="1:2" x14ac:dyDescent="0.2">
      <c r="A515" s="271"/>
      <c r="B515" s="28" t="s">
        <v>564</v>
      </c>
    </row>
    <row r="516" spans="1:2" x14ac:dyDescent="0.2">
      <c r="A516" s="271"/>
      <c r="B516" s="28" t="s">
        <v>565</v>
      </c>
    </row>
    <row r="517" spans="1:2" x14ac:dyDescent="0.2">
      <c r="A517" s="271"/>
      <c r="B517" s="28" t="s">
        <v>566</v>
      </c>
    </row>
    <row r="518" spans="1:2" x14ac:dyDescent="0.2">
      <c r="A518" s="271"/>
      <c r="B518" s="28" t="s">
        <v>567</v>
      </c>
    </row>
    <row r="519" spans="1:2" x14ac:dyDescent="0.2">
      <c r="A519" s="271"/>
      <c r="B519" s="28" t="s">
        <v>568</v>
      </c>
    </row>
    <row r="520" spans="1:2" x14ac:dyDescent="0.2">
      <c r="A520" s="271"/>
      <c r="B520" s="28" t="s">
        <v>569</v>
      </c>
    </row>
    <row r="521" spans="1:2" x14ac:dyDescent="0.2">
      <c r="A521" s="271"/>
      <c r="B521" s="28" t="s">
        <v>570</v>
      </c>
    </row>
    <row r="522" spans="1:2" x14ac:dyDescent="0.2">
      <c r="A522" s="271"/>
      <c r="B522" s="28" t="s">
        <v>571</v>
      </c>
    </row>
    <row r="523" spans="1:2" x14ac:dyDescent="0.2">
      <c r="A523" s="271"/>
      <c r="B523" s="28" t="s">
        <v>572</v>
      </c>
    </row>
    <row r="524" spans="1:2" x14ac:dyDescent="0.2">
      <c r="A524" s="271"/>
      <c r="B524" s="28" t="s">
        <v>573</v>
      </c>
    </row>
    <row r="525" spans="1:2" x14ac:dyDescent="0.2">
      <c r="A525" s="271"/>
      <c r="B525" s="28" t="s">
        <v>574</v>
      </c>
    </row>
    <row r="526" spans="1:2" x14ac:dyDescent="0.2">
      <c r="A526" s="271"/>
      <c r="B526" s="28" t="s">
        <v>575</v>
      </c>
    </row>
    <row r="527" spans="1:2" x14ac:dyDescent="0.2">
      <c r="A527" s="271"/>
      <c r="B527" s="28" t="s">
        <v>576</v>
      </c>
    </row>
    <row r="528" spans="1:2" x14ac:dyDescent="0.2">
      <c r="A528" s="271"/>
      <c r="B528" s="28" t="s">
        <v>577</v>
      </c>
    </row>
    <row r="529" spans="1:2" x14ac:dyDescent="0.2">
      <c r="A529" s="271"/>
      <c r="B529" s="28" t="s">
        <v>578</v>
      </c>
    </row>
    <row r="530" spans="1:2" x14ac:dyDescent="0.2">
      <c r="A530" s="271"/>
      <c r="B530" s="28" t="s">
        <v>579</v>
      </c>
    </row>
    <row r="531" spans="1:2" x14ac:dyDescent="0.2">
      <c r="A531" s="271"/>
      <c r="B531" s="28" t="s">
        <v>580</v>
      </c>
    </row>
    <row r="532" spans="1:2" x14ac:dyDescent="0.2">
      <c r="A532" s="271"/>
      <c r="B532" s="28" t="s">
        <v>648</v>
      </c>
    </row>
    <row r="533" spans="1:2" x14ac:dyDescent="0.2">
      <c r="A533" s="271"/>
      <c r="B533" s="28" t="s">
        <v>581</v>
      </c>
    </row>
    <row r="534" spans="1:2" x14ac:dyDescent="0.2">
      <c r="A534" s="271"/>
      <c r="B534" s="28" t="s">
        <v>582</v>
      </c>
    </row>
    <row r="535" spans="1:2" x14ac:dyDescent="0.2">
      <c r="A535" s="271"/>
      <c r="B535" s="28" t="s">
        <v>583</v>
      </c>
    </row>
    <row r="536" spans="1:2" x14ac:dyDescent="0.2">
      <c r="A536" s="271"/>
      <c r="B536" s="28" t="s">
        <v>584</v>
      </c>
    </row>
    <row r="537" spans="1:2" x14ac:dyDescent="0.2">
      <c r="A537" s="271"/>
      <c r="B537" s="28" t="s">
        <v>585</v>
      </c>
    </row>
    <row r="538" spans="1:2" x14ac:dyDescent="0.2">
      <c r="A538" s="271"/>
      <c r="B538" s="28" t="s">
        <v>586</v>
      </c>
    </row>
    <row r="539" spans="1:2" x14ac:dyDescent="0.2">
      <c r="A539" s="271"/>
      <c r="B539" s="28" t="s">
        <v>587</v>
      </c>
    </row>
    <row r="540" spans="1:2" x14ac:dyDescent="0.2">
      <c r="A540" s="271"/>
      <c r="B540" s="28" t="s">
        <v>588</v>
      </c>
    </row>
    <row r="541" spans="1:2" x14ac:dyDescent="0.2">
      <c r="A541" s="271"/>
      <c r="B541" s="28" t="s">
        <v>589</v>
      </c>
    </row>
    <row r="542" spans="1:2" x14ac:dyDescent="0.2">
      <c r="A542" s="271"/>
      <c r="B542" s="28" t="s">
        <v>654</v>
      </c>
    </row>
    <row r="543" spans="1:2" x14ac:dyDescent="0.2">
      <c r="A543" s="271"/>
      <c r="B543" s="28" t="s">
        <v>590</v>
      </c>
    </row>
    <row r="544" spans="1:2" x14ac:dyDescent="0.2">
      <c r="A544" s="271"/>
      <c r="B544" s="28" t="s">
        <v>591</v>
      </c>
    </row>
    <row r="545" spans="1:2" x14ac:dyDescent="0.2">
      <c r="A545" s="271"/>
      <c r="B545" s="28" t="s">
        <v>592</v>
      </c>
    </row>
    <row r="546" spans="1:2" x14ac:dyDescent="0.2">
      <c r="A546" s="271"/>
      <c r="B546" s="28" t="s">
        <v>593</v>
      </c>
    </row>
    <row r="547" spans="1:2" x14ac:dyDescent="0.2">
      <c r="A547" s="271"/>
      <c r="B547" s="28" t="s">
        <v>594</v>
      </c>
    </row>
    <row r="548" spans="1:2" x14ac:dyDescent="0.2">
      <c r="A548" s="271"/>
      <c r="B548" s="28" t="s">
        <v>595</v>
      </c>
    </row>
    <row r="549" spans="1:2" x14ac:dyDescent="0.2">
      <c r="A549" s="271"/>
      <c r="B549" s="28" t="s">
        <v>596</v>
      </c>
    </row>
    <row r="550" spans="1:2" x14ac:dyDescent="0.2">
      <c r="A550" s="271"/>
      <c r="B550" s="28" t="s">
        <v>597</v>
      </c>
    </row>
    <row r="551" spans="1:2" x14ac:dyDescent="0.2">
      <c r="A551" s="271"/>
      <c r="B551" s="28" t="s">
        <v>598</v>
      </c>
    </row>
    <row r="552" spans="1:2" x14ac:dyDescent="0.2">
      <c r="A552" s="271"/>
      <c r="B552" s="28" t="s">
        <v>599</v>
      </c>
    </row>
    <row r="553" spans="1:2" x14ac:dyDescent="0.2">
      <c r="A553" s="271"/>
      <c r="B553" s="28" t="s">
        <v>600</v>
      </c>
    </row>
    <row r="554" spans="1:2" x14ac:dyDescent="0.2">
      <c r="A554" s="271"/>
      <c r="B554" s="28" t="s">
        <v>601</v>
      </c>
    </row>
    <row r="555" spans="1:2" x14ac:dyDescent="0.2">
      <c r="A555" s="271"/>
      <c r="B555" s="28" t="s">
        <v>647</v>
      </c>
    </row>
    <row r="556" spans="1:2" x14ac:dyDescent="0.2">
      <c r="A556" s="271"/>
      <c r="B556" s="28" t="s">
        <v>649</v>
      </c>
    </row>
    <row r="557" spans="1:2" x14ac:dyDescent="0.2">
      <c r="A557" s="271"/>
      <c r="B557" s="28" t="s">
        <v>602</v>
      </c>
    </row>
    <row r="558" spans="1:2" x14ac:dyDescent="0.2">
      <c r="A558" s="271"/>
      <c r="B558" s="28" t="s">
        <v>615</v>
      </c>
    </row>
    <row r="559" spans="1:2" x14ac:dyDescent="0.2">
      <c r="A559" s="271"/>
      <c r="B559" s="28" t="s">
        <v>616</v>
      </c>
    </row>
    <row r="560" spans="1:2" x14ac:dyDescent="0.2">
      <c r="A560" s="271"/>
      <c r="B560" s="28" t="s">
        <v>617</v>
      </c>
    </row>
    <row r="561" spans="1:2" x14ac:dyDescent="0.2">
      <c r="A561" s="271"/>
      <c r="B561" s="28" t="s">
        <v>652</v>
      </c>
    </row>
    <row r="562" spans="1:2" x14ac:dyDescent="0.2">
      <c r="A562" s="271"/>
      <c r="B562" s="28" t="s">
        <v>618</v>
      </c>
    </row>
    <row r="563" spans="1:2" x14ac:dyDescent="0.2">
      <c r="A563" s="271"/>
      <c r="B563" s="28" t="s">
        <v>619</v>
      </c>
    </row>
    <row r="564" spans="1:2" x14ac:dyDescent="0.2">
      <c r="A564" s="271"/>
      <c r="B564" s="28" t="s">
        <v>620</v>
      </c>
    </row>
    <row r="565" spans="1:2" x14ac:dyDescent="0.2">
      <c r="A565" s="271"/>
      <c r="B565" s="28" t="s">
        <v>621</v>
      </c>
    </row>
    <row r="566" spans="1:2" x14ac:dyDescent="0.2">
      <c r="A566" s="271"/>
      <c r="B566" s="28" t="s">
        <v>653</v>
      </c>
    </row>
    <row r="567" spans="1:2" x14ac:dyDescent="0.2">
      <c r="A567" s="271"/>
      <c r="B567" s="28" t="s">
        <v>622</v>
      </c>
    </row>
    <row r="568" spans="1:2" x14ac:dyDescent="0.2">
      <c r="A568" s="271"/>
      <c r="B568" s="28" t="s">
        <v>623</v>
      </c>
    </row>
    <row r="569" spans="1:2" x14ac:dyDescent="0.2">
      <c r="A569" s="271"/>
      <c r="B569" s="28" t="s">
        <v>624</v>
      </c>
    </row>
    <row r="570" spans="1:2" x14ac:dyDescent="0.2">
      <c r="A570" s="271"/>
      <c r="B570" s="28" t="s">
        <v>625</v>
      </c>
    </row>
    <row r="571" spans="1:2" x14ac:dyDescent="0.2">
      <c r="A571" s="271"/>
      <c r="B571" s="28" t="s">
        <v>626</v>
      </c>
    </row>
    <row r="572" spans="1:2" x14ac:dyDescent="0.2">
      <c r="A572" s="271"/>
      <c r="B572" s="28" t="s">
        <v>627</v>
      </c>
    </row>
    <row r="573" spans="1:2" x14ac:dyDescent="0.2">
      <c r="A573" s="271"/>
      <c r="B573" s="28" t="s">
        <v>646</v>
      </c>
    </row>
    <row r="574" spans="1:2" x14ac:dyDescent="0.2">
      <c r="A574" s="271"/>
      <c r="B574" s="28" t="s">
        <v>628</v>
      </c>
    </row>
    <row r="575" spans="1:2" x14ac:dyDescent="0.2">
      <c r="A575" s="271"/>
      <c r="B575" s="28" t="s">
        <v>629</v>
      </c>
    </row>
    <row r="576" spans="1:2" x14ac:dyDescent="0.2">
      <c r="A576" s="271"/>
      <c r="B576" s="28" t="s">
        <v>630</v>
      </c>
    </row>
    <row r="577" spans="1:2" x14ac:dyDescent="0.2">
      <c r="A577" s="271"/>
      <c r="B577" s="28" t="s">
        <v>631</v>
      </c>
    </row>
    <row r="578" spans="1:2" x14ac:dyDescent="0.2">
      <c r="A578" s="271"/>
      <c r="B578" s="28" t="s">
        <v>632</v>
      </c>
    </row>
    <row r="579" spans="1:2" x14ac:dyDescent="0.2">
      <c r="A579" s="271"/>
      <c r="B579" s="28" t="s">
        <v>633</v>
      </c>
    </row>
    <row r="580" spans="1:2" x14ac:dyDescent="0.2">
      <c r="A580" s="271"/>
      <c r="B580" s="28" t="s">
        <v>634</v>
      </c>
    </row>
    <row r="581" spans="1:2" x14ac:dyDescent="0.2">
      <c r="A581" s="271"/>
      <c r="B581" s="28" t="s">
        <v>635</v>
      </c>
    </row>
    <row r="582" spans="1:2" x14ac:dyDescent="0.2">
      <c r="A582" s="271"/>
      <c r="B582" s="28" t="s">
        <v>650</v>
      </c>
    </row>
    <row r="583" spans="1:2" x14ac:dyDescent="0.2">
      <c r="A583" s="271"/>
      <c r="B583" s="28" t="s">
        <v>636</v>
      </c>
    </row>
    <row r="584" spans="1:2" x14ac:dyDescent="0.2">
      <c r="A584" s="271"/>
      <c r="B584" s="28" t="s">
        <v>637</v>
      </c>
    </row>
    <row r="585" spans="1:2" x14ac:dyDescent="0.2">
      <c r="A585" s="271"/>
      <c r="B585" s="28" t="s">
        <v>638</v>
      </c>
    </row>
    <row r="586" spans="1:2" x14ac:dyDescent="0.2">
      <c r="A586" s="271"/>
      <c r="B586" s="28" t="s">
        <v>639</v>
      </c>
    </row>
    <row r="587" spans="1:2" x14ac:dyDescent="0.2">
      <c r="A587" s="271"/>
      <c r="B587" s="28" t="s">
        <v>640</v>
      </c>
    </row>
    <row r="588" spans="1:2" x14ac:dyDescent="0.2">
      <c r="A588" s="271"/>
      <c r="B588" s="28" t="s">
        <v>641</v>
      </c>
    </row>
    <row r="589" spans="1:2" x14ac:dyDescent="0.2">
      <c r="A589" s="271"/>
      <c r="B589" s="28" t="s">
        <v>642</v>
      </c>
    </row>
    <row r="590" spans="1:2" x14ac:dyDescent="0.2">
      <c r="A590" s="271"/>
      <c r="B590" s="28" t="s">
        <v>643</v>
      </c>
    </row>
    <row r="591" spans="1:2" x14ac:dyDescent="0.2">
      <c r="A591" s="271"/>
      <c r="B591" s="28" t="s">
        <v>644</v>
      </c>
    </row>
    <row r="592" spans="1:2" ht="13.5" thickBot="1" x14ac:dyDescent="0.25">
      <c r="A592" s="271"/>
      <c r="B592" s="29" t="s">
        <v>645</v>
      </c>
    </row>
  </sheetData>
  <sheetProtection formatCells="0" formatColumns="0" formatRows="0" insertColumns="0" insertRows="0" deleteColumns="0" deleteRows="0" sort="0" autoFilter="0"/>
  <sortState xmlns:xlrd2="http://schemas.microsoft.com/office/spreadsheetml/2017/richdata2" ref="A3:H205">
    <sortCondition ref="A3:A205"/>
  </sortState>
  <mergeCells count="1">
    <mergeCell ref="A2:C2"/>
  </mergeCells>
  <phoneticPr fontId="3" type="noConversion"/>
  <pageMargins left="0.25" right="0.25" top="0.25" bottom="0.25" header="0.4921259845" footer="0.4921259845"/>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0"/>
  <dimension ref="A1:C1"/>
  <sheetViews>
    <sheetView zoomScaleNormal="100" workbookViewId="0">
      <selection sqref="A1:C1"/>
    </sheetView>
  </sheetViews>
  <sheetFormatPr defaultColWidth="8.85546875" defaultRowHeight="12.75" x14ac:dyDescent="0.2"/>
  <cols>
    <col min="1" max="1" width="17.5703125" style="281" bestFit="1" customWidth="1"/>
    <col min="2" max="2" width="8.85546875" style="281"/>
    <col min="3" max="3" width="20.85546875" style="281" customWidth="1"/>
    <col min="4" max="16384" width="8.85546875" style="281"/>
  </cols>
  <sheetData>
    <row r="1" spans="1:3" ht="40.5" customHeight="1" thickBot="1" x14ac:dyDescent="0.25">
      <c r="A1" s="578" t="s">
        <v>792</v>
      </c>
      <c r="B1" s="579"/>
      <c r="C1" s="580"/>
    </row>
  </sheetData>
  <sheetProtection formatCells="0" formatColumns="0" formatRows="0" insertColumns="0" insertRows="0" deleteColumns="0" deleteRows="0" sort="0" autoFilter="0"/>
  <mergeCells count="1">
    <mergeCell ref="A1: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BP xmlns="37aa5685-f18a-4c16-8b74-a7d5b1a2ecd4">
      <Value>No</Value>
    </CBP>
    <contractnum xmlns="37aa5685-f18a-4c16-8b74-a7d5b1a2ecd4">24-6328</contractnum>
    <Company xmlns="http://schemas.microsoft.com/sharepoint/v3">FASHION ACCESSORIES SHIPPERS ASSOCIATION INC DBA GEMINI SHIPPERS ASSOCIATION</Company>
    <UploadPriority xmlns="37aa5685-f18a-4c16-8b74-a7d5b1a2ecd4">Normal</UploadPriority>
    <custtemp xmlns="37aa5685-f18a-4c16-8b74-a7d5b1a2ecd4">No</custtemp>
    <_dlc_DocIdPersistId xmlns="37aa5685-f18a-4c16-8b74-a7d5b1a2ecd4" xsi:nil="true"/>
    <assignedTo xmlns="37aa5685-f18a-4c16-8b74-a7d5b1a2ecd4">Contracts</assignedTo>
    <shippertype xmlns="37aa5685-f18a-4c16-8b74-a7d5b1a2ecd4">BCO</shippertype>
    <uploadsts xmlns="37aa5685-f18a-4c16-8b74-a7d5b1a2ecd4">Upload Queue</uploadsts>
    <_dlc_DocIdUrl xmlns="37aa5685-f18a-4c16-8b74-a7d5b1a2ecd4">
      <Url>https://cmacgmgroup.sharepoint.com/sites/CMA-USServiceContracts/_layouts/15/DocIdRedir.aspx?ID=22D7XX4S4YUE-1543857681-40172</Url>
      <Description>22D7XX4S4YUE-1543857681-40172</Description>
    </_dlc_DocIdUrl>
    <_dlc_DocId xmlns="37aa5685-f18a-4c16-8b74-a7d5b1a2ecd4">22D7XX4S4YUE-1543857681-40172</_dlc_DocId>
    <contractstatus xmlns="37aa5685-f18a-4c16-8b74-a7d5b1a2ecd4">In Progress</contractstatus>
    <amdeffdate xmlns="37aa5685-f18a-4c16-8b74-a7d5b1a2ecd4">2024-07-11T04:00:00+00:00</amdeffdate>
    <Contract_x0020_Priority xmlns="37aa5685-f18a-4c16-8b74-a7d5b1a2ecd4">No</Contract_x0020_Priority>
    <concomments xmlns="37aa5685-f18a-4c16-8b74-a7d5b1a2ecd4">CONTRACT MANAGED BY GSB
SOF ON FILE
E-SIG: KENNETH R. OBRIEN, ARLENE BLOCKER</concomments>
    <comcomments xmlns="37aa5685-f18a-4c16-8b74-a7d5b1a2ecd4" xsi:nil="true"/>
    <contexpires xmlns="37aa5685-f18a-4c16-8b74-a7d5b1a2ecd4">2025-05-30T04:00:00+00:00</contexpires>
    <conversionstatus xmlns="37aa5685-f18a-4c16-8b74-a7d5b1a2ecd4">Not Started</conversionstatus>
    <sigonfile xmlns="37aa5685-f18a-4c16-8b74-a7d5b1a2ecd4">Yes</sigonfile>
    <amdnum xmlns="37aa5685-f18a-4c16-8b74-a7d5b1a2ecd4">3</amdnum>
    <exempt xmlns="37aa5685-f18a-4c16-8b74-a7d5b1a2ecd4">No</exempt>
    <Center xmlns="37aa5685-f18a-4c16-8b74-a7d5b1a2ecd4">Manila</Center>
    <Amend_x0020_Ready xmlns="e446afe2-ed2a-40ba-8ba2-c0b30cc49f0e">Not Ready</Amend_x0020_Ready>
    <_Flow_SignoffStatus xmlns="e446afe2-ed2a-40ba-8ba2-c0b30cc49f0e" xsi:nil="true"/>
    <doc1605 xmlns="e446afe2-ed2a-40ba-8ba2-c0b30cc49f0e">No</doc1605>
    <agreedate xmlns="e446afe2-ed2a-40ba-8ba2-c0b30cc49f0e" xsi:nil="true"/>
  </documentManagement>
</p:properties>
</file>

<file path=customXml/item4.xml><?xml version="1.0" encoding="utf-8"?>
<ct:contentTypeSchema xmlns:ct="http://schemas.microsoft.com/office/2006/metadata/contentType" xmlns:ma="http://schemas.microsoft.com/office/2006/metadata/properties/metaAttributes" ct:_="" ma:_="" ma:contentTypeName="NON EXEMPT" ma:contentTypeID="0x010100AABFEC26EA562D45AF04FDB06D002D64003DBFCE8280B6C64B8E36F022FE550870" ma:contentTypeVersion="37" ma:contentTypeDescription="No file available - Go to Proposals" ma:contentTypeScope="" ma:versionID="4b9ecb388e3f37ecc0025ffd3a11a1ef">
  <xsd:schema xmlns:xsd="http://www.w3.org/2001/XMLSchema" xmlns:xs="http://www.w3.org/2001/XMLSchema" xmlns:p="http://schemas.microsoft.com/office/2006/metadata/properties" xmlns:ns1="37aa5685-f18a-4c16-8b74-a7d5b1a2ecd4" xmlns:ns2="http://schemas.microsoft.com/sharepoint/v3" xmlns:ns3="e446afe2-ed2a-40ba-8ba2-c0b30cc49f0e" targetNamespace="http://schemas.microsoft.com/office/2006/metadata/properties" ma:root="true" ma:fieldsID="2b3f1c85562c7ec3ebac1834406b2182" ns1:_="" ns2:_="" ns3:_="">
    <xsd:import namespace="37aa5685-f18a-4c16-8b74-a7d5b1a2ecd4"/>
    <xsd:import namespace="http://schemas.microsoft.com/sharepoint/v3"/>
    <xsd:import namespace="e446afe2-ed2a-40ba-8ba2-c0b30cc49f0e"/>
    <xsd:element name="properties">
      <xsd:complexType>
        <xsd:sequence>
          <xsd:element name="documentManagement">
            <xsd:complexType>
              <xsd:all>
                <xsd:element ref="ns1:custtemp"/>
                <xsd:element ref="ns1:CBP" minOccurs="0"/>
                <xsd:element ref="ns1:assignedTo" minOccurs="0"/>
                <xsd:element ref="ns1:contractstatus" minOccurs="0"/>
                <xsd:element ref="ns1:contractnum" minOccurs="0"/>
                <xsd:element ref="ns1:amdnum" minOccurs="0"/>
                <xsd:element ref="ns1:amdeffdate" minOccurs="0"/>
                <xsd:element ref="ns1:shippertype"/>
                <xsd:element ref="ns2:Company" minOccurs="0"/>
                <xsd:element ref="ns1:comcomments" minOccurs="0"/>
                <xsd:element ref="ns1:contexpires"/>
                <xsd:element ref="ns1:sigonfile" minOccurs="0"/>
                <xsd:element ref="ns1:exempt" minOccurs="0"/>
                <xsd:element ref="ns1:concomments" minOccurs="0"/>
                <xsd:element ref="ns3:doc1605" minOccurs="0"/>
                <xsd:element ref="ns3:agreedate" minOccurs="0"/>
                <xsd:element ref="ns1:UploadPriority" minOccurs="0"/>
                <xsd:element ref="ns1:uploadsts" minOccurs="0"/>
                <xsd:element ref="ns1:conversionstatus" minOccurs="0"/>
                <xsd:element ref="ns1:Contract_x0020_Priority" minOccurs="0"/>
                <xsd:element ref="ns3:Amend_x0020_Ready" minOccurs="0"/>
                <xsd:element ref="ns1:Center" minOccurs="0"/>
                <xsd:element ref="ns1:_dlc_DocIdUrl" minOccurs="0"/>
                <xsd:element ref="ns1:_dlc_DocId" minOccurs="0"/>
                <xsd:element ref="ns1:_dlc_DocIdPersistId" minOccurs="0"/>
                <xsd:element ref="ns3:MediaServiceMetadata" minOccurs="0"/>
                <xsd:element ref="ns3:MediaServiceFastMetadata" minOccurs="0"/>
                <xsd:element ref="ns3:MediaServiceAutoKeyPoints" minOccurs="0"/>
                <xsd:element ref="ns3:MediaServiceKeyPoints" minOccurs="0"/>
                <xsd:element ref="ns1:SharedWithUsers" minOccurs="0"/>
                <xsd:element ref="ns1:SharedWithDetails"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a5685-f18a-4c16-8b74-a7d5b1a2ecd4" elementFormDefault="qualified">
    <xsd:import namespace="http://schemas.microsoft.com/office/2006/documentManagement/types"/>
    <xsd:import namespace="http://schemas.microsoft.com/office/infopath/2007/PartnerControls"/>
    <xsd:element name="custtemp" ma:index="0" ma:displayName="Cust. Template" ma:format="Dropdown" ma:indexed="true" ma:internalName="custtemp" ma:readOnly="false">
      <xsd:simpleType>
        <xsd:restriction base="dms:Choice">
          <xsd:enumeration value="No"/>
          <xsd:enumeration value="Yes"/>
        </xsd:restriction>
      </xsd:simpleType>
    </xsd:element>
    <xsd:element name="CBP" ma:index="1" nillable="true" ma:displayName="CBP" ma:default="No" ma:description="If Customer Boilerplate or Modified CMA CGM Boilerplate, select Yes." ma:internalName="CBP" ma:readOnly="false">
      <xsd:complexType>
        <xsd:complexContent>
          <xsd:extension base="dms:MultiChoice">
            <xsd:sequence>
              <xsd:element name="Value" maxOccurs="unbounded" minOccurs="0" nillable="true">
                <xsd:simpleType>
                  <xsd:restriction base="dms:Choice">
                    <xsd:enumeration value="No"/>
                    <xsd:enumeration value="Yes"/>
                  </xsd:restriction>
                </xsd:simpleType>
              </xsd:element>
            </xsd:sequence>
          </xsd:extension>
        </xsd:complexContent>
      </xsd:complexType>
    </xsd:element>
    <xsd:element name="assignedTo" ma:index="2" nillable="true" ma:displayName="AssignedTo" ma:default="Commercial" ma:format="Dropdown" ma:indexed="true" ma:internalName="assignedTo_8e981c91_x002d_64af_x002d_413d_x002d_958b_x002d_8f203ee4e0da" ma:readOnly="false">
      <xsd:simpleType>
        <xsd:restriction base="dms:Choice">
          <xsd:enumeration value="Commercial"/>
          <xsd:enumeration value="Contracts"/>
          <xsd:enumeration value="Conversion"/>
          <xsd:enumeration value="Upload"/>
        </xsd:restriction>
      </xsd:simpleType>
    </xsd:element>
    <xsd:element name="contractstatus" ma:index="3" nillable="true" ma:displayName="Contract Status" ma:default="In Progress" ma:format="Dropdown" ma:indexed="true" ma:internalName="contractstatus" ma:readOnly="false">
      <xsd:simpleType>
        <xsd:restriction base="dms:Choice">
          <xsd:enumeration value="In Progress"/>
          <xsd:enumeration value="Pending Sales"/>
          <xsd:enumeration value="Pending Trade"/>
          <xsd:enumeration value="Contract Compliance"/>
          <xsd:enumeration value="Review Problem"/>
          <xsd:enumeration value="Sent For Signature"/>
          <xsd:enumeration value="SFS-Reminder 1"/>
          <xsd:enumeration value="SFS-Reminder 2"/>
          <xsd:enumeration value="Signed/Sent"/>
          <xsd:enumeration value="Filed"/>
          <xsd:enumeration value="Staged"/>
          <xsd:enumeration value="Tariff GRIP"/>
        </xsd:restriction>
      </xsd:simpleType>
    </xsd:element>
    <xsd:element name="contractnum" ma:index="4" nillable="true" ma:displayName="Contract#" ma:indexed="true" ma:internalName="contractnum" ma:readOnly="false">
      <xsd:simpleType>
        <xsd:restriction base="dms:Text">
          <xsd:maxLength value="12"/>
        </xsd:restriction>
      </xsd:simpleType>
    </xsd:element>
    <xsd:element name="amdnum" ma:index="5" nillable="true" ma:displayName="Amend#" ma:decimals="0" ma:indexed="true" ma:internalName="amdnum" ma:readOnly="false" ma:percentage="FALSE">
      <xsd:simpleType>
        <xsd:restriction base="dms:Number"/>
      </xsd:simpleType>
    </xsd:element>
    <xsd:element name="amdeffdate" ma:index="6" nillable="true" ma:displayName="Amd Eff Date" ma:format="DateOnly" ma:internalName="amdeffdate" ma:readOnly="false">
      <xsd:simpleType>
        <xsd:restriction base="dms:DateTime"/>
      </xsd:simpleType>
    </xsd:element>
    <xsd:element name="shippertype" ma:index="7" ma:displayName="Customer Type" ma:format="Dropdown" ma:indexed="true" ma:internalName="shippertype" ma:readOnly="false">
      <xsd:simpleType>
        <xsd:restriction base="dms:Choice">
          <xsd:enumeration value="BCO"/>
          <xsd:enumeration value="NVO"/>
          <xsd:enumeration value="SA"/>
          <xsd:enumeration value="STRAT"/>
        </xsd:restriction>
      </xsd:simpleType>
    </xsd:element>
    <xsd:element name="comcomments" ma:index="10" nillable="true" ma:displayName="Commercial Comments" ma:internalName="comcomments" ma:readOnly="false">
      <xsd:simpleType>
        <xsd:restriction base="dms:Note">
          <xsd:maxLength value="255"/>
        </xsd:restriction>
      </xsd:simpleType>
    </xsd:element>
    <xsd:element name="contexpires" ma:index="11" ma:displayName="Contract Exp" ma:format="DateOnly" ma:indexed="true" ma:internalName="contexpires" ma:readOnly="false">
      <xsd:simpleType>
        <xsd:restriction base="dms:DateTime"/>
      </xsd:simpleType>
    </xsd:element>
    <xsd:element name="sigonfile" ma:index="12" nillable="true" ma:displayName="E-Sig On File" ma:default="No" ma:format="Dropdown" ma:indexed="true" ma:internalName="sigonfile" ma:readOnly="false">
      <xsd:simpleType>
        <xsd:restriction base="dms:Choice">
          <xsd:enumeration value="No"/>
          <xsd:enumeration value="Yes"/>
        </xsd:restriction>
      </xsd:simpleType>
    </xsd:element>
    <xsd:element name="exempt" ma:index="13" nillable="true" ma:displayName="Exempt Only" ma:default="No" ma:format="Dropdown" ma:internalName="exempt" ma:readOnly="false">
      <xsd:simpleType>
        <xsd:restriction base="dms:Choice">
          <xsd:enumeration value="No"/>
          <xsd:enumeration value="Yes-Sig Req"/>
          <xsd:enumeration value="Yes-Sig Not Req"/>
        </xsd:restriction>
      </xsd:simpleType>
    </xsd:element>
    <xsd:element name="concomments" ma:index="14" nillable="true" ma:displayName="Contracts Comments" ma:internalName="concomments" ma:readOnly="false">
      <xsd:simpleType>
        <xsd:restriction base="dms:Note">
          <xsd:maxLength value="255"/>
        </xsd:restriction>
      </xsd:simpleType>
    </xsd:element>
    <xsd:element name="UploadPriority" ma:index="17" nillable="true" ma:displayName="Upload Priority" ma:default="Normal" ma:description="“Contracts Dept Use Only”" ma:format="Dropdown" ma:internalName="UploadPriority" ma:readOnly="false">
      <xsd:simpleType>
        <xsd:restriction base="dms:Choice">
          <xsd:enumeration value="Normal"/>
          <xsd:enumeration value="Urgent Upload"/>
        </xsd:restriction>
      </xsd:simpleType>
    </xsd:element>
    <xsd:element name="uploadsts" ma:index="18" nillable="true" ma:displayName="Upload Status" ma:default="Upload Queue" ma:format="Dropdown" ma:internalName="uploadsts" ma:readOnly="false">
      <xsd:simpleType>
        <xsd:restriction base="dms:Choice">
          <xsd:enumeration value="Upload Queue"/>
          <xsd:enumeration value="Upload Working"/>
          <xsd:enumeration value="Sent to Sunopsis"/>
          <xsd:enumeration value="Upload Issue/Delay"/>
          <xsd:enumeration value="Complete"/>
          <xsd:enumeration value="Complete/Modified"/>
          <xsd:enumeration value="Unlock VOID"/>
        </xsd:restriction>
      </xsd:simpleType>
    </xsd:element>
    <xsd:element name="conversionstatus" ma:index="19" nillable="true" ma:displayName="Conversion Status" ma:default="Not Started" ma:format="Dropdown" ma:internalName="conversionstatus" ma:readOnly="false">
      <xsd:simpleType>
        <xsd:restriction base="dms:Choice">
          <xsd:enumeration value="Not Started"/>
          <xsd:enumeration value="In Progress"/>
          <xsd:enumeration value="Issue Pending"/>
          <xsd:enumeration value="Complete"/>
        </xsd:restriction>
      </xsd:simpleType>
    </xsd:element>
    <xsd:element name="Contract_x0020_Priority" ma:index="21" nillable="true" ma:displayName="Contract Priority" ma:default="No" ma:format="Dropdown" ma:internalName="Contract_x0020_Priority" ma:readOnly="false">
      <xsd:simpleType>
        <xsd:restriction base="dms:Choice">
          <xsd:enumeration value="No"/>
          <xsd:enumeration value="Yes"/>
        </xsd:restriction>
      </xsd:simpleType>
    </xsd:element>
    <xsd:element name="Center" ma:index="23" nillable="true" ma:displayName="Center" ma:default="Choose Center" ma:format="Dropdown" ma:internalName="Center" ma:readOnly="false">
      <xsd:simpleType>
        <xsd:restriction base="dms:Choice">
          <xsd:enumeration value="Choose Center"/>
          <xsd:enumeration value="Mumbai"/>
          <xsd:enumeration value="Manila"/>
        </xsd:restriction>
      </xsd:simpleType>
    </xsd:element>
    <xsd:element name="_dlc_DocIdUrl" ma:index="2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32" nillable="true" ma:displayName="Persist ID" ma:description="Keep ID on add." ma:hidden="true" ma:internalName="_dlc_DocIdPersistId" ma:readOnly="false">
      <xsd:simpleType>
        <xsd:restriction base="dms:Boolean"/>
      </xsd:simpleType>
    </xsd:element>
    <xsd:element name="SharedWithUsers" ma:index="3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8" nillable="true" ma:displayName="Company" ma:indexed="true" ma:internalName="Compan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6afe2-ed2a-40ba-8ba2-c0b30cc49f0e" elementFormDefault="qualified">
    <xsd:import namespace="http://schemas.microsoft.com/office/2006/documentManagement/types"/>
    <xsd:import namespace="http://schemas.microsoft.com/office/infopath/2007/PartnerControls"/>
    <xsd:element name="doc1605" ma:index="15" nillable="true" ma:displayName="Docket 16-05" ma:default="No" ma:description="“Contracts Dept Use Only”" ma:format="Dropdown" ma:indexed="true" ma:internalName="Docket_x0020_16_x002d_05" ma:readOnly="false">
      <xsd:simpleType>
        <xsd:restriction base="dms:Choice">
          <xsd:enumeration value="No"/>
          <xsd:enumeration value="Yes"/>
        </xsd:restriction>
      </xsd:simpleType>
    </xsd:element>
    <xsd:element name="agreedate" ma:index="16" nillable="true" ma:displayName="Agreement Date" ma:description="“Contracts Dept Use Only”" ma:format="DateOnly" ma:indexed="true" ma:internalName="Agreement_x0020_Date" ma:readOnly="false">
      <xsd:simpleType>
        <xsd:restriction base="dms:DateTime"/>
      </xsd:simpleType>
    </xsd:element>
    <xsd:element name="Amend_x0020_Ready" ma:index="22" nillable="true" ma:displayName="Amend Ready" ma:default="Not Ready" ma:description="“Contracts Dept Use Only”" ma:format="Dropdown" ma:internalName="Amend_x0020_Ready" ma:readOnly="false">
      <xsd:simpleType>
        <xsd:restriction base="dms:Choice">
          <xsd:enumeration value="Not Ready"/>
          <xsd:enumeration value="Go"/>
          <xsd:enumeration value="Sent"/>
        </xsd:restriction>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_Flow_SignoffStatus" ma:index="41" nillable="true" ma:displayName="Sign-off status" ma:internalName="Sign_x002d_off_x0020_status">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A32AB9-0BC2-4EA2-9274-B014805BE38D}">
  <ds:schemaRefs>
    <ds:schemaRef ds:uri="http://schemas.microsoft.com/sharepoint/v3/contenttype/forms"/>
  </ds:schemaRefs>
</ds:datastoreItem>
</file>

<file path=customXml/itemProps2.xml><?xml version="1.0" encoding="utf-8"?>
<ds:datastoreItem xmlns:ds="http://schemas.openxmlformats.org/officeDocument/2006/customXml" ds:itemID="{3A988037-70F6-45A8-93CD-000365C6123C}">
  <ds:schemaRefs>
    <ds:schemaRef ds:uri="http://schemas.microsoft.com/sharepoint/events"/>
  </ds:schemaRefs>
</ds:datastoreItem>
</file>

<file path=customXml/itemProps3.xml><?xml version="1.0" encoding="utf-8"?>
<ds:datastoreItem xmlns:ds="http://schemas.openxmlformats.org/officeDocument/2006/customXml" ds:itemID="{981421E1-3F1A-4967-BFA5-233BD9B425D8}">
  <ds:schemaRefs>
    <ds:schemaRef ds:uri="37aa5685-f18a-4c16-8b74-a7d5b1a2ecd4"/>
    <ds:schemaRef ds:uri="http://purl.org/dc/elements/1.1/"/>
    <ds:schemaRef ds:uri="e446afe2-ed2a-40ba-8ba2-c0b30cc49f0e"/>
    <ds:schemaRef ds:uri="http://www.w3.org/XML/1998/namespace"/>
    <ds:schemaRef ds:uri="http://schemas.microsoft.com/office/infopath/2007/PartnerControl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schemas.microsoft.com/sharepoint/v3"/>
    <ds:schemaRef ds:uri="http://purl.org/dc/terms/"/>
  </ds:schemaRefs>
</ds:datastoreItem>
</file>

<file path=customXml/itemProps4.xml><?xml version="1.0" encoding="utf-8"?>
<ds:datastoreItem xmlns:ds="http://schemas.openxmlformats.org/officeDocument/2006/customXml" ds:itemID="{A0DA600B-87B6-41E1-B063-BEA67F61F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a5685-f18a-4c16-8b74-a7d5b1a2ecd4"/>
    <ds:schemaRef ds:uri="http://schemas.microsoft.com/sharepoint/v3"/>
    <ds:schemaRef ds:uri="e446afe2-ed2a-40ba-8ba2-c0b30cc49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Customer Boiler Plate</vt:lpstr>
      <vt:lpstr>Cover</vt:lpstr>
      <vt:lpstr>MQC</vt:lpstr>
      <vt:lpstr>APPENDIX B-1  (FE - USWC)</vt:lpstr>
      <vt:lpstr>Affiliates</vt:lpstr>
      <vt:lpstr>Listes</vt:lpstr>
      <vt:lpstr>SOF BR</vt:lpstr>
      <vt:lpstr>ArbMode</vt:lpstr>
      <vt:lpstr>Autom</vt:lpstr>
      <vt:lpstr>BULLET</vt:lpstr>
      <vt:lpstr>Charges</vt:lpstr>
      <vt:lpstr>Container</vt:lpstr>
      <vt:lpstr>CST</vt:lpstr>
      <vt:lpstr>CURRENCY</vt:lpstr>
      <vt:lpstr>DAYS</vt:lpstr>
      <vt:lpstr>DDTARIFF</vt:lpstr>
      <vt:lpstr>DDTARIFFUS</vt:lpstr>
      <vt:lpstr>DDTARIFFUSE</vt:lpstr>
      <vt:lpstr>DDTARIFFUSI</vt:lpstr>
      <vt:lpstr>droppull</vt:lpstr>
      <vt:lpstr>EQTYPE</vt:lpstr>
      <vt:lpstr>Equip</vt:lpstr>
      <vt:lpstr>Exceptions</vt:lpstr>
      <vt:lpstr>EXPIMP</vt:lpstr>
      <vt:lpstr>GRIPSS</vt:lpstr>
      <vt:lpstr>GRIPSS_EQ</vt:lpstr>
      <vt:lpstr>Mode</vt:lpstr>
      <vt:lpstr>MQCType</vt:lpstr>
      <vt:lpstr>OOG</vt:lpstr>
      <vt:lpstr>OPREEFER</vt:lpstr>
      <vt:lpstr>'APPENDIX B-1  (FE - USWC)'!Print_Area</vt:lpstr>
      <vt:lpstr>Cover!Print_Area</vt:lpstr>
      <vt:lpstr>Listes!Print_Area</vt:lpstr>
      <vt:lpstr>Reefer</vt:lpstr>
      <vt:lpstr>SDD</vt:lpstr>
      <vt:lpstr>shipper</vt:lpstr>
      <vt:lpstr>ShipperCert</vt:lpstr>
      <vt:lpstr>ShipperOwn</vt:lpstr>
      <vt:lpstr>Type_note2</vt:lpstr>
      <vt:lpstr>YesNo</vt:lpstr>
    </vt:vector>
  </TitlesOfParts>
  <Company>CMA-CGM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Inbound Outound V41</dc:title>
  <dc:creator>COOLEY Deborah</dc:creator>
  <cp:lastModifiedBy>Jonathan Shorts</cp:lastModifiedBy>
  <cp:lastPrinted>2020-01-23T02:44:20Z</cp:lastPrinted>
  <dcterms:created xsi:type="dcterms:W3CDTF">2001-10-02T15:11:11Z</dcterms:created>
  <dcterms:modified xsi:type="dcterms:W3CDTF">2024-07-12T12:45:54Z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0x010100AABFEC26EA562D45AF04FDB06D002D64003DBFCE8280B6C64B8E36F022FE550870</vt:lpwstr>
  </property>
  <property fmtid="{D5CDD505-2E9C-101B-9397-08002B2CF9AE}" pid="3" name="_dlc_DocIdItemGuid">
    <vt:lpwstr>9029f4f8-b057-4070-b2c6-e2002c50dce9</vt:lpwstr>
  </property>
  <property fmtid="{D5CDD505-2E9C-101B-9397-08002B2CF9AE}" pid="4" name="Center0">
    <vt:lpwstr>Manila</vt:lpwstr>
  </property>
  <property fmtid="{D5CDD505-2E9C-101B-9397-08002B2CF9AE}" pid="5" name="doc1605">
    <vt:lpwstr>No</vt:lpwstr>
  </property>
  <property fmtid="{D5CDD505-2E9C-101B-9397-08002B2CF9AE}" pid="6" name="Proposal Review Ready">
    <vt:lpwstr>Go</vt:lpwstr>
  </property>
</Properties>
</file>