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E29B89BD-6B89-43E3-948A-A307A85D6A3B}" xr6:coauthVersionLast="47" xr6:coauthVersionMax="47" xr10:uidLastSave="{00000000-0000-0000-0000-000000000000}"/>
  <bookViews>
    <workbookView xWindow="-26490" yWindow="-7995" windowWidth="22860" windowHeight="12870" tabRatio="877" firstSheet="1" activeTab="5"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Affiliates!$A$9:$I$100</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ISC-US'!$A$30:$AB$30</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ISC-US'!$A$1:$AC$220</definedName>
    <definedName name="_xlnm.Print_Area" localSheetId="7">'APPENDIX F-2 ISC-USWC'!$A$1:$AC$212</definedName>
    <definedName name="_xlnm.Print_Area" localSheetId="9">'APPENDIX P-2 (CARIB LATAM-USA)'!$A$1:$AC$210</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4" i="112" l="1"/>
  <c r="B123" i="112"/>
  <c r="B122" i="112"/>
  <c r="B124" i="111"/>
  <c r="B123" i="111"/>
  <c r="B122" i="111"/>
  <c r="B223" i="98"/>
  <c r="B222" i="98"/>
  <c r="B221" i="98"/>
  <c r="B231" i="57" l="1"/>
  <c r="B230" i="57"/>
  <c r="B229" i="57"/>
  <c r="B125" i="112" l="1"/>
  <c r="B120" i="112"/>
  <c r="B119" i="112"/>
  <c r="B118" i="112"/>
  <c r="B117" i="112"/>
  <c r="B121" i="112"/>
  <c r="B121" i="111"/>
  <c r="B220" i="98"/>
  <c r="B228" i="57"/>
  <c r="C4" i="143" l="1"/>
  <c r="C3" i="143"/>
  <c r="C1" i="143"/>
  <c r="B134" i="143"/>
  <c r="B93" i="143"/>
  <c r="B94"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92"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32" i="112" l="1"/>
  <c r="B131" i="112"/>
  <c r="B130" i="112"/>
  <c r="B129" i="112"/>
  <c r="B128" i="112"/>
  <c r="B127" i="112"/>
  <c r="B126" i="112"/>
  <c r="B98" i="112"/>
  <c r="B194" i="98"/>
  <c r="B211" i="98"/>
  <c r="B202" i="98"/>
  <c r="B203" i="98"/>
  <c r="B220" i="57"/>
  <c r="B211" i="57"/>
  <c r="B212" i="57"/>
  <c r="B104" i="111" l="1"/>
  <c r="B105" i="112"/>
  <c r="B201" i="98"/>
  <c r="B210" i="57"/>
  <c r="B213" i="98" l="1"/>
  <c r="B4" i="131" l="1"/>
  <c r="C40" i="131" l="1"/>
  <c r="B105" i="111" l="1"/>
  <c r="B106" i="112"/>
  <c r="B234" i="57" l="1"/>
  <c r="B111" i="111" l="1"/>
  <c r="B97" i="111"/>
  <c r="B100" i="111"/>
  <c r="B113" i="112"/>
  <c r="B101" i="112"/>
  <c r="B97" i="112"/>
  <c r="B209" i="98"/>
  <c r="B197" i="98"/>
  <c r="B193" i="98"/>
  <c r="B218" i="57"/>
  <c r="B203" i="57"/>
  <c r="B206" i="57"/>
  <c r="B110" i="111" l="1"/>
  <c r="B112" i="112"/>
  <c r="B208" i="98"/>
  <c r="B217" i="57"/>
  <c r="B224" i="98"/>
  <c r="B232" i="57"/>
  <c r="B138" i="112"/>
  <c r="B137" i="112"/>
  <c r="B136" i="112"/>
  <c r="B135" i="112"/>
  <c r="B134" i="112"/>
  <c r="B133" i="112"/>
  <c r="B104" i="112"/>
  <c r="B106" i="111"/>
  <c r="B107" i="111"/>
  <c r="B204" i="98"/>
  <c r="B214" i="57"/>
  <c r="B215" i="57"/>
  <c r="B115" i="111"/>
  <c r="B108" i="112"/>
  <c r="B125" i="111"/>
  <c r="B116" i="111"/>
  <c r="B107" i="112"/>
  <c r="B215" i="98"/>
  <c r="B225" i="98"/>
  <c r="B223" i="57"/>
  <c r="B233" i="57"/>
  <c r="B101" i="111"/>
  <c r="B102" i="111"/>
  <c r="B103" i="111"/>
  <c r="B199" i="98"/>
  <c r="B200" i="98"/>
  <c r="B213" i="57"/>
  <c r="B198" i="98"/>
  <c r="B208" i="57"/>
  <c r="B209" i="57"/>
  <c r="B98" i="111"/>
  <c r="B204" i="57"/>
  <c r="B141" i="112"/>
  <c r="B142" i="112"/>
  <c r="B112" i="111"/>
  <c r="B109" i="112"/>
  <c r="B191" i="98"/>
  <c r="B100" i="132"/>
  <c r="B99" i="132"/>
  <c r="B132" i="111"/>
  <c r="B131" i="111"/>
  <c r="B116" i="112"/>
  <c r="B196" i="98"/>
  <c r="B207" i="57"/>
  <c r="B214" i="98"/>
  <c r="B222" i="57"/>
  <c r="B134" i="111"/>
  <c r="B135" i="111"/>
  <c r="B133" i="111"/>
  <c r="B127" i="111"/>
  <c r="B128" i="111"/>
  <c r="B139" i="112"/>
  <c r="B129" i="111"/>
  <c r="B99" i="111"/>
  <c r="B195" i="98"/>
  <c r="B219" i="57"/>
  <c r="B111" i="112"/>
  <c r="B140" i="112"/>
  <c r="B100" i="112"/>
  <c r="B206" i="98"/>
  <c r="B2" i="131"/>
  <c r="B102"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15" i="112"/>
  <c r="B99" i="112"/>
  <c r="B103" i="112"/>
  <c r="B95" i="112"/>
  <c r="B96" i="112"/>
  <c r="B110" i="112"/>
  <c r="B114" i="112"/>
  <c r="B143"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000-00000D000000}">
      <text>
        <r>
          <rPr>
            <b/>
            <sz val="14"/>
            <color indexed="81"/>
            <rFont val="Tahoma"/>
            <family val="2"/>
          </rPr>
          <t>Please use FAK/ Bullets defined above.</t>
        </r>
      </text>
    </comment>
    <comment ref="B39" authorId="1" shapeId="0" xr:uid="{00000000-0006-0000-1000-00000E000000}">
      <text>
        <r>
          <rPr>
            <b/>
            <sz val="14"/>
            <color indexed="81"/>
            <rFont val="Tahoma"/>
            <family val="2"/>
          </rPr>
          <t>City, State / ZIP Code</t>
        </r>
      </text>
    </comment>
    <comment ref="C39"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000-000011000000}">
      <text>
        <r>
          <rPr>
            <b/>
            <sz val="14"/>
            <color indexed="81"/>
            <rFont val="Tahoma"/>
            <family val="2"/>
          </rPr>
          <t>City, State / ZIP Code</t>
        </r>
      </text>
    </comment>
    <comment ref="F39"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000-000013000000}">
      <text>
        <r>
          <rPr>
            <b/>
            <sz val="14"/>
            <color indexed="81"/>
            <rFont val="Tahoma"/>
            <family val="2"/>
          </rPr>
          <t>Indicate whether or not door service is included at origin and destination</t>
        </r>
      </text>
    </comment>
    <comment ref="O39" authorId="2" shapeId="0" xr:uid="{00000000-0006-0000-1000-000014000000}">
      <text>
        <r>
          <rPr>
            <b/>
            <sz val="14"/>
            <color indexed="81"/>
            <rFont val="Tahoma"/>
            <family val="2"/>
          </rPr>
          <t>Use these columns for exceptions to surcharge applicability in note 2</t>
        </r>
      </text>
    </comment>
    <comment ref="AA39"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000-000016000000}">
      <text>
        <r>
          <rPr>
            <b/>
            <sz val="14"/>
            <color indexed="81"/>
            <rFont val="Tahoma"/>
            <family val="2"/>
          </rPr>
          <t>Please use FAK/ Bullets defined above.</t>
        </r>
      </text>
    </comment>
    <comment ref="B48" authorId="1" shapeId="0" xr:uid="{00000000-0006-0000-1000-000017000000}">
      <text>
        <r>
          <rPr>
            <b/>
            <sz val="14"/>
            <color indexed="81"/>
            <rFont val="Tahoma"/>
            <family val="2"/>
          </rPr>
          <t>City, State / ZIP Code</t>
        </r>
      </text>
    </comment>
    <comment ref="C48"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000-00001A000000}">
      <text>
        <r>
          <rPr>
            <b/>
            <sz val="14"/>
            <color indexed="81"/>
            <rFont val="Tahoma"/>
            <family val="2"/>
          </rPr>
          <t>City, State / ZIP Code</t>
        </r>
      </text>
    </comment>
    <comment ref="F48"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000-00001C000000}">
      <text>
        <r>
          <rPr>
            <b/>
            <sz val="14"/>
            <color indexed="81"/>
            <rFont val="Tahoma"/>
            <family val="2"/>
          </rPr>
          <t>Indicate whether or not door service is included at origin and destination</t>
        </r>
      </text>
    </comment>
    <comment ref="Q48" authorId="2" shapeId="0" xr:uid="{00000000-0006-0000-1000-00001D000000}">
      <text>
        <r>
          <rPr>
            <b/>
            <sz val="14"/>
            <color indexed="81"/>
            <rFont val="Tahoma"/>
            <family val="2"/>
          </rPr>
          <t>Use these columns for exceptions to surcharge applicability in note 2</t>
        </r>
      </text>
    </comment>
    <comment ref="AC48"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000-00001F000000}">
      <text>
        <r>
          <rPr>
            <b/>
            <sz val="14"/>
            <color indexed="81"/>
            <rFont val="Tahoma"/>
            <family val="2"/>
          </rPr>
          <t>Place of Origin - may be an outport for feeder (CY) arbitraries or an inland origin
Format is:  City, State or ZIP Code</t>
        </r>
      </text>
    </comment>
    <comment ref="E65"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000-000022000000}">
      <text>
        <r>
          <rPr>
            <b/>
            <sz val="14"/>
            <color indexed="81"/>
            <rFont val="Tahoma"/>
            <family val="2"/>
          </rPr>
          <t>Indicate whether or not door service is included in the arbitrary rate</t>
        </r>
      </text>
    </comment>
    <comment ref="H65" authorId="2" shapeId="0" xr:uid="{00000000-0006-0000-1000-000023000000}">
      <text>
        <r>
          <rPr>
            <b/>
            <sz val="14"/>
            <color indexed="81"/>
            <rFont val="Tahoma"/>
            <family val="2"/>
          </rPr>
          <t>Input the rate in this field when the same amount applies for all container sizes</t>
        </r>
      </text>
    </comment>
    <comment ref="N65" authorId="2" shapeId="0" xr:uid="{00000000-0006-0000-1000-000024000000}">
      <text>
        <r>
          <rPr>
            <b/>
            <sz val="14"/>
            <color indexed="81"/>
            <rFont val="Tahoma"/>
            <family val="2"/>
          </rPr>
          <t>Each Arbitrary applies only to FAK / Bullets as specifically listed in this field.</t>
        </r>
      </text>
    </comment>
    <comment ref="B80"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000-000028000000}">
      <text>
        <r>
          <rPr>
            <b/>
            <sz val="14"/>
            <color indexed="81"/>
            <rFont val="Tahoma"/>
            <family val="2"/>
          </rPr>
          <t>Indicate whether or not door service is included in the arbitrary rate</t>
        </r>
      </text>
    </comment>
    <comment ref="H80" authorId="2" shapeId="0" xr:uid="{00000000-0006-0000-1000-000029000000}">
      <text>
        <r>
          <rPr>
            <b/>
            <sz val="14"/>
            <color indexed="81"/>
            <rFont val="Tahoma"/>
            <family val="2"/>
          </rPr>
          <t>Input the rate in this field when the same amount applies for all container sizes</t>
        </r>
      </text>
    </comment>
    <comment ref="N80" authorId="2" shapeId="0" xr:uid="{00000000-0006-0000-1000-00002A000000}">
      <text>
        <r>
          <rPr>
            <b/>
            <sz val="14"/>
            <color indexed="81"/>
            <rFont val="Tahoma"/>
            <family val="2"/>
          </rPr>
          <t>Each Arbitrary applies only to FAK / Bullets as specifically listed in this field.</t>
        </r>
      </text>
    </comment>
    <comment ref="L92"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7" authorId="2" shapeId="0" xr:uid="{00000000-0006-0000-1000-00002C000000}">
      <text>
        <r>
          <rPr>
            <sz val="12"/>
            <color indexed="81"/>
            <rFont val="Tahoma"/>
            <family val="2"/>
          </rPr>
          <t>Select the bullet for which the exception applies.
If exception applies to all bullets, select "ALL".</t>
        </r>
      </text>
    </comment>
    <comment ref="B197"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7" authorId="2" shapeId="0" xr:uid="{00000000-0006-0000-1000-000030000000}">
      <text>
        <r>
          <rPr>
            <sz val="12"/>
            <color indexed="81"/>
            <rFont val="Tahoma"/>
            <family val="2"/>
          </rPr>
          <t>Select "OR" from the drop down list if condition applies to Operating Reefers</t>
        </r>
      </text>
    </comment>
    <comment ref="H197"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7"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7"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7"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7"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7"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0" authorId="2" shapeId="0" xr:uid="{00000000-0006-0000-1000-000036000000}">
      <text>
        <r>
          <rPr>
            <sz val="12"/>
            <color indexed="81"/>
            <rFont val="Tahoma"/>
            <family val="2"/>
          </rPr>
          <t>Select the bullet for which the exception applies.
If exception applies to all bullets, select "ALL".</t>
        </r>
      </text>
    </comment>
    <comment ref="B210"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39000000}">
      <text>
        <r>
          <rPr>
            <sz val="12"/>
            <color indexed="81"/>
            <rFont val="Tahoma"/>
            <family val="2"/>
          </rPr>
          <t>If any exceptional charges are offered, then the currency is required to be shown.</t>
        </r>
      </text>
    </comment>
    <comment ref="O210"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0" authorId="2" shapeId="0" xr:uid="{00000000-0006-0000-1000-00003B000000}">
      <text>
        <r>
          <rPr>
            <sz val="12"/>
            <color indexed="81"/>
            <rFont val="Tahoma"/>
            <family val="2"/>
          </rPr>
          <t>Select "OR" from the drop down list if condition applies to Operating Reefers</t>
        </r>
      </text>
    </comment>
    <comment ref="Q210"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0"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0"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0"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0"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0"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7" authorId="1" shapeId="0" xr:uid="{00000000-0006-0000-1B00-00000D000000}">
      <text>
        <r>
          <rPr>
            <b/>
            <sz val="14"/>
            <color indexed="81"/>
            <rFont val="Tahoma"/>
            <family val="2"/>
          </rPr>
          <t>Please use FAK/ Bullets defined above.</t>
        </r>
      </text>
    </comment>
    <comment ref="B37" authorId="1" shapeId="0" xr:uid="{00000000-0006-0000-1B00-00000E000000}">
      <text>
        <r>
          <rPr>
            <b/>
            <sz val="14"/>
            <color indexed="81"/>
            <rFont val="Tahoma"/>
            <family val="2"/>
          </rPr>
          <t>City, State / ZIP Code</t>
        </r>
      </text>
    </comment>
    <comment ref="C37"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7"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7" authorId="1" shapeId="0" xr:uid="{00000000-0006-0000-1B00-000011000000}">
      <text>
        <r>
          <rPr>
            <b/>
            <sz val="14"/>
            <color indexed="81"/>
            <rFont val="Tahoma"/>
            <family val="2"/>
          </rPr>
          <t>City, State / ZIP Code</t>
        </r>
      </text>
    </comment>
    <comment ref="F37"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7" authorId="2" shapeId="0" xr:uid="{00000000-0006-0000-1B00-000013000000}">
      <text>
        <r>
          <rPr>
            <b/>
            <sz val="14"/>
            <color indexed="81"/>
            <rFont val="Tahoma"/>
            <family val="2"/>
          </rPr>
          <t>Indicate whether or not door service is included at origin and destination</t>
        </r>
      </text>
    </comment>
    <comment ref="O37" authorId="2" shapeId="0" xr:uid="{00000000-0006-0000-1B00-000014000000}">
      <text>
        <r>
          <rPr>
            <b/>
            <sz val="14"/>
            <color indexed="81"/>
            <rFont val="Tahoma"/>
            <family val="2"/>
          </rPr>
          <t>Use these columns for exceptions to surcharge applicability in note 2</t>
        </r>
      </text>
    </comment>
    <comment ref="AA37"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1B00-000016000000}">
      <text>
        <r>
          <rPr>
            <b/>
            <sz val="14"/>
            <color indexed="81"/>
            <rFont val="Tahoma"/>
            <family val="2"/>
          </rPr>
          <t>Please use FAK/ Bullets defined above.</t>
        </r>
      </text>
    </comment>
    <comment ref="B46" authorId="1" shapeId="0" xr:uid="{00000000-0006-0000-1B00-000017000000}">
      <text>
        <r>
          <rPr>
            <b/>
            <sz val="14"/>
            <color indexed="81"/>
            <rFont val="Tahoma"/>
            <family val="2"/>
          </rPr>
          <t>City, State / ZIP Code</t>
        </r>
      </text>
    </comment>
    <comment ref="C46"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1B00-00001A000000}">
      <text>
        <r>
          <rPr>
            <b/>
            <sz val="14"/>
            <color indexed="81"/>
            <rFont val="Tahoma"/>
            <family val="2"/>
          </rPr>
          <t>City, State / ZIP Code</t>
        </r>
      </text>
    </comment>
    <comment ref="F46"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1B00-00001C000000}">
      <text>
        <r>
          <rPr>
            <b/>
            <sz val="14"/>
            <color indexed="81"/>
            <rFont val="Tahoma"/>
            <family val="2"/>
          </rPr>
          <t>Indicate whether or not door service is included at origin and destination</t>
        </r>
      </text>
    </comment>
    <comment ref="Q46" authorId="2" shapeId="0" xr:uid="{00000000-0006-0000-1B00-00001D000000}">
      <text>
        <r>
          <rPr>
            <b/>
            <sz val="14"/>
            <color indexed="81"/>
            <rFont val="Tahoma"/>
            <family val="2"/>
          </rPr>
          <t>Use these columns for exceptions to surcharge applicability in note 2</t>
        </r>
      </text>
    </comment>
    <comment ref="AC46"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3" authorId="2" shapeId="0" xr:uid="{00000000-0006-0000-1B00-00001F000000}">
      <text>
        <r>
          <rPr>
            <b/>
            <sz val="14"/>
            <color indexed="81"/>
            <rFont val="Tahoma"/>
            <family val="2"/>
          </rPr>
          <t>Place of Origin - may be an outport for feeder (CY) arbitraries or an inland origin
Format is:  City, State or ZIP Code</t>
        </r>
      </text>
    </comment>
    <comment ref="E63"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B00-000022000000}">
      <text>
        <r>
          <rPr>
            <b/>
            <sz val="14"/>
            <color indexed="81"/>
            <rFont val="Tahoma"/>
            <family val="2"/>
          </rPr>
          <t>Indicate whether or not door service is included in the arbitrary rate</t>
        </r>
      </text>
    </comment>
    <comment ref="H63" authorId="2" shapeId="0" xr:uid="{00000000-0006-0000-1B00-000023000000}">
      <text>
        <r>
          <rPr>
            <b/>
            <sz val="14"/>
            <color indexed="81"/>
            <rFont val="Tahoma"/>
            <family val="2"/>
          </rPr>
          <t>Input the rate in this field when the same amount applies for all container sizes</t>
        </r>
      </text>
    </comment>
    <comment ref="N63" authorId="2" shapeId="0" xr:uid="{00000000-0006-0000-1B00-000024000000}">
      <text>
        <r>
          <rPr>
            <b/>
            <sz val="14"/>
            <color indexed="81"/>
            <rFont val="Tahoma"/>
            <family val="2"/>
          </rPr>
          <t>Each Arbitrary applies only to FAK / Bullets as specifically listed in this field.</t>
        </r>
      </text>
    </comment>
    <comment ref="B78"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78"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8"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8" authorId="2" shapeId="0" xr:uid="{00000000-0006-0000-1B00-000028000000}">
      <text>
        <r>
          <rPr>
            <b/>
            <sz val="14"/>
            <color indexed="81"/>
            <rFont val="Tahoma"/>
            <family val="2"/>
          </rPr>
          <t>Indicate whether or not door service is included in the arbitrary rate</t>
        </r>
      </text>
    </comment>
    <comment ref="H78" authorId="2" shapeId="0" xr:uid="{00000000-0006-0000-1B00-000029000000}">
      <text>
        <r>
          <rPr>
            <b/>
            <sz val="14"/>
            <color indexed="81"/>
            <rFont val="Tahoma"/>
            <family val="2"/>
          </rPr>
          <t>Input the rate in this field when the same amount applies for all container sizes</t>
        </r>
      </text>
    </comment>
    <comment ref="N78" authorId="2" shapeId="0" xr:uid="{00000000-0006-0000-1B00-00002A000000}">
      <text>
        <r>
          <rPr>
            <b/>
            <sz val="14"/>
            <color indexed="81"/>
            <rFont val="Tahoma"/>
            <family val="2"/>
          </rPr>
          <t>Each Arbitrary applies only to FAK / Bullets as specifically listed in this field.</t>
        </r>
      </text>
    </comment>
    <comment ref="L89"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B00-00002C000000}">
      <text>
        <r>
          <rPr>
            <sz val="12"/>
            <color indexed="81"/>
            <rFont val="Tahoma"/>
            <family val="2"/>
          </rPr>
          <t>Select the bullet for which the exception applies.
If exception applies to all bullets, select "ALL".</t>
        </r>
      </text>
    </comment>
    <comment ref="B187"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B00-000030000000}">
      <text>
        <r>
          <rPr>
            <sz val="12"/>
            <color indexed="81"/>
            <rFont val="Tahoma"/>
            <family val="2"/>
          </rPr>
          <t>Select "OR" from the drop down list if condition applies to Operating Reefers</t>
        </r>
      </text>
    </comment>
    <comment ref="H187"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D95B24A7-1BA0-4446-9BA7-83B8AC6C80C2}">
      <text>
        <r>
          <rPr>
            <sz val="12"/>
            <color indexed="81"/>
            <rFont val="Tahoma"/>
            <family val="2"/>
          </rPr>
          <t>Select the bullet for which the exception applies.
If exception applies to all bullets, select "ALL".</t>
        </r>
      </text>
    </comment>
    <comment ref="B200"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963204CD-0C09-4BA8-B670-EA540D3145D6}">
      <text>
        <r>
          <rPr>
            <sz val="12"/>
            <color indexed="81"/>
            <rFont val="Tahoma"/>
            <family val="2"/>
          </rPr>
          <t>If any exceptional charges are offered, then the currency is required to be shown.</t>
        </r>
      </text>
    </comment>
    <comment ref="O200"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7F76F8EA-07AA-4A8C-9275-ADD2788C3B66}">
      <text>
        <r>
          <rPr>
            <sz val="12"/>
            <color indexed="81"/>
            <rFont val="Tahoma"/>
            <family val="2"/>
          </rPr>
          <t>Select "OR" from the drop down list if condition applies to Operating Reefers</t>
        </r>
      </text>
    </comment>
    <comment ref="Q200"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<sst xmlns="http://schemas.openxmlformats.org/spreadsheetml/2006/main" count="7179" uniqueCount="1843">
  <si>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</si>
  <si>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</si>
  <si>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</si>
  <si>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</si>
  <si>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</si>
  <si>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</si>
  <si>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</si>
  <si>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</si>
  <si>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</si>
  <si>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</si>
  <si>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</si>
  <si>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</si>
  <si>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</si>
  <si>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</si>
  <si>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</si>
  <si>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</si>
  <si>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</si>
  <si>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</si>
  <si>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</si>
  <si>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</si>
  <si>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</si>
  <si>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</si>
  <si>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</si>
  <si>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</si>
  <si>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</si>
  <si>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</si>
  <si>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</si>
  <si>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</si>
  <si>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</si>
  <si>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</si>
  <si>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</si>
  <si>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</si>
  <si>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</si>
  <si>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</si>
  <si>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</si>
  <si>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</si>
  <si>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</si>
  <si>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</si>
  <si>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</si>
  <si>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</si>
  <si>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</si>
  <si>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</si>
  <si>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</si>
  <si>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</si>
  <si>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</si>
  <si>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</si>
  <si>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</si>
  <si>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</si>
  <si>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</si>
  <si>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</si>
  <si>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</si>
  <si>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</si>
  <si>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</si>
  <si>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</si>
  <si>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</si>
  <si>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</si>
  <si>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</si>
  <si>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</si>
  <si>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</si>
  <si>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</si>
  <si>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</si>
  <si>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</si>
  <si>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</si>
  <si>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</si>
  <si>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</si>
  <si>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</si>
  <si>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</si>
  <si>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</si>
  <si>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</si>
  <si>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</si>
  <si>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</si>
  <si>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</si>
  <si>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</si>
  <si>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</si>
  <si>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</si>
  <si>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</si>
  <si>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</si>
  <si>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</si>
  <si>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</si>
  <si>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</si>
  <si>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</si>
  <si>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</si>
  <si>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</si>
  <si>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</si>
  <si>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</si>
  <si>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</si>
  <si>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</si>
  <si>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</si>
  <si>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</si>
  <si>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</si>
  <si>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</si>
  <si>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</si>
  <si>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</si>
  <si>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</si>
  <si>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</si>
  <si>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</si>
  <si>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</si>
  <si>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</si>
  <si>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</si>
  <si>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</si>
  <si>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</si>
  <si>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</si>
  <si>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</si>
  <si>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</si>
  <si>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</si>
  <si>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</si>
  <si>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</si>
  <si>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</si>
  <si>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</si>
  <si>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</si>
  <si>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</si>
  <si>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</si>
  <si>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</si>
  <si>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</si>
  <si>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</si>
  <si>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</si>
  <si>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</si>
  <si>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</si>
  <si>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</si>
  <si>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</si>
  <si>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</si>
  <si>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</si>
  <si>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</si>
  <si>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</si>
  <si>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</si>
  <si>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</si>
  <si>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</si>
  <si>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</si>
  <si>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</si>
  <si>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</si>
  <si>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</si>
  <si>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</si>
  <si>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</si>
  <si>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</si>
  <si>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</si>
  <si>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</si>
  <si>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</si>
  <si>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</si>
  <si>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</si>
  <si>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</si>
  <si>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</si>
  <si>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</si>
  <si>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</si>
  <si>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</si>
  <si>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</si>
  <si>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</si>
  <si>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</si>
  <si>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</si>
  <si>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</si>
  <si>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</si>
  <si>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</si>
  <si>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</si>
  <si>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</si>
  <si>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</si>
  <si>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</si>
  <si>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</si>
  <si>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</si>
  <si>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</si>
  <si>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</si>
  <si>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</si>
  <si>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</si>
  <si>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</si>
  <si>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</si>
  <si>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</si>
  <si>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</si>
  <si>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</si>
  <si>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</si>
  <si>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</si>
  <si>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</si>
  <si>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</si>
  <si>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</si>
  <si>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</si>
  <si>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</si>
  <si>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</si>
  <si>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</si>
  <si>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</si>
  <si>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</si>
  <si>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</si>
  <si>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</si>
  <si>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</si>
  <si>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</si>
  <si>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</si>
  <si>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</si>
  <si>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</si>
  <si>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</si>
  <si>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</si>
  <si>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</si>
  <si>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</si>
  <si>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</si>
  <si>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</si>
  <si>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</si>
  <si>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</si>
  <si>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</si>
  <si>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</si>
  <si>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</si>
  <si>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</si>
  <si>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</si>
  <si>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</si>
  <si>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</si>
  <si>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</si>
  <si>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</si>
  <si>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</si>
  <si>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</si>
  <si>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</si>
  <si>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</si>
  <si>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</si>
  <si>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</si>
  <si>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</si>
  <si>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</si>
  <si>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</si>
  <si>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</si>
  <si>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</si>
  <si>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</si>
  <si>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</si>
  <si>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</si>
  <si>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</si>
  <si>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</si>
  <si>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</si>
  <si>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</si>
  <si>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</si>
  <si>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</si>
  <si>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</si>
  <si>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</si>
  <si>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</si>
  <si>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</si>
  <si>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</si>
  <si>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</si>
  <si>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</si>
  <si>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</si>
  <si>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</si>
  <si>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</si>
  <si>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</si>
  <si>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</si>
  <si>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</si>
  <si>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</si>
  <si>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</si>
  <si>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</si>
  <si>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</si>
  <si>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</si>
  <si>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</si>
  <si>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</si>
  <si>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</si>
  <si>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</si>
  <si>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</si>
  <si>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</si>
  <si>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</si>
  <si>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</si>
  <si>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</si>
  <si>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</si>
  <si>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</si>
  <si>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</si>
  <si>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</si>
  <si>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</si>
  <si>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</si>
  <si>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</si>
  <si>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</si>
  <si>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</si>
  <si>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</si>
  <si>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</si>
  <si>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</si>
  <si>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</si>
  <si>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</si>
  <si>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</si>
  <si>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</si>
  <si>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</si>
  <si>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</si>
  <si>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</si>
  <si>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</si>
  <si>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</si>
  <si>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</si>
  <si>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</si>
  <si>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</si>
  <si>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</si>
  <si>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</si>
  <si>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</si>
  <si>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</si>
  <si>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</si>
  <si>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</si>
  <si>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</si>
  <si>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</si>
  <si>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</si>
  <si>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</si>
  <si>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</si>
  <si>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</si>
  <si>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</si>
  <si>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</si>
  <si>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</si>
  <si>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</si>
  <si>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</si>
  <si>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</si>
  <si>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</si>
  <si>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</si>
  <si>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</si>
  <si>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</si>
  <si>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</si>
  <si>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</si>
  <si>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</si>
  <si>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</si>
  <si>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</si>
  <si>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</si>
  <si>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</si>
  <si>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</si>
  <si>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</si>
  <si>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</si>
  <si>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</si>
  <si>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</si>
  <si>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</si>
  <si>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</si>
  <si>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</si>
  <si>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</si>
  <si>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</si>
  <si>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</si>
  <si>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</si>
  <si>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</si>
  <si>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</si>
  <si>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</si>
  <si>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</si>
  <si>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</si>
  <si>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</si>
  <si>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</si>
  <si>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</si>
  <si>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</si>
  <si>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</si>
  <si>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</si>
  <si>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</si>
  <si>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</si>
  <si>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</si>
  <si>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</si>
  <si>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</si>
  <si>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</si>
  <si>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</si>
  <si>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</si>
  <si>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</si>
  <si>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</si>
  <si>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</si>
  <si>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</si>
  <si>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</si>
  <si>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</si>
  <si>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</si>
  <si>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</si>
  <si>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</si>
  <si>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</si>
  <si>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</si>
  <si>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</si>
  <si>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</si>
  <si>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</si>
  <si>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</si>
  <si>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</si>
  <si>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</si>
  <si>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</si>
  <si>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</si>
  <si>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</si>
  <si>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</si>
  <si>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</si>
  <si>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</si>
  <si>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</si>
  <si>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</si>
  <si>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</si>
  <si>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</si>
  <si>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</si>
  <si>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</si>
  <si>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</si>
  <si>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</si>
  <si>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</si>
  <si>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</si>
  <si>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</si>
  <si>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</si>
  <si>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</si>
  <si>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</si>
  <si>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</si>
  <si>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</si>
  <si>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</si>
  <si>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</si>
  <si>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</si>
  <si>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</si>
  <si>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</si>
  <si>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</si>
  <si>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</si>
  <si>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</si>
  <si>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</si>
  <si>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</si>
  <si>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</si>
  <si>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</si>
  <si>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</si>
  <si>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</si>
  <si>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</si>
  <si>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</si>
  <si>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</si>
  <si>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</si>
  <si>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</si>
  <si>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</si>
  <si>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</si>
  <si>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</si>
  <si>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</si>
  <si>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</si>
  <si>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</si>
  <si>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</si>
  <si>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</si>
  <si>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</si>
  <si>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</si>
  <si>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</si>
  <si>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</si>
  <si>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</si>
  <si>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</si>
  <si>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</si>
  <si>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</si>
  <si>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</si>
  <si>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</si>
  <si>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</si>
  <si>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</si>
  <si>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</si>
  <si>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</si>
  <si>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</si>
  <si>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</si>
  <si>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</si>
  <si>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</si>
  <si>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</si>
  <si>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</si>
  <si>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</si>
  <si>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</si>
  <si>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</si>
  <si>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</si>
  <si>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</si>
  <si>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</si>
  <si>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</si>
  <si>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</si>
  <si>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</si>
  <si>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</si>
  <si>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</si>
  <si>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</si>
  <si>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</si>
  <si>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</si>
  <si>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</si>
  <si>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</si>
  <si>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</si>
  <si>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</si>
  <si>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</si>
  <si>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</si>
  <si>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</si>
  <si>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</si>
  <si>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</si>
  <si>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</si>
  <si>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</si>
  <si>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</si>
  <si>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</si>
  <si>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</si>
  <si>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</si>
  <si>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</si>
  <si>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</si>
  <si>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</si>
  <si>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</si>
  <si>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</si>
  <si>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</si>
  <si>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</si>
  <si>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</si>
  <si>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</si>
  <si>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</si>
  <si>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</si>
  <si>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</si>
  <si>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</si>
  <si>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</si>
  <si>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</si>
  <si>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</si>
  <si>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</si>
  <si>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</si>
  <si>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</si>
  <si>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</si>
  <si>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</si>
  <si>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</si>
  <si>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</si>
  <si>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</si>
  <si>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</si>
  <si>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</si>
  <si>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</si>
  <si>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</si>
  <si>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</si>
  <si>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</si>
  <si>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</si>
  <si>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</si>
  <si>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</si>
  <si>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</si>
  <si>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</si>
  <si>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</si>
  <si>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</si>
  <si>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</si>
  <si>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</si>
  <si>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</si>
  <si>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</si>
  <si>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</si>
  <si>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</si>
  <si>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</si>
  <si>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</si>
  <si>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</si>
  <si>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</si>
  <si>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</si>
  <si>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</si>
  <si>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</si>
  <si>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</si>
  <si>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</si>
  <si>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</si>
  <si>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</si>
  <si>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</si>
  <si>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</si>
  <si>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</si>
  <si>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</si>
  <si>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</si>
  <si>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</si>
  <si>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</si>
  <si>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</si>
  <si>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</si>
  <si>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</si>
  <si>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</si>
  <si>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</si>
  <si>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</si>
  <si>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</si>
  <si>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</si>
  <si>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</si>
  <si>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</si>
  <si>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</si>
  <si>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</si>
  <si>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</si>
  <si>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</si>
  <si>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</si>
  <si>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</si>
  <si>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</si>
  <si>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</si>
  <si>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</si>
  <si>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</si>
  <si>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</si>
  <si>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</si>
  <si>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</si>
  <si>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</si>
  <si>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</si>
  <si>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</si>
  <si>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</si>
  <si>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</si>
  <si>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</si>
  <si>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</si>
  <si>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</si>
  <si>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</si>
  <si>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</si>
  <si>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</si>
  <si>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</si>
  <si>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</si>
  <si>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</si>
  <si>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</si>
  <si>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</si>
  <si>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</si>
  <si>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</si>
  <si>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</si>
  <si>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</si>
  <si>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</si>
  <si>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</si>
  <si>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</si>
  <si>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</si>
  <si>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</si>
  <si>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</si>
  <si>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</si>
  <si>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</si>
  <si>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</si>
  <si>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</si>
  <si>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</si>
  <si>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</si>
  <si>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</si>
  <si>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</si>
  <si>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</si>
  <si>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</si>
  <si>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</si>
  <si>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</si>
  <si>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</si>
  <si>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</si>
  <si>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</si>
  <si>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</si>
  <si>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</si>
  <si>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</si>
  <si>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</si>
  <si>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</si>
  <si>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</si>
  <si>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</si>
  <si>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</si>
  <si>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</si>
  <si>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</si>
  <si>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</si>
  <si>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</si>
  <si>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</si>
  <si>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</si>
  <si>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</si>
  <si>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</si>
  <si>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</si>
  <si>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</si>
  <si>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</si>
  <si>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</si>
  <si>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</si>
  <si>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</si>
  <si>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</si>
  <si>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</si>
  <si>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</si>
  <si>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</si>
  <si>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</si>
  <si>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</si>
  <si>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</si>
  <si>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</si>
  <si>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</si>
  <si>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</si>
  <si>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</si>
  <si>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</si>
  <si>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</si>
  <si>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</si>
  <si>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</si>
  <si>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</si>
  <si>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</si>
  <si>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</si>
  <si>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</si>
  <si>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</si>
  <si>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</si>
  <si>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</si>
  <si>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</si>
  <si>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</si>
  <si>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</si>
  <si>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</si>
  <si>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</si>
  <si>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</si>
  <si>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</si>
  <si>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</si>
  <si>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</si>
  <si>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</si>
  <si>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</si>
  <si>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</si>
  <si>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</si>
  <si>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</si>
  <si>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</si>
  <si>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</si>
  <si>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</si>
  <si>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</si>
  <si>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</si>
  <si>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</si>
  <si>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</si>
  <si>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</si>
  <si>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</si>
  <si>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</si>
  <si>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</si>
  <si>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</si>
  <si>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</si>
  <si>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</si>
  <si>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</si>
  <si>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</si>
  <si>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</si>
  <si>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</si>
  <si>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</si>
  <si>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</si>
  <si>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</si>
  <si>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</si>
  <si>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</si>
  <si>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</si>
  <si>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</si>
  <si>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</si>
  <si>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</si>
  <si>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</si>
  <si>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</si>
  <si>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</si>
  <si>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</si>
  <si>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</si>
  <si>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</si>
  <si>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</si>
  <si>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</si>
  <si>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</si>
  <si>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</si>
  <si>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</si>
  <si>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</si>
  <si>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</si>
  <si>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</si>
  <si>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</si>
  <si>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</si>
  <si>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</si>
  <si>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</si>
  <si>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</si>
  <si>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</si>
  <si>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</si>
  <si>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</si>
  <si>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</si>
  <si>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</si>
  <si>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</si>
  <si>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</si>
  <si>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</si>
  <si>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</si>
  <si>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</si>
  <si>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</si>
  <si>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</si>
  <si>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</si>
  <si>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</si>
  <si>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</si>
  <si>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</si>
  <si>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</si>
  <si>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</si>
  <si>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</si>
  <si>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</si>
  <si>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</si>
  <si>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</si>
  <si>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</si>
  <si>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</si>
  <si>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</si>
  <si>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</si>
  <si>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</si>
  <si>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</si>
  <si>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</si>
  <si>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</si>
  <si>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</si>
  <si>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</si>
  <si>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</si>
  <si>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</si>
  <si>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</si>
  <si>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</si>
  <si>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</si>
  <si>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</si>
  <si>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</si>
  <si>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</si>
  <si>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</si>
  <si>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</si>
  <si>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</si>
  <si>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</si>
  <si>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</si>
  <si>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</si>
  <si>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</si>
  <si>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</si>
  <si>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</si>
  <si>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</si>
  <si>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</si>
  <si>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</si>
  <si>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</si>
  <si>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</si>
  <si>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</si>
  <si>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</si>
  <si>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</si>
  <si>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</si>
  <si>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</si>
  <si>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</si>
  <si>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</si>
  <si>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</si>
  <si>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</si>
  <si>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</si>
  <si>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</si>
  <si>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</si>
  <si>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</si>
  <si>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</si>
  <si>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</si>
  <si>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</si>
  <si>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</si>
  <si>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</si>
  <si>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</si>
  <si>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</si>
  <si>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</si>
  <si>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</si>
  <si>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</si>
  <si>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</si>
  <si>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</si>
  <si>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</si>
  <si>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</si>
  <si>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</si>
  <si>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</si>
  <si>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</si>
  <si>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</si>
  <si>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</si>
  <si>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</si>
  <si>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</si>
  <si>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</si>
  <si>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</si>
  <si>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</si>
  <si>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</si>
  <si>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</si>
  <si>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</si>
  <si>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</si>
  <si>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</si>
  <si>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</si>
  <si>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</si>
  <si>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</si>
  <si>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</si>
  <si>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</si>
  <si>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</si>
  <si>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</si>
  <si>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</si>
  <si>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</si>
  <si>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</si>
  <si>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</si>
  <si>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</si>
  <si>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</si>
  <si>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</si>
  <si>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</si>
  <si>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</si>
  <si>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</si>
  <si>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</si>
  <si>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</si>
  <si>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</si>
  <si>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</si>
  <si>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</si>
  <si>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</si>
  <si>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</si>
  <si>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</si>
  <si>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</si>
  <si>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</si>
  <si>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</si>
  <si>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</si>
  <si>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</si>
  <si>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</si>
  <si>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</si>
  <si>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</si>
  <si>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</si>
  <si>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</si>
  <si>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</si>
  <si>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</si>
  <si>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</si>
  <si>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</si>
  <si>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</si>
  <si>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</si>
  <si>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</si>
  <si>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</si>
  <si>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</si>
  <si>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</si>
  <si>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</si>
  <si>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</si>
  <si>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</si>
  <si>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</si>
  <si>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</si>
  <si>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</si>
  <si>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</si>
  <si>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</si>
  <si>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</si>
  <si>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</si>
  <si>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</si>
  <si>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</si>
  <si>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</si>
  <si>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</si>
  <si>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</si>
  <si>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</si>
  <si>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</si>
  <si>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</si>
  <si>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</si>
  <si>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</si>
  <si>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</si>
  <si>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</si>
  <si>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</si>
  <si>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</si>
  <si>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</si>
  <si>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</si>
  <si>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</si>
  <si>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</si>
  <si>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</si>
  <si>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</si>
  <si>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</si>
  <si>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</si>
  <si>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</si>
  <si>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</si>
  <si>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</si>
  <si>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</si>
  <si>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</si>
  <si>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</si>
  <si>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</si>
  <si>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</si>
  <si>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</si>
  <si>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</si>
  <si>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</si>
  <si>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</si>
  <si>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</si>
  <si>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</si>
  <si>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</si>
  <si>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</si>
  <si>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</si>
  <si>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</si>
  <si>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</si>
  <si>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</si>
  <si>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</si>
  <si>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</si>
  <si>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</si>
  <si>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</si>
  <si>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</si>
  <si>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</si>
  <si>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</si>
  <si>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</si>
  <si>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</si>
  <si>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</si>
  <si>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</si>
  <si>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</si>
  <si>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</si>
  <si>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</si>
  <si>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</si>
  <si>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</si>
  <si>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</si>
  <si>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</si>
  <si>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</si>
  <si>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</si>
  <si>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</si>
  <si>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</si>
  <si>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</si>
  <si>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</si>
  <si>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</si>
  <si>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</si>
  <si>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</si>
  <si>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</si>
  <si>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</si>
  <si>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</si>
  <si>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</si>
  <si>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</si>
  <si>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</si>
  <si>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</si>
  <si>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</si>
  <si>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</si>
  <si>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</si>
  <si>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</si>
  <si>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</si>
  <si>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</si>
  <si>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</si>
  <si>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</si>
  <si>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</si>
  <si>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</si>
  <si>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</si>
  <si>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</si>
  <si>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</si>
  <si>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</si>
  <si>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</si>
  <si>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</si>
  <si>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</si>
  <si>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</si>
  <si>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</si>
  <si>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</si>
  <si>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</si>
  <si>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</si>
  <si>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</si>
  <si>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</si>
  <si>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</si>
  <si>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</si>
  <si>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</si>
  <si>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</si>
  <si>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</si>
  <si>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</si>
  <si>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</si>
  <si>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</si>
  <si>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</si>
  <si>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</si>
  <si>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</si>
  <si>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</si>
  <si>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</si>
  <si>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</si>
  <si>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</si>
  <si>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</si>
  <si>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</si>
  <si>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</si>
  <si>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</si>
  <si>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</si>
  <si>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</si>
  <si>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</si>
  <si>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</si>
  <si>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</si>
  <si>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</si>
  <si>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</si>
  <si>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</si>
  <si>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</si>
  <si>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</si>
  <si>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</si>
  <si>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</si>
  <si>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</si>
  <si>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</si>
  <si>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</si>
  <si>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</si>
  <si>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</si>
  <si>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</si>
  <si>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</si>
  <si>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</si>
  <si>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</si>
  <si>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</si>
  <si>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</si>
  <si>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</si>
  <si>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</si>
  <si>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</si>
  <si>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</si>
  <si>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</si>
  <si>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</si>
  <si>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</si>
  <si>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</si>
  <si>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</si>
  <si>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</si>
  <si>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</si>
  <si>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</si>
  <si>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</si>
  <si>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</si>
  <si>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</si>
  <si>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</si>
  <si>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</si>
  <si>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</si>
  <si>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</si>
  <si>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</si>
  <si>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</si>
  <si>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</si>
  <si>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</si>
  <si>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</si>
  <si>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</si>
  <si>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</si>
  <si>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</si>
  <si>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</si>
  <si>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</si>
  <si>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</si>
  <si>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</si>
  <si>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</si>
  <si>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</si>
  <si>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</si>
  <si>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</si>
  <si>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</si>
  <si>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</si>
  <si>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</si>
  <si>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</si>
  <si>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</si>
  <si>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</si>
  <si>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</si>
  <si>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</si>
  <si>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</si>
  <si>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</si>
  <si>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</si>
  <si>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</si>
  <si>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</si>
  <si>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</si>
  <si>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</si>
  <si>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</si>
  <si>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</si>
  <si>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</si>
  <si>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</si>
  <si>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</si>
  <si>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</si>
  <si>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</si>
  <si>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</si>
  <si>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</si>
  <si>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</si>
  <si>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</si>
  <si>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</si>
  <si>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</si>
  <si>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</si>
  <si>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</si>
  <si>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</si>
  <si>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</si>
  <si>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</si>
  <si>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</si>
  <si>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</si>
  <si>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</si>
  <si>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</si>
  <si>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</si>
  <si>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</si>
  <si>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</si>
  <si>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</si>
  <si>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</si>
  <si>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</si>
  <si>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</si>
  <si>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</si>
  <si>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</si>
  <si>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</si>
  <si>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</si>
  <si>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</si>
  <si>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</si>
  <si>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</si>
  <si>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</si>
  <si>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</si>
  <si>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</si>
  <si>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</si>
  <si>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</si>
  <si>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</si>
  <si>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</si>
  <si>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</si>
  <si>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</si>
  <si>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</si>
  <si>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</si>
  <si>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</si>
  <si>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</si>
  <si>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</si>
  <si>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</si>
  <si>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</si>
  <si>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</si>
  <si>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</si>
  <si>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</si>
  <si>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</si>
  <si>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</si>
  <si>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</si>
  <si>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</si>
  <si>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</si>
  <si>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</si>
  <si>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</si>
  <si>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</si>
  <si>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</si>
  <si>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</si>
  <si>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</si>
  <si>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</si>
  <si>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</si>
  <si>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</si>
  <si>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</si>
  <si>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</si>
  <si>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</si>
  <si>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</si>
  <si>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</si>
  <si>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</si>
  <si>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</si>
  <si>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</si>
  <si>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</si>
  <si>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</si>
  <si>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</si>
  <si>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</si>
  <si>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</si>
  <si>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</si>
  <si>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</si>
  <si>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</si>
  <si>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</si>
  <si>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</si>
  <si>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</si>
  <si>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</si>
  <si>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</si>
  <si>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</si>
  <si>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</si>
  <si>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</si>
  <si>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</si>
  <si>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</si>
  <si>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</si>
  <si>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</si>
  <si>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</si>
  <si>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</si>
  <si>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</si>
  <si>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</si>
  <si>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</si>
  <si>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</si>
  <si>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</si>
  <si>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</si>
  <si>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</si>
  <si>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</si>
  <si>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</si>
  <si>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</si>
  <si>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</si>
  <si>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</si>
  <si>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</si>
  <si>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</si>
  <si>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</si>
  <si>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</si>
  <si>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</si>
  <si>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</si>
  <si>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</si>
  <si>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</si>
  <si>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</si>
  <si>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</si>
  <si>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</si>
  <si>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</si>
  <si>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</si>
  <si>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</si>
  <si>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</si>
  <si>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</si>
  <si>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</si>
  <si>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</si>
  <si>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</si>
  <si>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</si>
  <si>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</si>
  <si>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</si>
  <si>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</si>
  <si>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</si>
  <si>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</si>
  <si>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</si>
  <si>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</si>
  <si>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</si>
  <si>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</si>
  <si>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</si>
  <si>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</si>
  <si>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</si>
  <si>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</si>
  <si>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</si>
  <si>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</si>
  <si>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</si>
  <si>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</si>
  <si>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</si>
  <si>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</si>
  <si>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</si>
  <si>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</si>
  <si>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</si>
  <si>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</si>
  <si>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</si>
  <si>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</si>
  <si>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</si>
  <si>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</si>
  <si>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</si>
  <si>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</si>
  <si>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</si>
  <si>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</si>
  <si>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</si>
  <si>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</si>
  <si>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</si>
  <si>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</si>
  <si>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</si>
  <si>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</si>
  <si>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</si>
  <si>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</si>
  <si>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</si>
  <si>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</si>
  <si>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</si>
  <si>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</si>
  <si>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</si>
  <si>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</si>
  <si>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</si>
  <si>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</si>
  <si>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</si>
  <si>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</si>
  <si>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</si>
  <si>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</si>
  <si>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</si>
  <si>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</si>
  <si>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</si>
  <si>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</si>
  <si>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</si>
  <si>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</si>
  <si>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</si>
  <si>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</si>
  <si>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</si>
  <si>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</si>
  <si>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</si>
  <si>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</si>
  <si>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</si>
  <si>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</si>
  <si>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</si>
  <si>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</si>
  <si>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</si>
  <si>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</si>
  <si>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</si>
  <si>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</si>
  <si>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</si>
  <si>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</si>
  <si>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</si>
  <si>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</si>
  <si>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</si>
  <si>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</si>
  <si>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</si>
  <si>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</si>
  <si>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</si>
  <si>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</si>
  <si>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</si>
  <si>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</si>
  <si>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</si>
  <si>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</si>
  <si>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</si>
  <si>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</si>
  <si>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</si>
  <si>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</si>
  <si>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</si>
  <si>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</si>
  <si>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</si>
  <si>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</si>
  <si>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</si>
  <si>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</si>
  <si>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</si>
  <si>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</si>
  <si>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</si>
  <si>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</si>
  <si>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</si>
  <si>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</si>
  <si>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</si>
  <si>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</si>
  <si>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</si>
  <si>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</si>
  <si>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</si>
  <si>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</si>
  <si>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</si>
  <si>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</si>
  <si>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</si>
  <si>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</si>
  <si>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</si>
  <si>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</si>
  <si>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</si>
  <si>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</si>
  <si>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</si>
  <si>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</si>
  <si>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</si>
  <si>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</si>
  <si>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</si>
  <si>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</si>
  <si>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</si>
  <si>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</si>
  <si>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</si>
  <si>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</si>
  <si>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</si>
  <si>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</si>
  <si>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</si>
  <si>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</si>
  <si>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</si>
  <si>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</si>
  <si>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</si>
  <si>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</si>
  <si>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</si>
  <si>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</si>
  <si>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</si>
  <si>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</si>
  <si>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</si>
  <si>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</si>
  <si>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</si>
  <si>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</si>
  <si>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</si>
  <si>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</si>
  <si>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</si>
  <si>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</si>
  <si>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</si>
  <si>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</si>
  <si>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</si>
  <si>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</si>
  <si>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</si>
  <si>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</si>
  <si>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</si>
  <si>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</si>
  <si>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</si>
  <si>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</si>
  <si>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</si>
  <si>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</si>
  <si>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</si>
  <si>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</si>
  <si>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</si>
  <si>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</si>
  <si>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</si>
  <si>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</si>
  <si>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</si>
  <si>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</si>
  <si>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</si>
  <si>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</si>
  <si>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</si>
  <si>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</si>
  <si>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</si>
  <si>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</si>
  <si>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</si>
  <si>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</si>
  <si>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</si>
  <si>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</si>
  <si>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</si>
  <si>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</si>
  <si>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</si>
  <si>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</si>
  <si>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</si>
  <si>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</si>
  <si>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</si>
  <si>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</si>
  <si>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</si>
  <si>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</si>
  <si>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</si>
  <si>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</si>
  <si>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</si>
  <si>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</si>
  <si>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</si>
  <si>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</si>
  <si>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</si>
  <si>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</si>
  <si>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</si>
  <si>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</si>
  <si>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</si>
  <si>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</si>
  <si>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</si>
  <si>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</si>
  <si>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</si>
  <si>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</si>
  <si>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</si>
  <si>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</si>
  <si>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</si>
  <si>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</si>
  <si>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</si>
  <si>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</si>
  <si>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</si>
  <si>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</si>
  <si>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</si>
  <si>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</si>
  <si>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</si>
  <si>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</si>
  <si>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</si>
  <si>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</si>
  <si>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</si>
  <si>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</si>
  <si>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</si>
  <si>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</si>
  <si>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</si>
  <si>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</si>
  <si>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</si>
  <si>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</si>
  <si>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</si>
  <si>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</si>
  <si>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</si>
  <si>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</si>
  <si>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</si>
  <si>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</si>
  <si>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</si>
  <si>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</si>
  <si>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</si>
  <si>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</si>
  <si>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</si>
  <si>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</si>
  <si>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</si>
  <si>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</si>
  <si>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</si>
  <si>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</si>
  <si>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</si>
  <si>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</si>
  <si>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</si>
  <si>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</si>
  <si>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</si>
  <si>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</si>
  <si>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</si>
  <si>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</si>
  <si>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</si>
  <si>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</si>
  <si>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</si>
  <si>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</si>
  <si>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</si>
  <si>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</si>
  <si>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</si>
  <si>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</si>
  <si>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</si>
  <si>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</si>
  <si>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</si>
  <si>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</si>
  <si>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</si>
  <si>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</si>
  <si>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</si>
  <si>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</si>
  <si>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</si>
  <si>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</si>
  <si>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</si>
  <si>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</si>
  <si>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</si>
  <si>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</si>
  <si>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</si>
  <si>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</si>
  <si>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</si>
  <si>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</si>
  <si>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</si>
  <si>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</si>
  <si>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</si>
  <si>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</si>
  <si>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</si>
  <si>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</si>
  <si>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</si>
  <si>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</si>
  <si>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</si>
  <si>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</si>
  <si>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</si>
  <si>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</si>
  <si>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</si>
  <si>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</si>
  <si>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</si>
  <si>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</si>
  <si>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</si>
  <si>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</si>
  <si>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</si>
  <si>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</si>
  <si>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</si>
  <si>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</si>
  <si>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</si>
  <si>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</si>
  <si>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</si>
  <si>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</si>
  <si>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</si>
  <si>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</si>
  <si>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</si>
  <si>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</si>
  <si>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</si>
  <si>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</si>
  <si>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</si>
  <si>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</si>
  <si>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</si>
  <si>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</si>
  <si>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</si>
  <si>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</si>
  <si>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</si>
  <si>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</si>
  <si>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</si>
  <si>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</si>
  <si>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</si>
  <si>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</si>
  <si>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</si>
  <si>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</si>
  <si>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</si>
  <si>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</si>
  <si>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</si>
  <si>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</si>
  <si>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</si>
  <si>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</si>
  <si>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</si>
  <si>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</si>
  <si>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</si>
  <si>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</si>
  <si>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</si>
  <si>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</si>
  <si>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</si>
  <si>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</si>
  <si>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</si>
  <si>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</si>
  <si>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</si>
  <si>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</si>
  <si>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</si>
  <si>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</si>
  <si>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</si>
  <si>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</si>
  <si>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</si>
  <si>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</si>
  <si>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</si>
  <si>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</si>
  <si>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</si>
  <si>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</si>
  <si>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</si>
  <si>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</si>
  <si>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</si>
  <si>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</si>
  <si>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</si>
  <si>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</si>
  <si>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</si>
  <si>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</si>
  <si>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</si>
  <si>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</si>
  <si>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</si>
  <si>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</si>
  <si>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</si>
  <si>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</si>
  <si>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</si>
  <si>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</si>
  <si>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</si>
  <si>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</si>
  <si>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</si>
  <si>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</si>
  <si>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</si>
  <si>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</si>
  <si>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</si>
  <si>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</si>
  <si>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</si>
  <si>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</si>
  <si>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</si>
  <si>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</si>
  <si>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</si>
  <si>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</si>
  <si>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</si>
  <si>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</si>
  <si>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</si>
  <si>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</si>
  <si>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</si>
  <si>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</si>
  <si>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</si>
  <si>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</si>
  <si>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</si>
  <si>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</si>
  <si>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</si>
  <si>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</si>
  <si>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</si>
  <si>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</si>
  <si>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</si>
  <si>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</si>
  <si>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</si>
  <si>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</si>
  <si>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</si>
  <si>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</si>
  <si>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</si>
  <si>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</si>
  <si>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</si>
  <si>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</si>
  <si>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</si>
  <si>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</si>
  <si>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</si>
  <si>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</si>
  <si>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</si>
  <si>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</si>
  <si>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</si>
  <si>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</si>
  <si>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</si>
  <si>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</si>
  <si>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</si>
  <si>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</si>
  <si>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</si>
  <si>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</si>
  <si>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</si>
  <si>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</si>
  <si>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</si>
  <si>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</si>
  <si>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</si>
  <si>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</si>
  <si>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</si>
  <si>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</si>
  <si>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</si>
  <si>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</si>
  <si>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</si>
  <si>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</si>
  <si>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</si>
  <si>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</si>
  <si>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</si>
  <si>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</si>
  <si>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</si>
  <si>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</si>
  <si>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</si>
  <si>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</si>
  <si>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</si>
  <si>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</si>
  <si>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</si>
  <si>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</si>
  <si>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</si>
  <si>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</si>
  <si>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</si>
  <si>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</si>
  <si>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</si>
  <si>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</si>
  <si>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</si>
  <si>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</si>
  <si>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</si>
  <si>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</si>
  <si>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</si>
  <si>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</si>
  <si>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</si>
  <si>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</si>
  <si>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</si>
  <si>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</si>
  <si>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</si>
  <si>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</si>
  <si>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</si>
  <si>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</si>
  <si>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</si>
  <si>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</si>
  <si>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</si>
  <si>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</si>
  <si>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</si>
  <si>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</si>
  <si>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</si>
  <si>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</si>
  <si>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</si>
  <si>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</si>
  <si>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</si>
  <si>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</si>
  <si>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</si>
  <si>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</si>
  <si>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</si>
  <si>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</si>
  <si>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</si>
  <si>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</si>
  <si>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</si>
  <si>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</si>
  <si>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</si>
  <si>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</si>
  <si>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</si>
  <si>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</si>
  <si>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</si>
  <si>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</si>
  <si>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</si>
  <si>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</si>
  <si>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</si>
  <si>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</si>
  <si>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</si>
  <si>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</si>
  <si>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</si>
  <si>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</si>
  <si>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</si>
  <si>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</si>
  <si>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</si>
  <si>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</si>
  <si>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</si>
  <si>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</si>
  <si>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</si>
  <si>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</si>
  <si>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</si>
  <si>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</si>
  <si>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</si>
  <si>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</si>
  <si>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</si>
  <si>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</si>
  <si>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</si>
  <si>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</si>
  <si>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</si>
  <si>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</si>
  <si>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</si>
  <si>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</si>
  <si>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</si>
  <si>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</si>
  <si>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</si>
  <si>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</si>
  <si>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</si>
  <si>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</si>
  <si>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</si>
  <si>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</si>
  <si>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</si>
  <si>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</si>
  <si>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</si>
  <si>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</si>
  <si>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</si>
  <si>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</si>
  <si>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</si>
  <si>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</si>
  <si>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</si>
  <si>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</si>
  <si>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</si>
  <si>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</si>
  <si>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</si>
  <si>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</si>
  <si>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</si>
  <si>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</si>
  <si>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</si>
  <si>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</si>
  <si>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</si>
  <si>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</si>
  <si>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</si>
  <si>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</si>
  <si>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</si>
  <si>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</si>
  <si>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</si>
  <si>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</si>
  <si>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</si>
  <si>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</si>
  <si>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</si>
  <si>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</si>
  <si>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</si>
  <si>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</si>
  <si>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</si>
  <si>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</si>
  <si>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</si>
  <si>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</si>
  <si>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</si>
  <si>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</si>
  <si>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</si>
  <si>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</si>
  <si>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</si>
  <si>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</si>
  <si>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</si>
  <si>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</si>
  <si>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</si>
  <si>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</si>
  <si>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</si>
  <si>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</si>
  <si>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</si>
  <si>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</si>
  <si>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</si>
  <si>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</si>
  <si>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</si>
  <si>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</si>
  <si>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</si>
  <si>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</si>
  <si>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</si>
  <si>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</si>
  <si>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</si>
  <si>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</si>
  <si>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</si>
  <si>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</si>
  <si>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</si>
  <si>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</si>
  <si>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</si>
  <si>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</si>
  <si>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</si>
  <si>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</si>
  <si>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</si>
  <si>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</si>
  <si>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</si>
  <si>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</si>
  <si>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</si>
  <si>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</si>
  <si>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</si>
  <si>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</si>
  <si>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</si>
  <si>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</si>
  <si>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</si>
  <si>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</si>
  <si>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</si>
  <si>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</si>
  <si>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</si>
  <si>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</si>
  <si>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</si>
  <si>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</si>
  <si>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</si>
  <si>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</si>
  <si>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</si>
  <si>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</si>
  <si>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</si>
  <si>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</si>
  <si>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</si>
  <si>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</si>
  <si>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</si>
  <si>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</si>
  <si>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</si>
  <si>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</si>
  <si>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</si>
  <si>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</si>
  <si>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</si>
  <si>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</si>
  <si>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</si>
  <si>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</si>
  <si>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</si>
  <si>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</si>
  <si>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</si>
  <si>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</si>
  <si>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</si>
  <si>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</si>
  <si>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</si>
  <si>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</si>
  <si>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</si>
  <si>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</si>
  <si>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</si>
  <si>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</si>
  <si>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</si>
  <si>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</si>
  <si>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</si>
  <si>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</si>
  <si>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</si>
  <si>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</si>
  <si>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</si>
  <si>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</si>
  <si>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</si>
  <si>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</si>
  <si>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</si>
  <si>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</si>
  <si>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</si>
  <si>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</si>
  <si>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</si>
  <si>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</si>
  <si>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</si>
  <si>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</si>
  <si>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</si>
  <si>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</si>
  <si>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</si>
  <si>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</si>
  <si>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</si>
  <si>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</si>
  <si>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</si>
  <si>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</si>
  <si>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</si>
  <si>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</si>
  <si>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</si>
  <si>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</si>
  <si>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</si>
  <si>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</si>
  <si>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</si>
  <si>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</si>
  <si>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</si>
  <si>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</si>
  <si>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</si>
  <si>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</si>
  <si>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</si>
  <si>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</si>
  <si>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</si>
  <si>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</si>
  <si>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</si>
  <si>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</si>
  <si>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</si>
  <si>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</si>
  <si>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</si>
  <si>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</si>
  <si>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</si>
  <si>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</si>
  <si>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</si>
  <si>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</si>
  <si>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r>
      <t xml:space="preserve">Date  </t>
    </r>
    <r>
      <rPr>
        <u/>
        <sz val="10"/>
        <rFont val="Arial"/>
        <family val="2"/>
      </rPr>
      <t>_____________________</t>
    </r>
  </si>
  <si>
    <t>Los Angeles</t>
  </si>
  <si>
    <t>D-5: RATES CONDITIONS</t>
  </si>
  <si>
    <r>
      <t xml:space="preserve">Date  </t>
    </r>
    <r>
      <rPr>
        <u/>
        <sz val="10"/>
        <rFont val="Arial"/>
        <family val="2"/>
      </rPr>
      <t>______7/29/2024______________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</si>
</sst>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05">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49" fontId="22" fillId="12" borderId="24" xfId="7" applyNumberFormat="1" applyFont="1" applyFill="1" applyBorder="1" applyAlignment="1">
      <alignment horizontal="right" vertical="center"/>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49" fontId="1" fillId="0" borderId="17" xfId="0" applyNumberFormat="1"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0" fontId="22" fillId="12" borderId="10" xfId="7" applyFont="1" applyFill="1" applyBorder="1" applyAlignment="1" applyProtection="1">
      <alignment horizontal="center" vertical="center"/>
      <protection locked="0"/>
    </xf>
    <xf numFmtId="0" fontId="22" fillId="12" borderId="11" xfId="7" applyFont="1" applyFill="1" applyBorder="1" applyAlignment="1" applyProtection="1">
      <alignment horizontal="center" vertical="center"/>
      <protection locked="0"/>
    </xf>
    <xf numFmtId="3" fontId="22" fillId="12" borderId="11" xfId="7" applyNumberFormat="1" applyFont="1" applyFill="1" applyBorder="1" applyAlignment="1" applyProtection="1">
      <alignment horizontal="center" vertical="center"/>
      <protection locked="0"/>
    </xf>
    <xf numFmtId="165" fontId="22" fillId="12" borderId="11" xfId="7" applyNumberFormat="1" applyFont="1" applyFill="1" applyBorder="1" applyAlignment="1" applyProtection="1">
      <alignment horizontal="center" vertical="center"/>
      <protection locked="0"/>
    </xf>
    <xf numFmtId="164" fontId="22" fillId="12" borderId="11" xfId="7" applyNumberFormat="1" applyFont="1" applyFill="1" applyBorder="1" applyAlignment="1" applyProtection="1">
      <alignment horizontal="center" vertical="center"/>
      <protection locked="0"/>
    </xf>
    <xf numFmtId="0" fontId="22" fillId="12" borderId="12" xfId="7"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1617345</xdr:colOff>
      <xdr:row>32</xdr:row>
      <xdr:rowOff>58420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67600"/>
          <a:ext cx="1630680" cy="35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46990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22" t="s">
        <v>1181</v>
      </c>
      <c r="H1" s="723"/>
      <c r="I1" s="723"/>
      <c r="J1" s="723"/>
      <c r="K1" s="723"/>
      <c r="L1" s="723"/>
      <c r="M1" s="723"/>
      <c r="N1" s="723"/>
      <c r="O1" s="723"/>
      <c r="P1" s="493"/>
      <c r="R1" s="492"/>
      <c r="S1" s="492"/>
      <c r="T1" s="492"/>
      <c r="U1" s="492"/>
      <c r="V1" s="492"/>
      <c r="W1" s="492"/>
      <c r="X1" s="492"/>
      <c r="Y1" s="492"/>
      <c r="Z1" s="492"/>
    </row>
    <row r="2" spans="1:26" outlineLevel="1" x14ac:dyDescent="0.2">
      <c r="A2" s="48"/>
      <c r="B2" s="727" t="str">
        <f>CONCATENATE("AMENDMENT ",Cover!B2," TO SERVICE CONTRACT ",Cover!B1)</f>
        <v>AMENDMENT 3 TO SERVICE CONTRACT 24-3283</v>
      </c>
      <c r="C2" s="727"/>
      <c r="D2" s="48"/>
      <c r="F2" s="49"/>
      <c r="P2" s="49"/>
    </row>
    <row r="3" spans="1:26" ht="8.1" customHeight="1" outlineLevel="1" x14ac:dyDescent="0.2">
      <c r="A3" s="48"/>
      <c r="D3" s="48"/>
      <c r="F3" s="49"/>
      <c r="P3" s="49"/>
    </row>
    <row r="4" spans="1:26" ht="85.5" customHeight="1" outlineLevel="1" x14ac:dyDescent="0.2">
      <c r="A4" s="48"/>
      <c r="B4" s="724"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24"/>
      <c r="D4" s="48"/>
      <c r="F4" s="49"/>
      <c r="P4" s="49"/>
    </row>
    <row r="5" spans="1:26" ht="8.1" customHeight="1" outlineLevel="1" x14ac:dyDescent="0.2">
      <c r="A5" s="48"/>
      <c r="D5" s="48"/>
      <c r="F5" s="49"/>
      <c r="P5" s="49"/>
    </row>
    <row r="6" spans="1:26" ht="23.25" customHeight="1" outlineLevel="1" x14ac:dyDescent="0.2">
      <c r="A6" s="48"/>
      <c r="B6" s="725" t="s">
        <v>1732</v>
      </c>
      <c r="C6" s="724"/>
      <c r="D6" s="48"/>
      <c r="F6" s="49"/>
      <c r="P6" s="49"/>
    </row>
    <row r="7" spans="1:26" ht="8.1" customHeight="1" outlineLevel="1" x14ac:dyDescent="0.2">
      <c r="A7" s="48"/>
      <c r="D7" s="48"/>
      <c r="F7" s="49"/>
      <c r="P7" s="49"/>
    </row>
    <row r="8" spans="1:26" ht="30.75" customHeight="1" outlineLevel="1" x14ac:dyDescent="0.2">
      <c r="A8" s="48"/>
      <c r="B8" s="724" t="s">
        <v>1733</v>
      </c>
      <c r="C8" s="724"/>
      <c r="D8" s="48"/>
      <c r="F8" s="49"/>
      <c r="P8" s="49"/>
    </row>
    <row r="9" spans="1:26" ht="8.1" customHeight="1" outlineLevel="1" x14ac:dyDescent="0.2">
      <c r="A9" s="48"/>
      <c r="D9" s="48"/>
      <c r="F9" s="49"/>
      <c r="P9" s="49"/>
    </row>
    <row r="10" spans="1:26" outlineLevel="1" x14ac:dyDescent="0.2">
      <c r="A10" s="48"/>
      <c r="B10" s="724" t="s">
        <v>991</v>
      </c>
      <c r="C10" s="724"/>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1841</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25" t="s">
        <v>238</v>
      </c>
      <c r="C24" s="724"/>
      <c r="D24" s="48"/>
      <c r="F24" s="49"/>
      <c r="P24" s="49"/>
    </row>
    <row r="25" spans="1:16" ht="8.1" customHeight="1" outlineLevel="1" x14ac:dyDescent="0.2">
      <c r="A25" s="48"/>
      <c r="D25" s="48"/>
      <c r="F25" s="49"/>
      <c r="P25" s="49"/>
    </row>
    <row r="26" spans="1:16" ht="52.5" customHeight="1" outlineLevel="1" x14ac:dyDescent="0.2">
      <c r="A26" s="48"/>
      <c r="B26" s="726" t="s">
        <v>1002</v>
      </c>
      <c r="C26" s="724"/>
      <c r="D26" s="48"/>
      <c r="F26" s="49"/>
      <c r="P26" s="49"/>
    </row>
    <row r="27" spans="1:16" ht="8.1" customHeight="1" outlineLevel="1" x14ac:dyDescent="0.2">
      <c r="A27" s="48"/>
      <c r="D27" s="48"/>
      <c r="F27" s="49"/>
      <c r="P27" s="49"/>
    </row>
    <row r="28" spans="1:16" ht="52.5" customHeight="1" outlineLevel="1" x14ac:dyDescent="0.2">
      <c r="A28" s="48"/>
      <c r="B28" s="725" t="s">
        <v>1027</v>
      </c>
      <c r="C28" s="724"/>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4" t="s">
        <v>40</v>
      </c>
      <c r="C33" s="54" t="s">
        <v>40</v>
      </c>
      <c r="D33" s="48"/>
      <c r="F33" s="49"/>
      <c r="P33" s="49"/>
    </row>
    <row r="34" spans="1:16" outlineLevel="1" x14ac:dyDescent="0.2">
      <c r="A34" s="48"/>
      <c r="C34" s="53"/>
      <c r="D34" s="48"/>
      <c r="F34" s="49"/>
      <c r="P34" s="49"/>
    </row>
    <row r="35" spans="1:16" outlineLevel="1" x14ac:dyDescent="0.2">
      <c r="A35" s="48"/>
      <c r="B35" s="24" t="s">
        <v>1842</v>
      </c>
      <c r="C35" s="53" t="s">
        <v>1839</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4" t="s">
        <v>314</v>
      </c>
      <c r="D38" s="48"/>
      <c r="F38" s="49"/>
      <c r="P38" s="49"/>
    </row>
    <row r="39" spans="1:16" outlineLevel="1" x14ac:dyDescent="0.2">
      <c r="A39" s="48"/>
      <c r="B39" s="504"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opLeftCell="A15" zoomScaleNormal="100" zoomScaleSheetLayoutView="75" workbookViewId="0"/>
  </sheetViews>
  <sheetFormatPr defaultColWidth="9.42578125" defaultRowHeight="12.75" x14ac:dyDescent="0.2"/>
  <cols>
    <col min="1" max="1" width="64.5703125" style="504" customWidth="1"/>
    <col min="2" max="2" width="12.5703125" style="504" customWidth="1"/>
    <col min="3" max="3" width="71.5703125" style="504" customWidth="1"/>
    <col min="4" max="4" width="5.42578125" style="504" customWidth="1"/>
    <col min="5" max="5" width="11" style="504" hidden="1" customWidth="1"/>
    <col min="6" max="6" width="4.42578125" style="504" customWidth="1"/>
    <col min="7" max="8" width="9.42578125" style="504"/>
    <col min="9" max="9" width="5.42578125" style="504" customWidth="1"/>
    <col min="10" max="16384" width="9.42578125" style="504"/>
  </cols>
  <sheetData>
    <row r="1" spans="1:9" ht="18" customHeight="1" thickBot="1" x14ac:dyDescent="0.25">
      <c r="A1" s="57" t="s">
        <v>468</v>
      </c>
      <c r="B1" s="749" t="s">
        <v>1170</v>
      </c>
      <c r="C1" s="738"/>
      <c r="D1" s="739"/>
      <c r="F1" s="24"/>
      <c r="G1" s="58"/>
      <c r="H1" s="58"/>
      <c r="I1" s="58"/>
    </row>
    <row r="2" spans="1:9" ht="18" customHeight="1" thickBot="1" x14ac:dyDescent="0.25">
      <c r="A2" s="57" t="s">
        <v>469</v>
      </c>
      <c r="B2" s="750">
        <v>3</v>
      </c>
      <c r="C2" s="751"/>
      <c r="D2" s="752"/>
      <c r="G2" s="58"/>
      <c r="H2" s="58"/>
      <c r="I2" s="58"/>
    </row>
    <row r="3" spans="1:9" ht="18" customHeight="1" thickBot="1" x14ac:dyDescent="0.25">
      <c r="A3" s="57" t="s">
        <v>470</v>
      </c>
      <c r="B3" s="753">
        <v>45502</v>
      </c>
      <c r="C3" s="754"/>
      <c r="D3" s="755"/>
      <c r="G3" s="58"/>
      <c r="H3" s="58"/>
      <c r="I3" s="58"/>
    </row>
    <row r="4" spans="1:9" ht="13.5" thickBot="1" x14ac:dyDescent="0.25">
      <c r="A4" s="59" t="s">
        <v>996</v>
      </c>
      <c r="B4" s="60">
        <f>MQC!E8</f>
        <v>3000</v>
      </c>
      <c r="C4" s="756" t="s">
        <v>543</v>
      </c>
      <c r="D4" s="757"/>
      <c r="G4" s="58"/>
      <c r="H4" s="58"/>
      <c r="I4" s="58"/>
    </row>
    <row r="5" spans="1:9" ht="15.75" customHeight="1" thickBot="1" x14ac:dyDescent="0.25">
      <c r="A5" s="59" t="s">
        <v>997</v>
      </c>
      <c r="B5" s="758">
        <v>45428</v>
      </c>
      <c r="C5" s="759"/>
      <c r="D5" s="760"/>
      <c r="G5" s="58"/>
      <c r="H5" s="58"/>
      <c r="I5" s="58"/>
    </row>
    <row r="6" spans="1:9" ht="18" customHeight="1" thickBot="1" x14ac:dyDescent="0.25">
      <c r="A6" s="61" t="s">
        <v>998</v>
      </c>
      <c r="B6" s="761">
        <v>45777</v>
      </c>
      <c r="C6" s="762"/>
      <c r="D6" s="763"/>
      <c r="G6" s="58"/>
      <c r="H6" s="58"/>
      <c r="I6" s="58"/>
    </row>
    <row r="7" spans="1:9" ht="20.100000000000001" customHeight="1" thickBot="1" x14ac:dyDescent="0.25">
      <c r="A7" s="59" t="s">
        <v>999</v>
      </c>
      <c r="B7" s="764" t="s">
        <v>1171</v>
      </c>
      <c r="C7" s="735"/>
      <c r="D7" s="736"/>
    </row>
    <row r="8" spans="1:9" ht="20.100000000000001" customHeight="1" thickBot="1" x14ac:dyDescent="0.25">
      <c r="A8" s="62" t="s">
        <v>153</v>
      </c>
      <c r="B8" s="749" t="s">
        <v>1172</v>
      </c>
      <c r="C8" s="738"/>
      <c r="D8" s="739"/>
    </row>
    <row r="9" spans="1:9" ht="18" customHeight="1" thickBot="1" x14ac:dyDescent="0.25">
      <c r="A9" s="63" t="s">
        <v>1155</v>
      </c>
      <c r="B9" s="734" t="s">
        <v>1173</v>
      </c>
      <c r="C9" s="735"/>
      <c r="D9" s="736"/>
    </row>
    <row r="10" spans="1:9" ht="18" customHeight="1" thickBot="1" x14ac:dyDescent="0.25">
      <c r="A10" s="64" t="s">
        <v>491</v>
      </c>
      <c r="B10" s="734" t="s">
        <v>1174</v>
      </c>
      <c r="C10" s="735"/>
      <c r="D10" s="736"/>
    </row>
    <row r="11" spans="1:9" ht="18" customHeight="1" thickBot="1" x14ac:dyDescent="0.25">
      <c r="A11" s="65" t="s">
        <v>471</v>
      </c>
      <c r="B11" s="734" t="s">
        <v>1175</v>
      </c>
      <c r="C11" s="735"/>
      <c r="D11" s="736"/>
      <c r="E11" s="66"/>
    </row>
    <row r="12" spans="1:9" ht="18" customHeight="1" x14ac:dyDescent="0.2">
      <c r="A12" s="65"/>
      <c r="B12" s="728" t="s">
        <v>1176</v>
      </c>
      <c r="C12" s="729"/>
      <c r="D12" s="730"/>
      <c r="E12" s="66"/>
    </row>
    <row r="13" spans="1:9" ht="18" customHeight="1" thickBot="1" x14ac:dyDescent="0.25">
      <c r="A13" s="67"/>
      <c r="B13" s="731"/>
      <c r="C13" s="732"/>
      <c r="D13" s="733"/>
      <c r="E13" s="66"/>
    </row>
    <row r="14" spans="1:9" ht="18" customHeight="1" thickBot="1" x14ac:dyDescent="0.25">
      <c r="A14" s="68" t="s">
        <v>472</v>
      </c>
      <c r="B14" s="734" t="s">
        <v>1177</v>
      </c>
      <c r="C14" s="735"/>
      <c r="D14" s="736"/>
    </row>
    <row r="15" spans="1:9" ht="18" customHeight="1" thickBot="1" x14ac:dyDescent="0.25">
      <c r="A15" s="69" t="s">
        <v>473</v>
      </c>
      <c r="B15" s="734"/>
      <c r="C15" s="735"/>
      <c r="D15" s="736"/>
    </row>
    <row r="16" spans="1:9" ht="18" customHeight="1" thickBot="1" x14ac:dyDescent="0.25">
      <c r="A16" s="57" t="s">
        <v>474</v>
      </c>
      <c r="B16" s="740" t="s">
        <v>1178</v>
      </c>
      <c r="C16" s="735"/>
      <c r="D16" s="736"/>
    </row>
    <row r="17" spans="1:6" ht="18" hidden="1" customHeight="1" thickBot="1" x14ac:dyDescent="0.25">
      <c r="A17" s="70" t="s">
        <v>574</v>
      </c>
      <c r="B17" s="744"/>
      <c r="C17" s="745"/>
      <c r="D17" s="746"/>
    </row>
    <row r="18" spans="1:6" ht="14.1" customHeight="1" thickBot="1" x14ac:dyDescent="0.25">
      <c r="A18" s="71" t="s">
        <v>1734</v>
      </c>
      <c r="B18" s="741" t="s">
        <v>487</v>
      </c>
      <c r="C18" s="742"/>
      <c r="D18" s="743"/>
    </row>
    <row r="19" spans="1:6" ht="18" customHeight="1" thickBot="1" x14ac:dyDescent="0.25">
      <c r="A19" s="72" t="s">
        <v>498</v>
      </c>
      <c r="B19" s="734"/>
      <c r="C19" s="735"/>
      <c r="D19" s="736"/>
    </row>
    <row r="20" spans="1:6" ht="18" customHeight="1" thickBot="1" x14ac:dyDescent="0.25">
      <c r="A20" s="72" t="s">
        <v>511</v>
      </c>
      <c r="B20" s="734" t="s">
        <v>399</v>
      </c>
      <c r="C20" s="735"/>
      <c r="D20" s="736"/>
    </row>
    <row r="21" spans="1:6" ht="18" customHeight="1" thickBot="1" x14ac:dyDescent="0.25">
      <c r="A21" s="73" t="s">
        <v>486</v>
      </c>
      <c r="B21" s="734"/>
      <c r="C21" s="735"/>
      <c r="D21" s="736"/>
    </row>
    <row r="22" spans="1:6" ht="14.25" customHeight="1" thickBot="1" x14ac:dyDescent="0.25">
      <c r="A22" s="74" t="s">
        <v>497</v>
      </c>
      <c r="B22" s="737"/>
      <c r="C22" s="738"/>
      <c r="D22" s="739"/>
    </row>
    <row r="23" spans="1:6" ht="19.350000000000001" customHeight="1" thickBot="1" x14ac:dyDescent="0.25">
      <c r="A23" s="15" t="s">
        <v>544</v>
      </c>
      <c r="B23" s="761"/>
      <c r="C23" s="762"/>
      <c r="D23" s="763"/>
      <c r="E23" s="16"/>
    </row>
    <row r="24" spans="1:6" ht="14.1" customHeight="1" thickBot="1" x14ac:dyDescent="0.25">
      <c r="A24" s="75" t="s">
        <v>545</v>
      </c>
      <c r="B24" s="765"/>
      <c r="C24" s="735"/>
      <c r="D24" s="736"/>
      <c r="E24" s="16"/>
      <c r="F24" s="16"/>
    </row>
    <row r="25" spans="1:6" ht="50.25" customHeight="1" thickBot="1" x14ac:dyDescent="0.25">
      <c r="A25" s="76" t="s">
        <v>1735</v>
      </c>
      <c r="B25" s="737"/>
      <c r="C25" s="738"/>
      <c r="D25" s="739"/>
    </row>
    <row r="26" spans="1:6" ht="50.1" customHeight="1" thickBot="1" x14ac:dyDescent="0.25">
      <c r="A26" s="86" t="s">
        <v>489</v>
      </c>
      <c r="B26" s="766"/>
      <c r="C26" s="767"/>
      <c r="D26" s="768"/>
    </row>
    <row r="27" spans="1:6" ht="17.25" customHeight="1" thickBot="1" x14ac:dyDescent="0.25">
      <c r="A27" s="77" t="s">
        <v>1736</v>
      </c>
      <c r="B27" s="734" t="s">
        <v>1764</v>
      </c>
      <c r="C27" s="735"/>
      <c r="D27" s="736"/>
    </row>
    <row r="28" spans="1:6" ht="5.25" customHeight="1" thickBot="1" x14ac:dyDescent="0.25">
      <c r="A28" s="503"/>
      <c r="B28" s="780"/>
      <c r="C28" s="781"/>
      <c r="D28" s="781"/>
    </row>
    <row r="29" spans="1:6" x14ac:dyDescent="0.2">
      <c r="A29" s="501" t="s">
        <v>159</v>
      </c>
      <c r="B29" s="769"/>
      <c r="C29" s="770"/>
      <c r="D29" s="771"/>
    </row>
    <row r="30" spans="1:6" ht="13.5" thickBot="1" x14ac:dyDescent="0.25">
      <c r="A30" s="78" t="s">
        <v>160</v>
      </c>
      <c r="B30" s="778" t="s">
        <v>161</v>
      </c>
      <c r="C30" s="723"/>
      <c r="D30" s="779"/>
    </row>
    <row r="31" spans="1:6" ht="13.5" thickBot="1" x14ac:dyDescent="0.25">
      <c r="A31" s="74" t="s">
        <v>546</v>
      </c>
      <c r="B31" s="772" t="s">
        <v>1179</v>
      </c>
      <c r="C31" s="773"/>
      <c r="D31" s="774"/>
    </row>
    <row r="32" spans="1:6" ht="13.5" thickBot="1" x14ac:dyDescent="0.25">
      <c r="A32" s="79"/>
      <c r="B32" s="772" t="s">
        <v>1180</v>
      </c>
      <c r="C32" s="773"/>
      <c r="D32" s="774"/>
    </row>
    <row r="33" spans="1:5" ht="13.5" thickBot="1" x14ac:dyDescent="0.25">
      <c r="A33" s="775" t="s">
        <v>477</v>
      </c>
      <c r="B33" s="776"/>
      <c r="C33" s="776"/>
      <c r="D33" s="777"/>
    </row>
    <row r="34" spans="1:5" s="24" customFormat="1" x14ac:dyDescent="0.2">
      <c r="A34" s="502" t="s">
        <v>116</v>
      </c>
      <c r="B34" s="80" t="s">
        <v>347</v>
      </c>
      <c r="C34" s="782" t="s">
        <v>492</v>
      </c>
      <c r="D34" s="783"/>
      <c r="E34" s="24" t="str">
        <f>A34</f>
        <v>CMDU#044</v>
      </c>
    </row>
    <row r="35" spans="1:5" s="24" customFormat="1" ht="13.5" customHeight="1" x14ac:dyDescent="0.2">
      <c r="A35" s="81" t="s">
        <v>116</v>
      </c>
      <c r="B35" s="81" t="s">
        <v>493</v>
      </c>
      <c r="C35" s="747" t="s">
        <v>527</v>
      </c>
      <c r="D35" s="748"/>
      <c r="E35" s="24" t="str">
        <f t="shared" ref="E35:E56" si="0">A35</f>
        <v>CMDU#044</v>
      </c>
    </row>
    <row r="36" spans="1:5" s="24" customFormat="1" x14ac:dyDescent="0.2">
      <c r="A36" s="499" t="s">
        <v>176</v>
      </c>
      <c r="B36" s="81" t="s">
        <v>482</v>
      </c>
      <c r="C36" s="747" t="s">
        <v>483</v>
      </c>
      <c r="D36" s="748"/>
      <c r="E36" s="24" t="str">
        <f t="shared" si="0"/>
        <v>CMDU#043 B1</v>
      </c>
    </row>
    <row r="37" spans="1:5" s="24" customFormat="1" x14ac:dyDescent="0.2">
      <c r="A37" s="499" t="s">
        <v>177</v>
      </c>
      <c r="B37" s="81" t="s">
        <v>484</v>
      </c>
      <c r="C37" s="747" t="s">
        <v>519</v>
      </c>
      <c r="D37" s="748"/>
      <c r="E37" s="24" t="str">
        <f t="shared" si="0"/>
        <v>CMDU#043 B2</v>
      </c>
    </row>
    <row r="38" spans="1:5" s="24" customFormat="1" x14ac:dyDescent="0.2">
      <c r="A38" s="499" t="s">
        <v>117</v>
      </c>
      <c r="B38" s="81" t="s">
        <v>496</v>
      </c>
      <c r="C38" s="747" t="s">
        <v>531</v>
      </c>
      <c r="D38" s="748"/>
      <c r="E38" s="24" t="str">
        <f t="shared" si="0"/>
        <v>CMDU#028</v>
      </c>
    </row>
    <row r="39" spans="1:5" s="24" customFormat="1" x14ac:dyDescent="0.2">
      <c r="A39" s="499" t="s">
        <v>117</v>
      </c>
      <c r="B39" s="81" t="s">
        <v>495</v>
      </c>
      <c r="C39" s="747" t="s">
        <v>532</v>
      </c>
      <c r="D39" s="748"/>
      <c r="E39" s="24" t="str">
        <f t="shared" si="0"/>
        <v>CMDU#028</v>
      </c>
    </row>
    <row r="40" spans="1:5" s="24" customFormat="1" x14ac:dyDescent="0.2">
      <c r="A40" s="499" t="s">
        <v>117</v>
      </c>
      <c r="B40" s="81" t="s">
        <v>533</v>
      </c>
      <c r="C40" s="747" t="s">
        <v>534</v>
      </c>
      <c r="D40" s="748"/>
      <c r="E40" s="24" t="str">
        <f t="shared" si="0"/>
        <v>CMDU#028</v>
      </c>
    </row>
    <row r="41" spans="1:5" s="24" customFormat="1" x14ac:dyDescent="0.2">
      <c r="A41" s="499" t="s">
        <v>117</v>
      </c>
      <c r="B41" s="81" t="s">
        <v>348</v>
      </c>
      <c r="C41" s="784" t="s">
        <v>349</v>
      </c>
      <c r="D41" s="785"/>
      <c r="E41" s="24" t="str">
        <f>A41</f>
        <v>CMDU#028</v>
      </c>
    </row>
    <row r="42" spans="1:5" s="24" customFormat="1" x14ac:dyDescent="0.2">
      <c r="A42" s="499" t="s">
        <v>178</v>
      </c>
      <c r="B42" s="81" t="s">
        <v>513</v>
      </c>
      <c r="C42" s="747" t="s">
        <v>520</v>
      </c>
      <c r="D42" s="748"/>
      <c r="E42" s="24" t="str">
        <f t="shared" si="0"/>
        <v>CMDU#029 D1</v>
      </c>
    </row>
    <row r="43" spans="1:5" s="24" customFormat="1" x14ac:dyDescent="0.2">
      <c r="A43" s="499" t="s">
        <v>179</v>
      </c>
      <c r="B43" s="81" t="s">
        <v>514</v>
      </c>
      <c r="C43" s="747" t="s">
        <v>521</v>
      </c>
      <c r="D43" s="748"/>
      <c r="E43" s="24" t="str">
        <f t="shared" si="0"/>
        <v>CMDU#029 D2</v>
      </c>
    </row>
    <row r="44" spans="1:5" s="24" customFormat="1" x14ac:dyDescent="0.2">
      <c r="A44" s="499" t="s">
        <v>812</v>
      </c>
      <c r="B44" s="81" t="s">
        <v>814</v>
      </c>
      <c r="C44" s="499" t="s">
        <v>813</v>
      </c>
      <c r="D44" s="500"/>
    </row>
    <row r="45" spans="1:5" s="24" customFormat="1" x14ac:dyDescent="0.2">
      <c r="A45" s="499" t="s">
        <v>117</v>
      </c>
      <c r="B45" s="81" t="s">
        <v>538</v>
      </c>
      <c r="C45" s="747" t="s">
        <v>542</v>
      </c>
      <c r="D45" s="748"/>
      <c r="E45" s="24" t="str">
        <f t="shared" si="0"/>
        <v>CMDU#028</v>
      </c>
    </row>
    <row r="46" spans="1:5" s="24" customFormat="1" x14ac:dyDescent="0.2">
      <c r="A46" s="499" t="s">
        <v>117</v>
      </c>
      <c r="B46" s="81" t="s">
        <v>319</v>
      </c>
      <c r="C46" s="499" t="s">
        <v>320</v>
      </c>
      <c r="D46" s="500"/>
      <c r="E46" s="24" t="str">
        <f t="shared" si="0"/>
        <v>CMDU#028</v>
      </c>
    </row>
    <row r="47" spans="1:5" s="24" customFormat="1" x14ac:dyDescent="0.2">
      <c r="A47" s="499" t="s">
        <v>180</v>
      </c>
      <c r="B47" s="81" t="s">
        <v>517</v>
      </c>
      <c r="C47" s="747" t="s">
        <v>515</v>
      </c>
      <c r="D47" s="748"/>
      <c r="E47" s="24" t="str">
        <f t="shared" si="0"/>
        <v>CMDU#029 F1</v>
      </c>
    </row>
    <row r="48" spans="1:5" s="24" customFormat="1" x14ac:dyDescent="0.2">
      <c r="A48" s="499" t="s">
        <v>181</v>
      </c>
      <c r="B48" s="81" t="s">
        <v>518</v>
      </c>
      <c r="C48" s="747" t="s">
        <v>516</v>
      </c>
      <c r="D48" s="748"/>
      <c r="E48" s="24" t="str">
        <f t="shared" si="0"/>
        <v>CMDU#029 F2</v>
      </c>
    </row>
    <row r="49" spans="1:5" s="24" customFormat="1" x14ac:dyDescent="0.2">
      <c r="A49" s="499" t="s">
        <v>437</v>
      </c>
      <c r="B49" s="81" t="s">
        <v>187</v>
      </c>
      <c r="C49" s="747" t="s">
        <v>186</v>
      </c>
      <c r="D49" s="748"/>
      <c r="E49" s="24" t="str">
        <f>A49</f>
        <v>CMDU#029 F3</v>
      </c>
    </row>
    <row r="50" spans="1:5" s="24" customFormat="1" x14ac:dyDescent="0.2">
      <c r="A50" s="499" t="s">
        <v>537</v>
      </c>
      <c r="B50" s="81" t="s">
        <v>494</v>
      </c>
      <c r="C50" s="747" t="s">
        <v>539</v>
      </c>
      <c r="D50" s="748"/>
      <c r="E50" s="24" t="str">
        <f t="shared" si="0"/>
        <v>CMDU#091</v>
      </c>
    </row>
    <row r="51" spans="1:5" s="24" customFormat="1" x14ac:dyDescent="0.2">
      <c r="A51" s="499" t="s">
        <v>182</v>
      </c>
      <c r="B51" s="81" t="s">
        <v>523</v>
      </c>
      <c r="C51" s="747" t="s">
        <v>528</v>
      </c>
      <c r="D51" s="748"/>
      <c r="E51" s="24" t="str">
        <f t="shared" si="0"/>
        <v>CMDU#090 H1</v>
      </c>
    </row>
    <row r="52" spans="1:5" s="24" customFormat="1" x14ac:dyDescent="0.2">
      <c r="A52" s="499" t="s">
        <v>183</v>
      </c>
      <c r="B52" s="81" t="s">
        <v>524</v>
      </c>
      <c r="C52" s="747" t="s">
        <v>529</v>
      </c>
      <c r="D52" s="748"/>
      <c r="E52" s="24" t="str">
        <f t="shared" si="0"/>
        <v>CMDU#090 H2</v>
      </c>
    </row>
    <row r="53" spans="1:5" s="24" customFormat="1" x14ac:dyDescent="0.2">
      <c r="A53" s="499" t="s">
        <v>116</v>
      </c>
      <c r="B53" s="81" t="s">
        <v>479</v>
      </c>
      <c r="C53" s="747" t="s">
        <v>530</v>
      </c>
      <c r="D53" s="748"/>
      <c r="E53" s="24" t="str">
        <f t="shared" si="0"/>
        <v>CMDU#044</v>
      </c>
    </row>
    <row r="54" spans="1:5" s="24" customFormat="1" x14ac:dyDescent="0.2">
      <c r="A54" s="499" t="s">
        <v>118</v>
      </c>
      <c r="B54" s="81" t="s">
        <v>480</v>
      </c>
      <c r="C54" s="747" t="s">
        <v>535</v>
      </c>
      <c r="D54" s="748"/>
      <c r="E54" s="24" t="str">
        <f t="shared" si="0"/>
        <v>CMDU#101</v>
      </c>
    </row>
    <row r="55" spans="1:5" s="83" customFormat="1" ht="25.5" customHeight="1" x14ac:dyDescent="0.2">
      <c r="A55" s="505" t="s">
        <v>184</v>
      </c>
      <c r="B55" s="82" t="s">
        <v>512</v>
      </c>
      <c r="C55" s="790" t="s">
        <v>522</v>
      </c>
      <c r="D55" s="791"/>
      <c r="E55" s="24" t="str">
        <f t="shared" si="0"/>
        <v>CMDU#043 J1</v>
      </c>
    </row>
    <row r="56" spans="1:5" s="24" customFormat="1" x14ac:dyDescent="0.2">
      <c r="A56" s="499" t="s">
        <v>185</v>
      </c>
      <c r="B56" s="81" t="s">
        <v>536</v>
      </c>
      <c r="C56" s="788" t="s">
        <v>152</v>
      </c>
      <c r="D56" s="789"/>
      <c r="E56" s="24" t="str">
        <f t="shared" si="0"/>
        <v>CMDU#043 N1</v>
      </c>
    </row>
    <row r="57" spans="1:5" s="24" customFormat="1" x14ac:dyDescent="0.2">
      <c r="A57" s="499" t="s">
        <v>768</v>
      </c>
      <c r="B57" s="81" t="s">
        <v>766</v>
      </c>
      <c r="C57" s="788" t="s">
        <v>767</v>
      </c>
      <c r="D57" s="789"/>
    </row>
    <row r="58" spans="1:5" s="24" customFormat="1" x14ac:dyDescent="0.2">
      <c r="A58" s="499" t="s">
        <v>771</v>
      </c>
      <c r="B58" s="81" t="s">
        <v>769</v>
      </c>
      <c r="C58" s="788" t="s">
        <v>770</v>
      </c>
      <c r="D58" s="789"/>
    </row>
    <row r="59" spans="1:5" s="24" customFormat="1" x14ac:dyDescent="0.2">
      <c r="A59" s="499" t="s">
        <v>773</v>
      </c>
      <c r="B59" s="81" t="s">
        <v>772</v>
      </c>
      <c r="C59" s="788" t="s">
        <v>774</v>
      </c>
      <c r="D59" s="789"/>
    </row>
    <row r="60" spans="1:5" x14ac:dyDescent="0.2">
      <c r="A60" s="499" t="s">
        <v>776</v>
      </c>
      <c r="B60" s="81" t="s">
        <v>775</v>
      </c>
      <c r="C60" s="788" t="s">
        <v>777</v>
      </c>
      <c r="D60" s="789"/>
    </row>
    <row r="61" spans="1:5" x14ac:dyDescent="0.2">
      <c r="A61" s="499"/>
      <c r="B61" s="81" t="s">
        <v>321</v>
      </c>
      <c r="C61" s="788" t="s">
        <v>322</v>
      </c>
      <c r="D61" s="789"/>
    </row>
    <row r="62" spans="1:5" ht="13.5" thickBot="1" x14ac:dyDescent="0.25">
      <c r="A62" s="84"/>
      <c r="B62" s="85" t="s">
        <v>485</v>
      </c>
      <c r="C62" s="786" t="s">
        <v>485</v>
      </c>
      <c r="D62" s="787"/>
    </row>
    <row r="63" spans="1:5" x14ac:dyDescent="0.2">
      <c r="A63" s="24"/>
      <c r="B63" s="24"/>
      <c r="C63" s="24"/>
      <c r="D63" s="24"/>
    </row>
  </sheetData>
  <sheetProtection algorithmName="SHA-512" hashValue="JrzbAbvF96/r+t2FEYhoIlCg6/5ozolqoyn9/TYN7sV8bE7vNDPYduqvRXRr0H/h9hOdPaH0s9ipxfpyyKKtHQ==" saltValue="KNtXWRKVX/OSB1HIif6pCQ=="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0"/>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27" t="s">
        <v>464</v>
      </c>
      <c r="B1" s="828"/>
      <c r="C1" s="829" t="str">
        <f>Cover!B1</f>
        <v>24-3283</v>
      </c>
      <c r="D1" s="830"/>
      <c r="E1" s="830"/>
      <c r="F1" s="831"/>
      <c r="G1" s="106"/>
      <c r="H1" s="17"/>
      <c r="I1" s="17"/>
    </row>
    <row r="2" spans="1:54" x14ac:dyDescent="0.2">
      <c r="A2" s="832" t="s">
        <v>1000</v>
      </c>
      <c r="B2" s="833"/>
      <c r="C2" s="834"/>
      <c r="D2" s="835"/>
      <c r="E2" s="835"/>
      <c r="F2" s="836"/>
      <c r="G2" s="17"/>
      <c r="H2" s="17"/>
      <c r="I2" s="17"/>
    </row>
    <row r="3" spans="1:54" x14ac:dyDescent="0.2">
      <c r="A3" s="832" t="s">
        <v>475</v>
      </c>
      <c r="B3" s="833"/>
      <c r="C3" s="839">
        <f>Cover!B2</f>
        <v>3</v>
      </c>
      <c r="D3" s="840"/>
      <c r="E3" s="840"/>
      <c r="F3" s="841"/>
      <c r="G3" s="17"/>
      <c r="H3" s="17"/>
      <c r="I3" s="17"/>
    </row>
    <row r="4" spans="1:54" x14ac:dyDescent="0.2">
      <c r="A4" s="832" t="s">
        <v>995</v>
      </c>
      <c r="B4" s="833"/>
      <c r="C4" s="842" t="str">
        <f>Cover!B7</f>
        <v>FASHION ACCESSORIES SHIPPERS ASSOCIATION, INC DBA GEMINI SHIPPERS ASSOCIATION</v>
      </c>
      <c r="D4" s="843"/>
      <c r="E4" s="843"/>
      <c r="F4" s="844"/>
      <c r="G4" s="17"/>
      <c r="H4" s="17"/>
      <c r="I4" s="17"/>
    </row>
    <row r="5" spans="1:54" x14ac:dyDescent="0.2">
      <c r="A5" s="832" t="s">
        <v>481</v>
      </c>
      <c r="B5" s="833"/>
      <c r="C5" s="834" t="s">
        <v>482</v>
      </c>
      <c r="D5" s="835"/>
      <c r="E5" s="835"/>
      <c r="F5" s="836"/>
      <c r="G5" s="17"/>
      <c r="H5" s="17"/>
      <c r="I5" s="17"/>
    </row>
    <row r="6" spans="1:54" ht="15.75" customHeight="1" x14ac:dyDescent="0.2">
      <c r="A6" s="832" t="s">
        <v>465</v>
      </c>
      <c r="B6" s="833"/>
      <c r="C6" s="834" t="s">
        <v>483</v>
      </c>
      <c r="D6" s="835"/>
      <c r="E6" s="835"/>
      <c r="F6" s="836"/>
      <c r="G6" s="17"/>
      <c r="H6" s="17"/>
      <c r="I6" s="17"/>
    </row>
    <row r="7" spans="1:54" ht="15.75" customHeight="1" x14ac:dyDescent="0.2">
      <c r="A7" s="832" t="s">
        <v>554</v>
      </c>
      <c r="B7" s="833"/>
      <c r="C7" s="834" t="s">
        <v>176</v>
      </c>
      <c r="D7" s="835"/>
      <c r="E7" s="835"/>
      <c r="F7" s="836"/>
      <c r="G7" s="17"/>
      <c r="H7" s="17"/>
      <c r="I7" s="17"/>
    </row>
    <row r="8" spans="1:54" ht="2.25" customHeight="1" thickBot="1" x14ac:dyDescent="0.25">
      <c r="A8" s="837"/>
      <c r="B8" s="838"/>
      <c r="C8" s="845"/>
      <c r="D8" s="846"/>
      <c r="E8" s="846"/>
      <c r="F8" s="84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52" t="s">
        <v>557</v>
      </c>
      <c r="B12" s="853"/>
      <c r="C12" s="853"/>
      <c r="D12" s="853"/>
      <c r="E12" s="853"/>
      <c r="F12" s="853"/>
      <c r="G12" s="853"/>
      <c r="H12" s="853"/>
      <c r="I12" s="853"/>
      <c r="J12" s="854"/>
    </row>
    <row r="13" spans="1:54" ht="17.25" customHeight="1" x14ac:dyDescent="0.2">
      <c r="A13" s="115" t="s">
        <v>558</v>
      </c>
      <c r="B13" s="869" t="s">
        <v>559</v>
      </c>
      <c r="C13" s="869"/>
      <c r="D13" s="869"/>
      <c r="E13" s="869"/>
      <c r="F13" s="869"/>
      <c r="G13" s="869"/>
      <c r="H13" s="869"/>
      <c r="I13" s="869"/>
      <c r="J13" s="870" t="s">
        <v>563</v>
      </c>
      <c r="K13" s="871"/>
      <c r="L13" s="848" t="s">
        <v>564</v>
      </c>
      <c r="M13" s="849"/>
      <c r="N13" s="107" t="s">
        <v>4</v>
      </c>
    </row>
    <row r="14" spans="1:54" s="519" customFormat="1" x14ac:dyDescent="0.2">
      <c r="A14" s="556" t="s">
        <v>463</v>
      </c>
      <c r="B14" s="875" t="s">
        <v>463</v>
      </c>
      <c r="C14" s="875"/>
      <c r="D14" s="875"/>
      <c r="E14" s="875"/>
      <c r="F14" s="875"/>
      <c r="G14" s="875"/>
      <c r="H14" s="875"/>
      <c r="I14" s="875"/>
      <c r="J14" s="857"/>
      <c r="K14" s="795"/>
      <c r="L14" s="857"/>
      <c r="M14" s="856"/>
      <c r="N14" s="116" t="str">
        <f>IF($A14&gt;0,$A14,"")</f>
        <v>FAK</v>
      </c>
    </row>
    <row r="15" spans="1:54" s="118" customFormat="1" x14ac:dyDescent="0.2">
      <c r="A15" s="117"/>
      <c r="B15" s="862"/>
      <c r="C15" s="862"/>
      <c r="D15" s="862"/>
      <c r="E15" s="862"/>
      <c r="F15" s="862"/>
      <c r="G15" s="862"/>
      <c r="H15" s="862"/>
      <c r="I15" s="862"/>
      <c r="J15" s="855"/>
      <c r="K15" s="795"/>
      <c r="L15" s="855"/>
      <c r="M15" s="856"/>
      <c r="N15" s="116" t="str">
        <f>IF($A15&gt;0,$A15,"")</f>
        <v/>
      </c>
      <c r="BB15" s="519"/>
    </row>
    <row r="16" spans="1:54" s="118" customFormat="1" x14ac:dyDescent="0.2">
      <c r="A16" s="117"/>
      <c r="B16" s="862"/>
      <c r="C16" s="862"/>
      <c r="D16" s="862"/>
      <c r="E16" s="862"/>
      <c r="F16" s="862"/>
      <c r="G16" s="862"/>
      <c r="H16" s="862"/>
      <c r="I16" s="862"/>
      <c r="J16" s="855"/>
      <c r="K16" s="795"/>
      <c r="L16" s="855"/>
      <c r="M16" s="856"/>
      <c r="N16" s="116" t="str">
        <f>IF($A16&gt;0,$A16,"")</f>
        <v/>
      </c>
      <c r="BB16" s="519"/>
    </row>
    <row r="17" spans="1:54" s="118" customFormat="1" ht="13.5" thickBot="1" x14ac:dyDescent="0.25">
      <c r="A17" s="119"/>
      <c r="B17" s="872"/>
      <c r="C17" s="872"/>
      <c r="D17" s="872"/>
      <c r="E17" s="872"/>
      <c r="F17" s="872"/>
      <c r="G17" s="872"/>
      <c r="H17" s="872"/>
      <c r="I17" s="872"/>
      <c r="J17" s="860"/>
      <c r="K17" s="861"/>
      <c r="L17" s="858"/>
      <c r="M17" s="859"/>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63" t="s">
        <v>559</v>
      </c>
      <c r="C20" s="863"/>
      <c r="D20" s="863"/>
      <c r="E20" s="863"/>
      <c r="F20" s="863"/>
      <c r="G20" s="863"/>
      <c r="H20" s="864"/>
      <c r="I20" s="125"/>
      <c r="J20" s="125"/>
      <c r="K20" s="121"/>
      <c r="L20" s="121"/>
      <c r="M20" s="121"/>
      <c r="N20" s="121"/>
      <c r="O20" s="121"/>
      <c r="P20" s="121"/>
      <c r="Q20" s="121"/>
    </row>
    <row r="21" spans="1:54" s="132" customFormat="1" ht="46.5" customHeight="1" x14ac:dyDescent="0.2">
      <c r="A21" s="585" t="s">
        <v>1310</v>
      </c>
      <c r="B21" s="865" t="s">
        <v>1160</v>
      </c>
      <c r="C21" s="795"/>
      <c r="D21" s="795"/>
      <c r="E21" s="795"/>
      <c r="F21" s="795"/>
      <c r="G21" s="795"/>
      <c r="H21" s="796"/>
      <c r="I21" s="129"/>
      <c r="J21" s="130"/>
      <c r="K21" s="131"/>
      <c r="L21" s="131"/>
      <c r="M21" s="131"/>
      <c r="N21" s="131"/>
      <c r="O21" s="131"/>
      <c r="P21" s="131"/>
      <c r="Q21" s="131"/>
    </row>
    <row r="22" spans="1:54" s="132" customFormat="1" ht="15" customHeight="1" x14ac:dyDescent="0.2">
      <c r="A22" s="585" t="s">
        <v>1105</v>
      </c>
      <c r="B22" s="794" t="s">
        <v>1079</v>
      </c>
      <c r="C22" s="795"/>
      <c r="D22" s="795"/>
      <c r="E22" s="795"/>
      <c r="F22" s="795"/>
      <c r="G22" s="795"/>
      <c r="H22" s="796"/>
      <c r="I22" s="130"/>
      <c r="J22" s="130"/>
      <c r="K22" s="131"/>
      <c r="L22" s="131"/>
      <c r="M22" s="131"/>
      <c r="N22" s="131"/>
      <c r="O22" s="131"/>
      <c r="P22" s="131"/>
      <c r="Q22" s="131"/>
    </row>
    <row r="23" spans="1:54" s="132" customFormat="1" ht="15.75" customHeight="1" x14ac:dyDescent="0.2">
      <c r="A23" s="585" t="s">
        <v>1303</v>
      </c>
      <c r="B23" s="794" t="s">
        <v>1304</v>
      </c>
      <c r="C23" s="795"/>
      <c r="D23" s="795"/>
      <c r="E23" s="795"/>
      <c r="F23" s="795"/>
      <c r="G23" s="795"/>
      <c r="H23" s="796"/>
      <c r="I23" s="130"/>
      <c r="J23" s="130"/>
      <c r="K23" s="131"/>
      <c r="L23" s="131"/>
      <c r="M23" s="131"/>
      <c r="N23" s="131"/>
      <c r="O23" s="131"/>
      <c r="P23" s="131"/>
      <c r="Q23" s="131"/>
    </row>
    <row r="24" spans="1:54" s="132" customFormat="1" ht="15.75" customHeight="1" x14ac:dyDescent="0.2">
      <c r="A24" s="585" t="s">
        <v>893</v>
      </c>
      <c r="B24" s="794" t="s">
        <v>440</v>
      </c>
      <c r="C24" s="795"/>
      <c r="D24" s="795"/>
      <c r="E24" s="795"/>
      <c r="F24" s="795"/>
      <c r="G24" s="795"/>
      <c r="H24" s="796"/>
      <c r="I24" s="130"/>
      <c r="J24" s="130"/>
      <c r="K24" s="131"/>
      <c r="L24" s="131"/>
      <c r="M24" s="131"/>
      <c r="N24" s="131"/>
      <c r="O24" s="131"/>
      <c r="P24" s="131"/>
      <c r="Q24" s="131"/>
    </row>
    <row r="25" spans="1:54" s="132" customFormat="1" ht="15.75" customHeight="1" x14ac:dyDescent="0.2">
      <c r="A25" s="585" t="s">
        <v>1078</v>
      </c>
      <c r="B25" s="794" t="s">
        <v>449</v>
      </c>
      <c r="C25" s="795"/>
      <c r="D25" s="795"/>
      <c r="E25" s="795"/>
      <c r="F25" s="795"/>
      <c r="G25" s="795"/>
      <c r="H25" s="796"/>
      <c r="I25" s="130"/>
      <c r="J25" s="130"/>
      <c r="K25" s="131"/>
      <c r="L25" s="131"/>
      <c r="M25" s="131"/>
      <c r="N25" s="131"/>
      <c r="O25" s="131"/>
      <c r="P25" s="131"/>
      <c r="Q25" s="131"/>
    </row>
    <row r="26" spans="1:54" s="132" customFormat="1" ht="15.75" customHeight="1" x14ac:dyDescent="0.2">
      <c r="A26" s="585" t="s">
        <v>894</v>
      </c>
      <c r="B26" s="794" t="s">
        <v>898</v>
      </c>
      <c r="C26" s="795"/>
      <c r="D26" s="795"/>
      <c r="E26" s="795"/>
      <c r="F26" s="795"/>
      <c r="G26" s="795"/>
      <c r="H26" s="796"/>
      <c r="I26" s="130"/>
      <c r="J26" s="130"/>
      <c r="K26" s="131"/>
      <c r="L26" s="131"/>
      <c r="M26" s="131"/>
      <c r="N26" s="131"/>
      <c r="O26" s="131"/>
      <c r="P26" s="131"/>
      <c r="Q26" s="131"/>
    </row>
    <row r="27" spans="1:54" s="132" customFormat="1" ht="15.75" customHeight="1" x14ac:dyDescent="0.2">
      <c r="A27" s="585"/>
      <c r="B27" s="794"/>
      <c r="C27" s="795"/>
      <c r="D27" s="795"/>
      <c r="E27" s="795"/>
      <c r="F27" s="795"/>
      <c r="G27" s="795"/>
      <c r="H27" s="796"/>
      <c r="I27" s="130"/>
      <c r="J27" s="130"/>
      <c r="K27" s="131"/>
      <c r="L27" s="131"/>
      <c r="M27" s="131"/>
      <c r="N27" s="131"/>
      <c r="O27" s="131"/>
      <c r="P27" s="131"/>
      <c r="Q27" s="131"/>
    </row>
    <row r="28" spans="1:54" s="132" customFormat="1" ht="15.75" customHeight="1" x14ac:dyDescent="0.2">
      <c r="A28" s="585"/>
      <c r="B28" s="794"/>
      <c r="C28" s="795"/>
      <c r="D28" s="795"/>
      <c r="E28" s="795"/>
      <c r="F28" s="795"/>
      <c r="G28" s="795"/>
      <c r="H28" s="796"/>
      <c r="I28" s="130"/>
      <c r="J28" s="130"/>
      <c r="K28" s="131"/>
      <c r="L28" s="131"/>
      <c r="M28" s="131"/>
      <c r="N28" s="131"/>
      <c r="O28" s="131"/>
      <c r="P28" s="131"/>
      <c r="Q28" s="131"/>
    </row>
    <row r="29" spans="1:54" s="132" customFormat="1" ht="13.5" thickBot="1" x14ac:dyDescent="0.25">
      <c r="A29" s="133"/>
      <c r="B29" s="866"/>
      <c r="C29" s="861"/>
      <c r="D29" s="861"/>
      <c r="E29" s="861"/>
      <c r="F29" s="861"/>
      <c r="G29" s="861"/>
      <c r="H29" s="867"/>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0"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23" t="s">
        <v>568</v>
      </c>
      <c r="B35" s="799" t="s">
        <v>569</v>
      </c>
      <c r="C35" s="799" t="s">
        <v>11</v>
      </c>
      <c r="D35" s="799" t="s">
        <v>12</v>
      </c>
      <c r="E35" s="799" t="s">
        <v>13</v>
      </c>
      <c r="F35" s="799" t="s">
        <v>14</v>
      </c>
      <c r="G35" s="799" t="s">
        <v>15</v>
      </c>
      <c r="H35" s="799" t="s">
        <v>16</v>
      </c>
      <c r="I35" s="799" t="s">
        <v>17</v>
      </c>
      <c r="J35" s="799" t="s">
        <v>18</v>
      </c>
      <c r="K35" s="799" t="s">
        <v>19</v>
      </c>
      <c r="L35" s="799" t="s">
        <v>20</v>
      </c>
      <c r="M35" s="158"/>
      <c r="N35" s="158"/>
      <c r="O35" s="158"/>
      <c r="P35" s="158"/>
      <c r="Q35" s="158"/>
      <c r="R35" s="158"/>
      <c r="S35" s="158"/>
      <c r="T35" s="158"/>
      <c r="U35" s="158"/>
      <c r="V35" s="158"/>
      <c r="W35" s="158"/>
      <c r="X35" s="799" t="s">
        <v>22</v>
      </c>
      <c r="Y35" s="799" t="s">
        <v>23</v>
      </c>
      <c r="Z35" s="799" t="s">
        <v>24</v>
      </c>
      <c r="AA35" s="797" t="s">
        <v>335</v>
      </c>
    </row>
    <row r="36" spans="1:27" s="159" customFormat="1" ht="13.5" thickBot="1" x14ac:dyDescent="0.25">
      <c r="A36" s="824"/>
      <c r="B36" s="822"/>
      <c r="C36" s="822"/>
      <c r="D36" s="822"/>
      <c r="E36" s="822"/>
      <c r="F36" s="822"/>
      <c r="G36" s="800"/>
      <c r="H36" s="822"/>
      <c r="I36" s="822"/>
      <c r="J36" s="822"/>
      <c r="K36" s="822"/>
      <c r="L36" s="822"/>
      <c r="M36" s="160"/>
      <c r="N36" s="160"/>
      <c r="O36" s="160"/>
      <c r="P36" s="160"/>
      <c r="Q36" s="160"/>
      <c r="R36" s="160"/>
      <c r="S36" s="160"/>
      <c r="T36" s="160"/>
      <c r="U36" s="160"/>
      <c r="V36" s="160"/>
      <c r="W36" s="160"/>
      <c r="X36" s="822"/>
      <c r="Y36" s="822"/>
      <c r="Z36" s="822"/>
      <c r="AA36" s="798"/>
    </row>
    <row r="37" spans="1:27" s="166" customFormat="1" x14ac:dyDescent="0.2">
      <c r="A37" s="161" t="s">
        <v>463</v>
      </c>
      <c r="B37" s="162"/>
      <c r="C37" s="162" t="s">
        <v>1310</v>
      </c>
      <c r="D37" s="162" t="s">
        <v>1303</v>
      </c>
      <c r="E37" s="162"/>
      <c r="F37" s="162" t="s">
        <v>51</v>
      </c>
      <c r="G37" s="162" t="s">
        <v>47</v>
      </c>
      <c r="H37" s="162" t="s">
        <v>1182</v>
      </c>
      <c r="I37" s="551">
        <v>883</v>
      </c>
      <c r="J37" s="551">
        <v>981</v>
      </c>
      <c r="K37" s="551">
        <v>981</v>
      </c>
      <c r="L37" s="551">
        <v>1241.5999999999999</v>
      </c>
      <c r="M37" s="162"/>
      <c r="N37" s="162"/>
      <c r="O37" s="162"/>
      <c r="P37" s="162"/>
      <c r="Q37" s="162"/>
      <c r="R37" s="162"/>
      <c r="S37" s="162"/>
      <c r="T37" s="162"/>
      <c r="U37" s="162"/>
      <c r="V37" s="162"/>
      <c r="W37" s="162"/>
      <c r="X37" s="543"/>
      <c r="Y37" s="543"/>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52">
        <v>6193</v>
      </c>
      <c r="J38" s="552">
        <v>6881</v>
      </c>
      <c r="K38" s="552">
        <v>6881</v>
      </c>
      <c r="L38" s="552">
        <v>8711</v>
      </c>
      <c r="M38" s="168"/>
      <c r="N38" s="168"/>
      <c r="O38" s="168"/>
      <c r="P38" s="168"/>
      <c r="Q38" s="168"/>
      <c r="R38" s="168"/>
      <c r="S38" s="168"/>
      <c r="T38" s="168"/>
      <c r="U38" s="168"/>
      <c r="V38" s="168"/>
      <c r="W38" s="168"/>
      <c r="X38" s="545"/>
      <c r="Y38" s="545"/>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52">
        <v>6193</v>
      </c>
      <c r="J39" s="552">
        <v>6881</v>
      </c>
      <c r="K39" s="552">
        <v>6881</v>
      </c>
      <c r="L39" s="552">
        <v>8711</v>
      </c>
      <c r="M39" s="168"/>
      <c r="N39" s="168"/>
      <c r="O39" s="168"/>
      <c r="P39" s="168"/>
      <c r="Q39" s="168"/>
      <c r="R39" s="168"/>
      <c r="S39" s="168"/>
      <c r="T39" s="168"/>
      <c r="U39" s="168"/>
      <c r="V39" s="168"/>
      <c r="W39" s="168"/>
      <c r="X39" s="545"/>
      <c r="Y39" s="545"/>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52">
        <v>2773</v>
      </c>
      <c r="J40" s="552">
        <v>3081</v>
      </c>
      <c r="K40" s="552">
        <v>3081</v>
      </c>
      <c r="L40" s="552">
        <v>3900.2</v>
      </c>
      <c r="M40" s="168"/>
      <c r="N40" s="168"/>
      <c r="O40" s="168"/>
      <c r="P40" s="168"/>
      <c r="Q40" s="168"/>
      <c r="R40" s="168"/>
      <c r="S40" s="168"/>
      <c r="T40" s="168"/>
      <c r="U40" s="168"/>
      <c r="V40" s="168"/>
      <c r="W40" s="168"/>
      <c r="X40" s="545"/>
      <c r="Y40" s="545"/>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52">
        <v>3583</v>
      </c>
      <c r="J41" s="552">
        <v>3981</v>
      </c>
      <c r="K41" s="552">
        <v>3981</v>
      </c>
      <c r="L41" s="552">
        <v>5039.6000000000004</v>
      </c>
      <c r="M41" s="168"/>
      <c r="N41" s="168"/>
      <c r="O41" s="168"/>
      <c r="P41" s="168"/>
      <c r="Q41" s="168"/>
      <c r="R41" s="168"/>
      <c r="S41" s="168"/>
      <c r="T41" s="168"/>
      <c r="U41" s="168"/>
      <c r="V41" s="168"/>
      <c r="W41" s="168"/>
      <c r="X41" s="545"/>
      <c r="Y41" s="545"/>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52">
        <v>3403</v>
      </c>
      <c r="J42" s="552">
        <v>3781</v>
      </c>
      <c r="K42" s="552">
        <v>3781</v>
      </c>
      <c r="L42" s="552">
        <v>4786.3999999999996</v>
      </c>
      <c r="M42" s="168"/>
      <c r="N42" s="168"/>
      <c r="O42" s="168"/>
      <c r="P42" s="168"/>
      <c r="Q42" s="168"/>
      <c r="R42" s="168"/>
      <c r="S42" s="168"/>
      <c r="T42" s="168"/>
      <c r="U42" s="168"/>
      <c r="V42" s="168"/>
      <c r="W42" s="168"/>
      <c r="X42" s="545"/>
      <c r="Y42" s="545"/>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52">
        <v>3493</v>
      </c>
      <c r="J43" s="552">
        <v>3881</v>
      </c>
      <c r="K43" s="552">
        <v>3881</v>
      </c>
      <c r="L43" s="552">
        <v>4913</v>
      </c>
      <c r="M43" s="168"/>
      <c r="N43" s="168"/>
      <c r="O43" s="168"/>
      <c r="P43" s="168"/>
      <c r="Q43" s="168"/>
      <c r="R43" s="168"/>
      <c r="S43" s="168"/>
      <c r="T43" s="168"/>
      <c r="U43" s="168"/>
      <c r="V43" s="168"/>
      <c r="W43" s="168"/>
      <c r="X43" s="545"/>
      <c r="Y43" s="545"/>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52">
        <v>3403</v>
      </c>
      <c r="J44" s="552">
        <v>3781</v>
      </c>
      <c r="K44" s="552">
        <v>3781</v>
      </c>
      <c r="L44" s="552">
        <v>4786.3999999999996</v>
      </c>
      <c r="M44" s="168"/>
      <c r="N44" s="168"/>
      <c r="O44" s="168"/>
      <c r="P44" s="168"/>
      <c r="Q44" s="168"/>
      <c r="R44" s="168"/>
      <c r="S44" s="168"/>
      <c r="T44" s="168"/>
      <c r="U44" s="168"/>
      <c r="V44" s="168"/>
      <c r="W44" s="168"/>
      <c r="X44" s="545"/>
      <c r="Y44" s="545"/>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52">
        <v>3223</v>
      </c>
      <c r="J45" s="552">
        <v>3581</v>
      </c>
      <c r="K45" s="552">
        <v>3581</v>
      </c>
      <c r="L45" s="552">
        <v>4533.2</v>
      </c>
      <c r="M45" s="168"/>
      <c r="N45" s="168"/>
      <c r="O45" s="168"/>
      <c r="P45" s="168"/>
      <c r="Q45" s="168"/>
      <c r="R45" s="168"/>
      <c r="S45" s="168"/>
      <c r="T45" s="168"/>
      <c r="U45" s="168"/>
      <c r="V45" s="168"/>
      <c r="W45" s="168"/>
      <c r="X45" s="545"/>
      <c r="Y45" s="545"/>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52">
        <v>3223</v>
      </c>
      <c r="J46" s="552">
        <v>3581</v>
      </c>
      <c r="K46" s="552">
        <v>3581</v>
      </c>
      <c r="L46" s="552">
        <v>4533.2</v>
      </c>
      <c r="M46" s="168"/>
      <c r="N46" s="168"/>
      <c r="O46" s="168"/>
      <c r="P46" s="168"/>
      <c r="Q46" s="168"/>
      <c r="R46" s="168"/>
      <c r="S46" s="168"/>
      <c r="T46" s="168"/>
      <c r="U46" s="168"/>
      <c r="V46" s="168"/>
      <c r="W46" s="168"/>
      <c r="X46" s="545"/>
      <c r="Y46" s="545"/>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52">
        <v>2773</v>
      </c>
      <c r="J47" s="552">
        <v>3081</v>
      </c>
      <c r="K47" s="552">
        <v>3081</v>
      </c>
      <c r="L47" s="552">
        <v>3900.2</v>
      </c>
      <c r="M47" s="168"/>
      <c r="N47" s="168"/>
      <c r="O47" s="168"/>
      <c r="P47" s="168"/>
      <c r="Q47" s="168"/>
      <c r="R47" s="168"/>
      <c r="S47" s="168"/>
      <c r="T47" s="168"/>
      <c r="U47" s="168"/>
      <c r="V47" s="168"/>
      <c r="W47" s="168"/>
      <c r="X47" s="545"/>
      <c r="Y47" s="545"/>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52">
        <v>3043</v>
      </c>
      <c r="J48" s="552">
        <v>3381</v>
      </c>
      <c r="K48" s="552">
        <v>3381</v>
      </c>
      <c r="L48" s="552">
        <v>4280</v>
      </c>
      <c r="M48" s="168"/>
      <c r="N48" s="168"/>
      <c r="O48" s="168"/>
      <c r="P48" s="168"/>
      <c r="Q48" s="168"/>
      <c r="R48" s="168"/>
      <c r="S48" s="168"/>
      <c r="T48" s="168"/>
      <c r="U48" s="168"/>
      <c r="V48" s="168"/>
      <c r="W48" s="168"/>
      <c r="X48" s="545"/>
      <c r="Y48" s="545"/>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52">
        <v>3493</v>
      </c>
      <c r="J49" s="552">
        <v>3881</v>
      </c>
      <c r="K49" s="552">
        <v>3881</v>
      </c>
      <c r="L49" s="552">
        <v>4913</v>
      </c>
      <c r="M49" s="168"/>
      <c r="N49" s="168"/>
      <c r="O49" s="168"/>
      <c r="P49" s="168"/>
      <c r="Q49" s="168"/>
      <c r="R49" s="168"/>
      <c r="S49" s="168"/>
      <c r="T49" s="168"/>
      <c r="U49" s="168"/>
      <c r="V49" s="168"/>
      <c r="W49" s="168"/>
      <c r="X49" s="545"/>
      <c r="Y49" s="545"/>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52">
        <v>3313</v>
      </c>
      <c r="J50" s="552">
        <v>3681</v>
      </c>
      <c r="K50" s="552">
        <v>3681</v>
      </c>
      <c r="L50" s="552">
        <v>4659.8</v>
      </c>
      <c r="M50" s="168"/>
      <c r="N50" s="168"/>
      <c r="O50" s="168"/>
      <c r="P50" s="168"/>
      <c r="Q50" s="168"/>
      <c r="R50" s="168"/>
      <c r="S50" s="168"/>
      <c r="T50" s="168"/>
      <c r="U50" s="168"/>
      <c r="V50" s="168"/>
      <c r="W50" s="168"/>
      <c r="X50" s="545"/>
      <c r="Y50" s="545"/>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52">
        <v>3043</v>
      </c>
      <c r="J51" s="552">
        <v>3381</v>
      </c>
      <c r="K51" s="552">
        <v>3381</v>
      </c>
      <c r="L51" s="552">
        <v>4280</v>
      </c>
      <c r="M51" s="168"/>
      <c r="N51" s="168"/>
      <c r="O51" s="168"/>
      <c r="P51" s="168"/>
      <c r="Q51" s="168"/>
      <c r="R51" s="168"/>
      <c r="S51" s="168"/>
      <c r="T51" s="168"/>
      <c r="U51" s="168"/>
      <c r="V51" s="168"/>
      <c r="W51" s="168"/>
      <c r="X51" s="545"/>
      <c r="Y51" s="545"/>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52">
        <v>2998</v>
      </c>
      <c r="J52" s="552">
        <v>3331</v>
      </c>
      <c r="K52" s="552">
        <v>3331</v>
      </c>
      <c r="L52" s="552">
        <v>4216.7</v>
      </c>
      <c r="M52" s="168"/>
      <c r="N52" s="168"/>
      <c r="O52" s="168"/>
      <c r="P52" s="168"/>
      <c r="Q52" s="168"/>
      <c r="R52" s="168"/>
      <c r="S52" s="168"/>
      <c r="T52" s="168"/>
      <c r="U52" s="168"/>
      <c r="V52" s="168"/>
      <c r="W52" s="168"/>
      <c r="X52" s="545"/>
      <c r="Y52" s="545"/>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52">
        <v>4123</v>
      </c>
      <c r="J53" s="552">
        <v>4581</v>
      </c>
      <c r="K53" s="552">
        <v>4581</v>
      </c>
      <c r="L53" s="552">
        <v>5799.2</v>
      </c>
      <c r="M53" s="168"/>
      <c r="N53" s="168"/>
      <c r="O53" s="168"/>
      <c r="P53" s="168"/>
      <c r="Q53" s="168"/>
      <c r="R53" s="168"/>
      <c r="S53" s="168"/>
      <c r="T53" s="168"/>
      <c r="U53" s="168"/>
      <c r="V53" s="168"/>
      <c r="W53" s="168"/>
      <c r="X53" s="545"/>
      <c r="Y53" s="545"/>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52">
        <v>2998</v>
      </c>
      <c r="J54" s="552">
        <v>3331</v>
      </c>
      <c r="K54" s="552">
        <v>3331</v>
      </c>
      <c r="L54" s="552">
        <v>4216.7</v>
      </c>
      <c r="M54" s="168"/>
      <c r="N54" s="168"/>
      <c r="O54" s="168"/>
      <c r="P54" s="168"/>
      <c r="Q54" s="168"/>
      <c r="R54" s="168"/>
      <c r="S54" s="168"/>
      <c r="T54" s="168"/>
      <c r="U54" s="168"/>
      <c r="V54" s="168"/>
      <c r="W54" s="168"/>
      <c r="X54" s="545"/>
      <c r="Y54" s="545"/>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52">
        <v>3493</v>
      </c>
      <c r="J55" s="552">
        <v>3881</v>
      </c>
      <c r="K55" s="552">
        <v>3881</v>
      </c>
      <c r="L55" s="552">
        <v>4913</v>
      </c>
      <c r="M55" s="168"/>
      <c r="N55" s="168"/>
      <c r="O55" s="168"/>
      <c r="P55" s="168"/>
      <c r="Q55" s="168"/>
      <c r="R55" s="168"/>
      <c r="S55" s="168"/>
      <c r="T55" s="168"/>
      <c r="U55" s="168"/>
      <c r="V55" s="168"/>
      <c r="W55" s="168"/>
      <c r="X55" s="545"/>
      <c r="Y55" s="545"/>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52">
        <v>3403</v>
      </c>
      <c r="J56" s="552">
        <v>3781</v>
      </c>
      <c r="K56" s="552">
        <v>3781</v>
      </c>
      <c r="L56" s="552">
        <v>4786.3999999999996</v>
      </c>
      <c r="M56" s="168"/>
      <c r="N56" s="168"/>
      <c r="O56" s="168"/>
      <c r="P56" s="168"/>
      <c r="Q56" s="168"/>
      <c r="R56" s="168"/>
      <c r="S56" s="168"/>
      <c r="T56" s="168"/>
      <c r="U56" s="168"/>
      <c r="V56" s="168"/>
      <c r="W56" s="168"/>
      <c r="X56" s="545"/>
      <c r="Y56" s="545"/>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52">
        <v>2773</v>
      </c>
      <c r="J57" s="552">
        <v>3081</v>
      </c>
      <c r="K57" s="552">
        <v>3081</v>
      </c>
      <c r="L57" s="552">
        <v>3900.2</v>
      </c>
      <c r="M57" s="168"/>
      <c r="N57" s="168"/>
      <c r="O57" s="168"/>
      <c r="P57" s="168"/>
      <c r="Q57" s="168"/>
      <c r="R57" s="168"/>
      <c r="S57" s="168"/>
      <c r="T57" s="168"/>
      <c r="U57" s="168"/>
      <c r="V57" s="168"/>
      <c r="W57" s="168"/>
      <c r="X57" s="545"/>
      <c r="Y57" s="545"/>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52">
        <v>2773</v>
      </c>
      <c r="J58" s="552">
        <v>3081</v>
      </c>
      <c r="K58" s="552">
        <v>3081</v>
      </c>
      <c r="L58" s="552">
        <v>3900.2</v>
      </c>
      <c r="M58" s="168"/>
      <c r="N58" s="168"/>
      <c r="O58" s="168"/>
      <c r="P58" s="168"/>
      <c r="Q58" s="168"/>
      <c r="R58" s="168"/>
      <c r="S58" s="168"/>
      <c r="T58" s="168"/>
      <c r="U58" s="168"/>
      <c r="V58" s="168"/>
      <c r="W58" s="168"/>
      <c r="X58" s="545"/>
      <c r="Y58" s="545"/>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52">
        <v>3583</v>
      </c>
      <c r="J59" s="552">
        <v>3981</v>
      </c>
      <c r="K59" s="552">
        <v>3981</v>
      </c>
      <c r="L59" s="552">
        <v>5039.6000000000004</v>
      </c>
      <c r="M59" s="168"/>
      <c r="N59" s="168"/>
      <c r="O59" s="168"/>
      <c r="P59" s="168"/>
      <c r="Q59" s="168"/>
      <c r="R59" s="168"/>
      <c r="S59" s="168"/>
      <c r="T59" s="168"/>
      <c r="U59" s="168"/>
      <c r="V59" s="168"/>
      <c r="W59" s="168"/>
      <c r="X59" s="545"/>
      <c r="Y59" s="545"/>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52">
        <v>3808</v>
      </c>
      <c r="J60" s="552">
        <v>4231</v>
      </c>
      <c r="K60" s="552">
        <v>4231</v>
      </c>
      <c r="L60" s="552">
        <v>5356.1</v>
      </c>
      <c r="M60" s="168"/>
      <c r="N60" s="168"/>
      <c r="O60" s="168"/>
      <c r="P60" s="168"/>
      <c r="Q60" s="168"/>
      <c r="R60" s="168"/>
      <c r="S60" s="168"/>
      <c r="T60" s="168"/>
      <c r="U60" s="168"/>
      <c r="V60" s="168"/>
      <c r="W60" s="168"/>
      <c r="X60" s="545"/>
      <c r="Y60" s="545"/>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52">
        <v>6193</v>
      </c>
      <c r="J61" s="552">
        <v>6881</v>
      </c>
      <c r="K61" s="552">
        <v>6881</v>
      </c>
      <c r="L61" s="552">
        <v>8711</v>
      </c>
      <c r="M61" s="168"/>
      <c r="N61" s="168"/>
      <c r="O61" s="168"/>
      <c r="P61" s="168"/>
      <c r="Q61" s="168"/>
      <c r="R61" s="168"/>
      <c r="S61" s="168"/>
      <c r="T61" s="168"/>
      <c r="U61" s="168"/>
      <c r="V61" s="168"/>
      <c r="W61" s="168"/>
      <c r="X61" s="545"/>
      <c r="Y61" s="545"/>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52">
        <v>3043</v>
      </c>
      <c r="J62" s="552">
        <v>3381</v>
      </c>
      <c r="K62" s="552">
        <v>3381</v>
      </c>
      <c r="L62" s="552">
        <v>4280</v>
      </c>
      <c r="M62" s="168"/>
      <c r="N62" s="168"/>
      <c r="O62" s="168"/>
      <c r="P62" s="168"/>
      <c r="Q62" s="168"/>
      <c r="R62" s="168"/>
      <c r="S62" s="168"/>
      <c r="T62" s="168"/>
      <c r="U62" s="168"/>
      <c r="V62" s="168"/>
      <c r="W62" s="168"/>
      <c r="X62" s="545"/>
      <c r="Y62" s="545"/>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52">
        <v>3043</v>
      </c>
      <c r="J63" s="552">
        <v>3381</v>
      </c>
      <c r="K63" s="552">
        <v>3381</v>
      </c>
      <c r="L63" s="552">
        <v>4280</v>
      </c>
      <c r="M63" s="168"/>
      <c r="N63" s="168"/>
      <c r="O63" s="168"/>
      <c r="P63" s="168"/>
      <c r="Q63" s="168"/>
      <c r="R63" s="168"/>
      <c r="S63" s="168"/>
      <c r="T63" s="168"/>
      <c r="U63" s="168"/>
      <c r="V63" s="168"/>
      <c r="W63" s="168"/>
      <c r="X63" s="545"/>
      <c r="Y63" s="545"/>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52">
        <v>3493</v>
      </c>
      <c r="J64" s="552">
        <v>3881</v>
      </c>
      <c r="K64" s="552">
        <v>3881</v>
      </c>
      <c r="L64" s="552">
        <v>4913</v>
      </c>
      <c r="M64" s="168"/>
      <c r="N64" s="168"/>
      <c r="O64" s="168"/>
      <c r="P64" s="168"/>
      <c r="Q64" s="168"/>
      <c r="R64" s="168"/>
      <c r="S64" s="168"/>
      <c r="T64" s="168"/>
      <c r="U64" s="168"/>
      <c r="V64" s="168"/>
      <c r="W64" s="168"/>
      <c r="X64" s="545"/>
      <c r="Y64" s="545"/>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52">
        <v>3493</v>
      </c>
      <c r="J65" s="552">
        <v>3881</v>
      </c>
      <c r="K65" s="552">
        <v>3881</v>
      </c>
      <c r="L65" s="552">
        <v>4913</v>
      </c>
      <c r="M65" s="168"/>
      <c r="N65" s="168"/>
      <c r="O65" s="168"/>
      <c r="P65" s="168"/>
      <c r="Q65" s="168"/>
      <c r="R65" s="168"/>
      <c r="S65" s="168"/>
      <c r="T65" s="168"/>
      <c r="U65" s="168"/>
      <c r="V65" s="168"/>
      <c r="W65" s="168"/>
      <c r="X65" s="545"/>
      <c r="Y65" s="545"/>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23" t="s">
        <v>568</v>
      </c>
      <c r="B71" s="799" t="s">
        <v>569</v>
      </c>
      <c r="C71" s="799" t="s">
        <v>11</v>
      </c>
      <c r="D71" s="799" t="s">
        <v>12</v>
      </c>
      <c r="E71" s="799" t="s">
        <v>13</v>
      </c>
      <c r="F71" s="799" t="s">
        <v>14</v>
      </c>
      <c r="G71" s="799" t="s">
        <v>15</v>
      </c>
      <c r="H71" s="799" t="s">
        <v>16</v>
      </c>
      <c r="I71" s="799" t="s">
        <v>26</v>
      </c>
      <c r="J71" s="799" t="s">
        <v>27</v>
      </c>
      <c r="K71" s="825" t="s">
        <v>281</v>
      </c>
      <c r="L71" s="515" t="s">
        <v>62</v>
      </c>
      <c r="M71" s="510" t="s">
        <v>63</v>
      </c>
      <c r="N71" s="508" t="s">
        <v>64</v>
      </c>
      <c r="O71" s="158"/>
      <c r="P71" s="158"/>
      <c r="Q71" s="158"/>
      <c r="R71" s="158"/>
      <c r="S71" s="158"/>
      <c r="T71" s="158"/>
      <c r="U71" s="158"/>
      <c r="V71" s="158"/>
      <c r="W71" s="158"/>
      <c r="X71" s="799" t="s">
        <v>22</v>
      </c>
      <c r="Y71" s="799" t="s">
        <v>23</v>
      </c>
      <c r="Z71" s="799" t="s">
        <v>24</v>
      </c>
      <c r="AA71" s="797" t="s">
        <v>335</v>
      </c>
    </row>
    <row r="72" spans="1:29" ht="32.1" customHeight="1" thickBot="1" x14ac:dyDescent="0.25">
      <c r="A72" s="824"/>
      <c r="B72" s="822"/>
      <c r="C72" s="822"/>
      <c r="D72" s="822"/>
      <c r="E72" s="822"/>
      <c r="F72" s="822"/>
      <c r="G72" s="800"/>
      <c r="H72" s="822"/>
      <c r="I72" s="822"/>
      <c r="J72" s="822"/>
      <c r="K72" s="826"/>
      <c r="L72" s="516" t="s">
        <v>65</v>
      </c>
      <c r="M72" s="514" t="s">
        <v>66</v>
      </c>
      <c r="N72" s="509" t="s">
        <v>67</v>
      </c>
      <c r="O72" s="182"/>
      <c r="P72" s="160"/>
      <c r="Q72" s="160"/>
      <c r="R72" s="160"/>
      <c r="S72" s="160"/>
      <c r="T72" s="160"/>
      <c r="U72" s="160"/>
      <c r="V72" s="160"/>
      <c r="W72" s="160"/>
      <c r="X72" s="822"/>
      <c r="Y72" s="822"/>
      <c r="Z72" s="822"/>
      <c r="AA72" s="798"/>
    </row>
    <row r="73" spans="1:29" s="166" customFormat="1" x14ac:dyDescent="0.2">
      <c r="A73" s="161"/>
      <c r="B73" s="162"/>
      <c r="C73" s="162"/>
      <c r="D73" s="162"/>
      <c r="E73" s="162"/>
      <c r="F73" s="162"/>
      <c r="G73" s="162"/>
      <c r="H73" s="162"/>
      <c r="I73" s="553"/>
      <c r="J73" s="553"/>
      <c r="K73" s="554"/>
      <c r="L73" s="161"/>
      <c r="M73" s="162"/>
      <c r="N73" s="214"/>
      <c r="O73" s="161"/>
      <c r="P73" s="162"/>
      <c r="Q73" s="162"/>
      <c r="R73" s="162"/>
      <c r="S73" s="162"/>
      <c r="T73" s="162"/>
      <c r="U73" s="162"/>
      <c r="V73" s="162"/>
      <c r="W73" s="162"/>
      <c r="X73" s="543"/>
      <c r="Y73" s="543"/>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06" t="s">
        <v>293</v>
      </c>
      <c r="B79" s="820"/>
      <c r="C79" s="820"/>
      <c r="D79" s="821"/>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23" t="s">
        <v>568</v>
      </c>
      <c r="B80" s="799" t="s">
        <v>569</v>
      </c>
      <c r="C80" s="799" t="s">
        <v>11</v>
      </c>
      <c r="D80" s="799" t="s">
        <v>12</v>
      </c>
      <c r="E80" s="799" t="s">
        <v>13</v>
      </c>
      <c r="F80" s="799" t="s">
        <v>14</v>
      </c>
      <c r="G80" s="799" t="s">
        <v>15</v>
      </c>
      <c r="H80" s="799" t="s">
        <v>16</v>
      </c>
      <c r="I80" s="799">
        <v>20</v>
      </c>
      <c r="J80" s="799">
        <v>40</v>
      </c>
      <c r="K80" s="799" t="s">
        <v>19</v>
      </c>
      <c r="L80" s="797" t="s">
        <v>20</v>
      </c>
      <c r="M80" s="850" t="s">
        <v>28</v>
      </c>
      <c r="N80" s="188" t="s">
        <v>68</v>
      </c>
      <c r="O80" s="510" t="s">
        <v>63</v>
      </c>
      <c r="P80" s="508" t="s">
        <v>64</v>
      </c>
      <c r="Q80" s="158" t="s">
        <v>143</v>
      </c>
      <c r="R80" s="158" t="s">
        <v>70</v>
      </c>
      <c r="S80" s="158"/>
      <c r="T80" s="158"/>
      <c r="U80" s="158"/>
      <c r="V80" s="158"/>
      <c r="W80" s="158"/>
      <c r="X80" s="158"/>
      <c r="Y80" s="158"/>
      <c r="Z80" s="799" t="s">
        <v>22</v>
      </c>
      <c r="AA80" s="799" t="s">
        <v>23</v>
      </c>
      <c r="AB80" s="799" t="s">
        <v>24</v>
      </c>
      <c r="AC80" s="797" t="s">
        <v>335</v>
      </c>
    </row>
    <row r="81" spans="1:29" ht="39" thickBot="1" x14ac:dyDescent="0.25">
      <c r="A81" s="824"/>
      <c r="B81" s="822"/>
      <c r="C81" s="822"/>
      <c r="D81" s="822"/>
      <c r="E81" s="822"/>
      <c r="F81" s="822"/>
      <c r="G81" s="800"/>
      <c r="H81" s="822"/>
      <c r="I81" s="822"/>
      <c r="J81" s="822"/>
      <c r="K81" s="822"/>
      <c r="L81" s="798"/>
      <c r="M81" s="851"/>
      <c r="N81" s="189" t="s">
        <v>69</v>
      </c>
      <c r="O81" s="514" t="s">
        <v>66</v>
      </c>
      <c r="P81" s="509" t="s">
        <v>67</v>
      </c>
      <c r="Q81" s="182" t="s">
        <v>83</v>
      </c>
      <c r="R81" s="160" t="s">
        <v>83</v>
      </c>
      <c r="S81" s="160"/>
      <c r="T81" s="160"/>
      <c r="U81" s="160"/>
      <c r="V81" s="160"/>
      <c r="W81" s="160"/>
      <c r="X81" s="160"/>
      <c r="Y81" s="160"/>
      <c r="Z81" s="800"/>
      <c r="AA81" s="800"/>
      <c r="AB81" s="800"/>
      <c r="AC81" s="798"/>
    </row>
    <row r="82" spans="1:29" s="166" customFormat="1" x14ac:dyDescent="0.2">
      <c r="A82" s="161"/>
      <c r="B82" s="162"/>
      <c r="C82" s="162"/>
      <c r="D82" s="162"/>
      <c r="E82" s="162"/>
      <c r="F82" s="162"/>
      <c r="G82" s="162"/>
      <c r="H82" s="162"/>
      <c r="I82" s="553"/>
      <c r="J82" s="553"/>
      <c r="K82" s="553"/>
      <c r="L82" s="554"/>
      <c r="M82" s="555"/>
      <c r="N82" s="161"/>
      <c r="O82" s="162"/>
      <c r="P82" s="214"/>
      <c r="Q82" s="161"/>
      <c r="R82" s="162"/>
      <c r="S82" s="162"/>
      <c r="T82" s="162"/>
      <c r="U82" s="162"/>
      <c r="V82" s="162"/>
      <c r="W82" s="162"/>
      <c r="X82" s="162"/>
      <c r="Y82" s="162"/>
      <c r="Z82" s="543"/>
      <c r="AA82" s="543"/>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06" t="s">
        <v>29</v>
      </c>
      <c r="B89" s="820"/>
      <c r="C89" s="821"/>
      <c r="D89" s="177"/>
      <c r="E89" s="177"/>
      <c r="F89" s="157"/>
      <c r="G89" s="157"/>
      <c r="H89" s="157"/>
      <c r="I89" s="157"/>
      <c r="J89" s="157"/>
      <c r="K89" s="178"/>
      <c r="L89" s="178"/>
      <c r="M89" s="178"/>
      <c r="N89" s="178"/>
      <c r="S89" s="178"/>
      <c r="T89" s="178"/>
      <c r="U89" s="178"/>
    </row>
    <row r="90" spans="1:29" ht="13.5" thickBot="1" x14ac:dyDescent="0.25">
      <c r="A90" s="811" t="s">
        <v>566</v>
      </c>
      <c r="B90" s="812"/>
      <c r="C90" s="813"/>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0"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815" t="s">
        <v>569</v>
      </c>
      <c r="C97" s="815"/>
      <c r="D97" s="816"/>
      <c r="E97" s="512" t="s">
        <v>11</v>
      </c>
      <c r="F97" s="512" t="s">
        <v>14</v>
      </c>
      <c r="G97" s="512" t="s">
        <v>275</v>
      </c>
      <c r="H97" s="512" t="s">
        <v>32</v>
      </c>
      <c r="I97" s="512" t="s">
        <v>16</v>
      </c>
      <c r="J97" s="512" t="s">
        <v>17</v>
      </c>
      <c r="K97" s="512" t="s">
        <v>18</v>
      </c>
      <c r="L97" s="512" t="s">
        <v>19</v>
      </c>
      <c r="M97" s="512" t="s">
        <v>20</v>
      </c>
      <c r="N97" s="212" t="s">
        <v>119</v>
      </c>
      <c r="O97" s="512" t="s">
        <v>93</v>
      </c>
      <c r="P97" s="213" t="s">
        <v>739</v>
      </c>
    </row>
    <row r="98" spans="1:24" s="181" customFormat="1" x14ac:dyDescent="0.2">
      <c r="A98" s="161" t="s">
        <v>1183</v>
      </c>
      <c r="B98" s="817" t="s">
        <v>1196</v>
      </c>
      <c r="C98" s="817" t="s">
        <v>1196</v>
      </c>
      <c r="D98" s="817" t="s">
        <v>1196</v>
      </c>
      <c r="E98" s="162" t="s">
        <v>1271</v>
      </c>
      <c r="F98" s="162" t="s">
        <v>54</v>
      </c>
      <c r="G98" s="162" t="s">
        <v>55</v>
      </c>
      <c r="H98" s="162"/>
      <c r="I98" s="162" t="s">
        <v>1182</v>
      </c>
      <c r="J98" s="551">
        <v>207</v>
      </c>
      <c r="K98" s="551">
        <v>230</v>
      </c>
      <c r="L98" s="551">
        <v>230</v>
      </c>
      <c r="M98" s="551">
        <v>291.18</v>
      </c>
      <c r="N98" s="162" t="s">
        <v>463</v>
      </c>
      <c r="O98" s="162" t="s">
        <v>52</v>
      </c>
      <c r="P98" s="214" t="s">
        <v>52</v>
      </c>
      <c r="Q98" s="179"/>
      <c r="R98" s="179"/>
      <c r="S98" s="179"/>
      <c r="T98" s="179"/>
      <c r="U98" s="179"/>
      <c r="V98" s="166"/>
      <c r="W98" s="166"/>
      <c r="X98" s="166"/>
    </row>
    <row r="99" spans="1:24" s="181" customFormat="1" x14ac:dyDescent="0.2">
      <c r="A99" s="95" t="s">
        <v>1183</v>
      </c>
      <c r="B99" s="792" t="s">
        <v>1197</v>
      </c>
      <c r="C99" s="792" t="s">
        <v>1197</v>
      </c>
      <c r="D99" s="792" t="s">
        <v>1197</v>
      </c>
      <c r="E99" s="168" t="s">
        <v>1272</v>
      </c>
      <c r="F99" s="168" t="s">
        <v>54</v>
      </c>
      <c r="G99" s="168" t="s">
        <v>55</v>
      </c>
      <c r="H99" s="168"/>
      <c r="I99" s="168" t="s">
        <v>1182</v>
      </c>
      <c r="J99" s="552">
        <v>180</v>
      </c>
      <c r="K99" s="552">
        <v>200</v>
      </c>
      <c r="L99" s="552">
        <v>200</v>
      </c>
      <c r="M99" s="552">
        <v>253.2</v>
      </c>
      <c r="N99" s="168" t="s">
        <v>463</v>
      </c>
      <c r="O99" s="168" t="s">
        <v>52</v>
      </c>
      <c r="P99" s="97" t="s">
        <v>52</v>
      </c>
      <c r="Q99" s="179"/>
      <c r="R99" s="179"/>
      <c r="S99" s="179"/>
      <c r="T99" s="179"/>
      <c r="U99" s="179"/>
      <c r="V99" s="166"/>
      <c r="W99" s="166"/>
      <c r="X99" s="166"/>
    </row>
    <row r="100" spans="1:24" s="181" customFormat="1" x14ac:dyDescent="0.2">
      <c r="A100" s="95" t="s">
        <v>1183</v>
      </c>
      <c r="B100" s="792" t="s">
        <v>1198</v>
      </c>
      <c r="C100" s="792" t="s">
        <v>1198</v>
      </c>
      <c r="D100" s="792" t="s">
        <v>1198</v>
      </c>
      <c r="E100" s="168" t="s">
        <v>1271</v>
      </c>
      <c r="F100" s="168" t="s">
        <v>54</v>
      </c>
      <c r="G100" s="168" t="s">
        <v>55</v>
      </c>
      <c r="H100" s="168"/>
      <c r="I100" s="168" t="s">
        <v>1182</v>
      </c>
      <c r="J100" s="552">
        <v>508.5</v>
      </c>
      <c r="K100" s="552">
        <v>565</v>
      </c>
      <c r="L100" s="552">
        <v>565</v>
      </c>
      <c r="M100" s="552">
        <v>715.29</v>
      </c>
      <c r="N100" s="168" t="s">
        <v>463</v>
      </c>
      <c r="O100" s="168" t="s">
        <v>52</v>
      </c>
      <c r="P100" s="97" t="s">
        <v>52</v>
      </c>
      <c r="Q100" s="179"/>
      <c r="R100" s="179"/>
      <c r="S100" s="179"/>
      <c r="T100" s="179"/>
      <c r="U100" s="179"/>
      <c r="V100" s="166"/>
      <c r="W100" s="166"/>
      <c r="X100" s="166"/>
    </row>
    <row r="101" spans="1:24" s="181" customFormat="1" x14ac:dyDescent="0.2">
      <c r="A101" s="95" t="s">
        <v>1183</v>
      </c>
      <c r="B101" s="792" t="s">
        <v>1199</v>
      </c>
      <c r="C101" s="792" t="s">
        <v>1199</v>
      </c>
      <c r="D101" s="792" t="s">
        <v>1199</v>
      </c>
      <c r="E101" s="168" t="s">
        <v>1271</v>
      </c>
      <c r="F101" s="168" t="s">
        <v>54</v>
      </c>
      <c r="G101" s="168" t="s">
        <v>55</v>
      </c>
      <c r="H101" s="168"/>
      <c r="I101" s="168" t="s">
        <v>1182</v>
      </c>
      <c r="J101" s="552">
        <v>252</v>
      </c>
      <c r="K101" s="552">
        <v>280</v>
      </c>
      <c r="L101" s="552">
        <v>280</v>
      </c>
      <c r="M101" s="552">
        <v>354.48</v>
      </c>
      <c r="N101" s="168" t="s">
        <v>463</v>
      </c>
      <c r="O101" s="168" t="s">
        <v>52</v>
      </c>
      <c r="P101" s="97" t="s">
        <v>52</v>
      </c>
      <c r="Q101" s="179"/>
      <c r="R101" s="179"/>
      <c r="S101" s="179"/>
      <c r="T101" s="179"/>
      <c r="U101" s="179"/>
      <c r="V101" s="166"/>
      <c r="W101" s="166"/>
      <c r="X101" s="166"/>
    </row>
    <row r="102" spans="1:24" s="181" customFormat="1" x14ac:dyDescent="0.2">
      <c r="A102" s="95" t="s">
        <v>1183</v>
      </c>
      <c r="B102" s="792" t="s">
        <v>1200</v>
      </c>
      <c r="C102" s="792" t="s">
        <v>1200</v>
      </c>
      <c r="D102" s="792" t="s">
        <v>1200</v>
      </c>
      <c r="E102" s="168" t="s">
        <v>1271</v>
      </c>
      <c r="F102" s="168" t="s">
        <v>54</v>
      </c>
      <c r="G102" s="168" t="s">
        <v>55</v>
      </c>
      <c r="H102" s="168"/>
      <c r="I102" s="168" t="s">
        <v>1182</v>
      </c>
      <c r="J102" s="552">
        <v>162</v>
      </c>
      <c r="K102" s="552">
        <v>180</v>
      </c>
      <c r="L102" s="552">
        <v>180</v>
      </c>
      <c r="M102" s="552">
        <v>227.88</v>
      </c>
      <c r="N102" s="168" t="s">
        <v>463</v>
      </c>
      <c r="O102" s="168" t="s">
        <v>52</v>
      </c>
      <c r="P102" s="97" t="s">
        <v>52</v>
      </c>
      <c r="Q102" s="179"/>
      <c r="R102" s="179"/>
      <c r="S102" s="179"/>
      <c r="T102" s="179"/>
      <c r="U102" s="179"/>
      <c r="V102" s="166"/>
      <c r="W102" s="166"/>
      <c r="X102" s="166"/>
    </row>
    <row r="103" spans="1:24" s="181" customFormat="1" x14ac:dyDescent="0.2">
      <c r="A103" s="95" t="s">
        <v>1183</v>
      </c>
      <c r="B103" s="792" t="s">
        <v>1201</v>
      </c>
      <c r="C103" s="792" t="s">
        <v>1201</v>
      </c>
      <c r="D103" s="792" t="s">
        <v>1201</v>
      </c>
      <c r="E103" s="168" t="s">
        <v>1271</v>
      </c>
      <c r="F103" s="168" t="s">
        <v>56</v>
      </c>
      <c r="G103" s="168" t="s">
        <v>55</v>
      </c>
      <c r="H103" s="168"/>
      <c r="I103" s="168" t="s">
        <v>1182</v>
      </c>
      <c r="J103" s="552">
        <v>1935</v>
      </c>
      <c r="K103" s="552">
        <v>2150</v>
      </c>
      <c r="L103" s="552">
        <v>2150</v>
      </c>
      <c r="M103" s="552">
        <v>2721.9</v>
      </c>
      <c r="N103" s="168" t="s">
        <v>463</v>
      </c>
      <c r="O103" s="168" t="s">
        <v>52</v>
      </c>
      <c r="P103" s="97" t="s">
        <v>52</v>
      </c>
      <c r="Q103" s="179"/>
      <c r="R103" s="179"/>
      <c r="S103" s="179"/>
      <c r="T103" s="179"/>
      <c r="U103" s="179"/>
      <c r="V103" s="166"/>
      <c r="W103" s="166"/>
      <c r="X103" s="166"/>
    </row>
    <row r="104" spans="1:24" s="181" customFormat="1" x14ac:dyDescent="0.2">
      <c r="A104" s="95" t="s">
        <v>1183</v>
      </c>
      <c r="B104" s="792" t="s">
        <v>1202</v>
      </c>
      <c r="C104" s="792" t="s">
        <v>1202</v>
      </c>
      <c r="D104" s="792" t="s">
        <v>1202</v>
      </c>
      <c r="E104" s="168" t="s">
        <v>1271</v>
      </c>
      <c r="F104" s="168" t="s">
        <v>54</v>
      </c>
      <c r="G104" s="168" t="s">
        <v>55</v>
      </c>
      <c r="H104" s="168"/>
      <c r="I104" s="168" t="s">
        <v>1182</v>
      </c>
      <c r="J104" s="552">
        <v>630</v>
      </c>
      <c r="K104" s="552">
        <v>700</v>
      </c>
      <c r="L104" s="552">
        <v>700</v>
      </c>
      <c r="M104" s="552">
        <v>886.2</v>
      </c>
      <c r="N104" s="168" t="s">
        <v>463</v>
      </c>
      <c r="O104" s="168" t="s">
        <v>52</v>
      </c>
      <c r="P104" s="97" t="s">
        <v>52</v>
      </c>
      <c r="Q104" s="179"/>
      <c r="R104" s="179"/>
      <c r="S104" s="179"/>
      <c r="T104" s="179"/>
      <c r="U104" s="179"/>
      <c r="V104" s="166"/>
      <c r="W104" s="166"/>
      <c r="X104" s="166"/>
    </row>
    <row r="105" spans="1:24" s="181" customFormat="1" x14ac:dyDescent="0.2">
      <c r="A105" s="95" t="s">
        <v>1183</v>
      </c>
      <c r="B105" s="792" t="s">
        <v>1203</v>
      </c>
      <c r="C105" s="792" t="s">
        <v>1203</v>
      </c>
      <c r="D105" s="792" t="s">
        <v>1203</v>
      </c>
      <c r="E105" s="168" t="s">
        <v>1273</v>
      </c>
      <c r="F105" s="168" t="s">
        <v>54</v>
      </c>
      <c r="G105" s="168" t="s">
        <v>55</v>
      </c>
      <c r="H105" s="168"/>
      <c r="I105" s="168" t="s">
        <v>1182</v>
      </c>
      <c r="J105" s="552">
        <v>315</v>
      </c>
      <c r="K105" s="552">
        <v>350</v>
      </c>
      <c r="L105" s="552">
        <v>350</v>
      </c>
      <c r="M105" s="552">
        <v>443.1</v>
      </c>
      <c r="N105" s="168" t="s">
        <v>463</v>
      </c>
      <c r="O105" s="168" t="s">
        <v>52</v>
      </c>
      <c r="P105" s="97" t="s">
        <v>52</v>
      </c>
      <c r="Q105" s="179"/>
      <c r="R105" s="179"/>
      <c r="S105" s="179"/>
      <c r="T105" s="179"/>
      <c r="U105" s="179"/>
      <c r="V105" s="166"/>
      <c r="W105" s="166"/>
      <c r="X105" s="166"/>
    </row>
    <row r="106" spans="1:24" s="181" customFormat="1" x14ac:dyDescent="0.2">
      <c r="A106" s="95" t="s">
        <v>1183</v>
      </c>
      <c r="B106" s="792" t="s">
        <v>1204</v>
      </c>
      <c r="C106" s="792" t="s">
        <v>1204</v>
      </c>
      <c r="D106" s="792" t="s">
        <v>1204</v>
      </c>
      <c r="E106" s="168" t="s">
        <v>1274</v>
      </c>
      <c r="F106" s="168" t="s">
        <v>54</v>
      </c>
      <c r="G106" s="168" t="s">
        <v>55</v>
      </c>
      <c r="H106" s="168"/>
      <c r="I106" s="168" t="s">
        <v>1182</v>
      </c>
      <c r="J106" s="552">
        <v>225</v>
      </c>
      <c r="K106" s="552">
        <v>250</v>
      </c>
      <c r="L106" s="552">
        <v>250</v>
      </c>
      <c r="M106" s="552">
        <v>316.5</v>
      </c>
      <c r="N106" s="168" t="s">
        <v>463</v>
      </c>
      <c r="O106" s="168" t="s">
        <v>52</v>
      </c>
      <c r="P106" s="97" t="s">
        <v>52</v>
      </c>
      <c r="Q106" s="179"/>
      <c r="R106" s="179"/>
      <c r="S106" s="179"/>
      <c r="T106" s="179"/>
      <c r="U106" s="179"/>
      <c r="V106" s="166"/>
      <c r="W106" s="166"/>
      <c r="X106" s="166"/>
    </row>
    <row r="107" spans="1:24" s="181" customFormat="1" x14ac:dyDescent="0.2">
      <c r="A107" s="95" t="s">
        <v>1183</v>
      </c>
      <c r="B107" s="792" t="s">
        <v>1205</v>
      </c>
      <c r="C107" s="792" t="s">
        <v>1205</v>
      </c>
      <c r="D107" s="792" t="s">
        <v>1205</v>
      </c>
      <c r="E107" s="168" t="s">
        <v>1273</v>
      </c>
      <c r="F107" s="168" t="s">
        <v>54</v>
      </c>
      <c r="G107" s="168" t="s">
        <v>55</v>
      </c>
      <c r="H107" s="168"/>
      <c r="I107" s="168" t="s">
        <v>1182</v>
      </c>
      <c r="J107" s="552">
        <v>450</v>
      </c>
      <c r="K107" s="552">
        <v>500</v>
      </c>
      <c r="L107" s="552">
        <v>500</v>
      </c>
      <c r="M107" s="552">
        <v>633</v>
      </c>
      <c r="N107" s="168" t="s">
        <v>463</v>
      </c>
      <c r="O107" s="168" t="s">
        <v>52</v>
      </c>
      <c r="P107" s="97" t="s">
        <v>52</v>
      </c>
      <c r="Q107" s="179"/>
      <c r="R107" s="179"/>
      <c r="S107" s="179"/>
      <c r="T107" s="179"/>
      <c r="U107" s="179"/>
      <c r="V107" s="166"/>
      <c r="W107" s="166"/>
      <c r="X107" s="166"/>
    </row>
    <row r="108" spans="1:24" s="181" customFormat="1" x14ac:dyDescent="0.2">
      <c r="A108" s="95" t="s">
        <v>1183</v>
      </c>
      <c r="B108" s="792" t="s">
        <v>1206</v>
      </c>
      <c r="C108" s="792" t="s">
        <v>1206</v>
      </c>
      <c r="D108" s="792" t="s">
        <v>1206</v>
      </c>
      <c r="E108" s="168" t="s">
        <v>1273</v>
      </c>
      <c r="F108" s="168" t="s">
        <v>54</v>
      </c>
      <c r="G108" s="168" t="s">
        <v>55</v>
      </c>
      <c r="H108" s="168"/>
      <c r="I108" s="168" t="s">
        <v>1182</v>
      </c>
      <c r="J108" s="552">
        <v>225</v>
      </c>
      <c r="K108" s="552">
        <v>250</v>
      </c>
      <c r="L108" s="552">
        <v>250</v>
      </c>
      <c r="M108" s="552">
        <v>316.5</v>
      </c>
      <c r="N108" s="168" t="s">
        <v>463</v>
      </c>
      <c r="O108" s="168" t="s">
        <v>52</v>
      </c>
      <c r="P108" s="97" t="s">
        <v>52</v>
      </c>
      <c r="Q108" s="179"/>
      <c r="R108" s="179"/>
      <c r="S108" s="179"/>
      <c r="T108" s="179"/>
      <c r="U108" s="179"/>
      <c r="V108" s="166"/>
      <c r="W108" s="166"/>
      <c r="X108" s="166"/>
    </row>
    <row r="109" spans="1:24" s="181" customFormat="1" x14ac:dyDescent="0.2">
      <c r="A109" s="95" t="s">
        <v>1183</v>
      </c>
      <c r="B109" s="792" t="s">
        <v>1207</v>
      </c>
      <c r="C109" s="792" t="s">
        <v>1207</v>
      </c>
      <c r="D109" s="792" t="s">
        <v>1207</v>
      </c>
      <c r="E109" s="168" t="s">
        <v>1272</v>
      </c>
      <c r="F109" s="168" t="s">
        <v>54</v>
      </c>
      <c r="G109" s="168" t="s">
        <v>55</v>
      </c>
      <c r="H109" s="168"/>
      <c r="I109" s="168" t="s">
        <v>1182</v>
      </c>
      <c r="J109" s="552">
        <v>450</v>
      </c>
      <c r="K109" s="552">
        <v>500</v>
      </c>
      <c r="L109" s="552">
        <v>500</v>
      </c>
      <c r="M109" s="552">
        <v>633</v>
      </c>
      <c r="N109" s="168" t="s">
        <v>463</v>
      </c>
      <c r="O109" s="168" t="s">
        <v>52</v>
      </c>
      <c r="P109" s="97" t="s">
        <v>52</v>
      </c>
      <c r="Q109" s="179"/>
      <c r="R109" s="179"/>
      <c r="S109" s="179"/>
      <c r="T109" s="179"/>
      <c r="U109" s="179"/>
      <c r="V109" s="166"/>
      <c r="W109" s="166"/>
      <c r="X109" s="166"/>
    </row>
    <row r="110" spans="1:24" s="181" customFormat="1" x14ac:dyDescent="0.2">
      <c r="A110" s="95" t="s">
        <v>1183</v>
      </c>
      <c r="B110" s="792" t="s">
        <v>1208</v>
      </c>
      <c r="C110" s="792" t="s">
        <v>1208</v>
      </c>
      <c r="D110" s="792" t="s">
        <v>1208</v>
      </c>
      <c r="E110" s="168" t="s">
        <v>1273</v>
      </c>
      <c r="F110" s="168" t="s">
        <v>54</v>
      </c>
      <c r="G110" s="168" t="s">
        <v>55</v>
      </c>
      <c r="H110" s="168"/>
      <c r="I110" s="168" t="s">
        <v>1182</v>
      </c>
      <c r="J110" s="552">
        <v>90</v>
      </c>
      <c r="K110" s="552">
        <v>100</v>
      </c>
      <c r="L110" s="552">
        <v>100</v>
      </c>
      <c r="M110" s="552">
        <v>126.6</v>
      </c>
      <c r="N110" s="168" t="s">
        <v>463</v>
      </c>
      <c r="O110" s="168" t="s">
        <v>52</v>
      </c>
      <c r="P110" s="97" t="s">
        <v>52</v>
      </c>
      <c r="Q110" s="179"/>
      <c r="R110" s="179"/>
      <c r="S110" s="179"/>
      <c r="T110" s="179"/>
      <c r="U110" s="179"/>
      <c r="V110" s="166"/>
      <c r="W110" s="166"/>
      <c r="X110" s="166"/>
    </row>
    <row r="111" spans="1:24" s="181" customFormat="1" x14ac:dyDescent="0.2">
      <c r="A111" s="95" t="s">
        <v>1183</v>
      </c>
      <c r="B111" s="792" t="s">
        <v>1209</v>
      </c>
      <c r="C111" s="792" t="s">
        <v>1209</v>
      </c>
      <c r="D111" s="792" t="s">
        <v>1209</v>
      </c>
      <c r="E111" s="168" t="s">
        <v>1273</v>
      </c>
      <c r="F111" s="168" t="s">
        <v>54</v>
      </c>
      <c r="G111" s="168" t="s">
        <v>55</v>
      </c>
      <c r="H111" s="168"/>
      <c r="I111" s="168" t="s">
        <v>1182</v>
      </c>
      <c r="J111" s="552">
        <v>450</v>
      </c>
      <c r="K111" s="552">
        <v>500</v>
      </c>
      <c r="L111" s="552">
        <v>500</v>
      </c>
      <c r="M111" s="552">
        <v>633</v>
      </c>
      <c r="N111" s="168" t="s">
        <v>463</v>
      </c>
      <c r="O111" s="168" t="s">
        <v>52</v>
      </c>
      <c r="P111" s="97" t="s">
        <v>52</v>
      </c>
      <c r="Q111" s="179"/>
      <c r="R111" s="179"/>
      <c r="S111" s="179"/>
      <c r="T111" s="179"/>
      <c r="U111" s="179"/>
      <c r="V111" s="166"/>
      <c r="W111" s="166"/>
      <c r="X111" s="166"/>
    </row>
    <row r="112" spans="1:24" s="181" customFormat="1" x14ac:dyDescent="0.2">
      <c r="A112" s="95" t="s">
        <v>1183</v>
      </c>
      <c r="B112" s="792" t="s">
        <v>1210</v>
      </c>
      <c r="C112" s="792" t="s">
        <v>1210</v>
      </c>
      <c r="D112" s="792" t="s">
        <v>1210</v>
      </c>
      <c r="E112" s="168" t="s">
        <v>1273</v>
      </c>
      <c r="F112" s="168" t="s">
        <v>54</v>
      </c>
      <c r="G112" s="168" t="s">
        <v>55</v>
      </c>
      <c r="H112" s="168"/>
      <c r="I112" s="168" t="s">
        <v>1182</v>
      </c>
      <c r="J112" s="552">
        <v>180</v>
      </c>
      <c r="K112" s="552">
        <v>200</v>
      </c>
      <c r="L112" s="552">
        <v>200</v>
      </c>
      <c r="M112" s="552">
        <v>253.2</v>
      </c>
      <c r="N112" s="168" t="s">
        <v>463</v>
      </c>
      <c r="O112" s="168" t="s">
        <v>52</v>
      </c>
      <c r="P112" s="97" t="s">
        <v>52</v>
      </c>
      <c r="Q112" s="179"/>
      <c r="R112" s="179"/>
      <c r="S112" s="179"/>
      <c r="T112" s="179"/>
      <c r="U112" s="179"/>
      <c r="V112" s="166"/>
      <c r="W112" s="166"/>
      <c r="X112" s="166"/>
    </row>
    <row r="113" spans="1:24" s="181" customFormat="1" x14ac:dyDescent="0.2">
      <c r="A113" s="95" t="s">
        <v>1183</v>
      </c>
      <c r="B113" s="792" t="s">
        <v>1211</v>
      </c>
      <c r="C113" s="792" t="s">
        <v>1211</v>
      </c>
      <c r="D113" s="792" t="s">
        <v>1211</v>
      </c>
      <c r="E113" s="168" t="s">
        <v>1271</v>
      </c>
      <c r="F113" s="168" t="s">
        <v>54</v>
      </c>
      <c r="G113" s="168" t="s">
        <v>55</v>
      </c>
      <c r="H113" s="168"/>
      <c r="I113" s="168" t="s">
        <v>1182</v>
      </c>
      <c r="J113" s="552">
        <v>292.5</v>
      </c>
      <c r="K113" s="552">
        <v>325</v>
      </c>
      <c r="L113" s="552">
        <v>325</v>
      </c>
      <c r="M113" s="552">
        <v>411.45</v>
      </c>
      <c r="N113" s="168" t="s">
        <v>463</v>
      </c>
      <c r="O113" s="168" t="s">
        <v>52</v>
      </c>
      <c r="P113" s="97" t="s">
        <v>52</v>
      </c>
      <c r="Q113" s="179"/>
      <c r="R113" s="179"/>
      <c r="S113" s="179"/>
      <c r="T113" s="179"/>
      <c r="U113" s="179"/>
      <c r="V113" s="166"/>
      <c r="W113" s="166"/>
      <c r="X113" s="166"/>
    </row>
    <row r="114" spans="1:24" s="181" customFormat="1" x14ac:dyDescent="0.2">
      <c r="A114" s="95" t="s">
        <v>1183</v>
      </c>
      <c r="B114" s="792" t="s">
        <v>1212</v>
      </c>
      <c r="C114" s="792" t="s">
        <v>1212</v>
      </c>
      <c r="D114" s="792" t="s">
        <v>1212</v>
      </c>
      <c r="E114" s="168" t="s">
        <v>1271</v>
      </c>
      <c r="F114" s="168" t="s">
        <v>54</v>
      </c>
      <c r="G114" s="168" t="s">
        <v>55</v>
      </c>
      <c r="H114" s="168"/>
      <c r="I114" s="168" t="s">
        <v>1182</v>
      </c>
      <c r="J114" s="552">
        <v>472.5</v>
      </c>
      <c r="K114" s="552">
        <v>525</v>
      </c>
      <c r="L114" s="552">
        <v>525</v>
      </c>
      <c r="M114" s="552">
        <v>664.65</v>
      </c>
      <c r="N114" s="168" t="s">
        <v>463</v>
      </c>
      <c r="O114" s="168" t="s">
        <v>52</v>
      </c>
      <c r="P114" s="97" t="s">
        <v>52</v>
      </c>
      <c r="Q114" s="179"/>
      <c r="R114" s="179"/>
      <c r="S114" s="179"/>
      <c r="T114" s="179"/>
      <c r="U114" s="179"/>
      <c r="V114" s="166"/>
      <c r="W114" s="166"/>
      <c r="X114" s="166"/>
    </row>
    <row r="115" spans="1:24" s="181" customFormat="1" x14ac:dyDescent="0.2">
      <c r="A115" s="95" t="s">
        <v>1183</v>
      </c>
      <c r="B115" s="792" t="s">
        <v>1213</v>
      </c>
      <c r="C115" s="792" t="s">
        <v>1213</v>
      </c>
      <c r="D115" s="792" t="s">
        <v>1213</v>
      </c>
      <c r="E115" s="168" t="s">
        <v>1271</v>
      </c>
      <c r="F115" s="168" t="s">
        <v>54</v>
      </c>
      <c r="G115" s="168" t="s">
        <v>55</v>
      </c>
      <c r="H115" s="168"/>
      <c r="I115" s="168" t="s">
        <v>1182</v>
      </c>
      <c r="J115" s="552">
        <v>360</v>
      </c>
      <c r="K115" s="552">
        <v>400</v>
      </c>
      <c r="L115" s="552">
        <v>400</v>
      </c>
      <c r="M115" s="552">
        <v>506.4</v>
      </c>
      <c r="N115" s="168" t="s">
        <v>463</v>
      </c>
      <c r="O115" s="168" t="s">
        <v>52</v>
      </c>
      <c r="P115" s="97" t="s">
        <v>52</v>
      </c>
      <c r="Q115" s="179"/>
      <c r="R115" s="179"/>
      <c r="S115" s="179"/>
      <c r="T115" s="179"/>
      <c r="U115" s="179"/>
      <c r="V115" s="166"/>
      <c r="W115" s="166"/>
      <c r="X115" s="166"/>
    </row>
    <row r="116" spans="1:24" s="181" customFormat="1" x14ac:dyDescent="0.2">
      <c r="A116" s="95" t="s">
        <v>1183</v>
      </c>
      <c r="B116" s="792" t="s">
        <v>1214</v>
      </c>
      <c r="C116" s="792" t="s">
        <v>1214</v>
      </c>
      <c r="D116" s="792" t="s">
        <v>1214</v>
      </c>
      <c r="E116" s="168" t="s">
        <v>1275</v>
      </c>
      <c r="F116" s="168" t="s">
        <v>54</v>
      </c>
      <c r="G116" s="168" t="s">
        <v>55</v>
      </c>
      <c r="H116" s="168"/>
      <c r="I116" s="168" t="s">
        <v>1182</v>
      </c>
      <c r="J116" s="552">
        <v>135</v>
      </c>
      <c r="K116" s="552">
        <v>150</v>
      </c>
      <c r="L116" s="552">
        <v>150</v>
      </c>
      <c r="M116" s="552">
        <v>189.9</v>
      </c>
      <c r="N116" s="168" t="s">
        <v>463</v>
      </c>
      <c r="O116" s="168" t="s">
        <v>52</v>
      </c>
      <c r="P116" s="97" t="s">
        <v>52</v>
      </c>
      <c r="Q116" s="179"/>
      <c r="R116" s="179"/>
      <c r="S116" s="179"/>
      <c r="T116" s="179"/>
      <c r="U116" s="179"/>
      <c r="V116" s="166"/>
      <c r="W116" s="166"/>
      <c r="X116" s="166"/>
    </row>
    <row r="117" spans="1:24" s="181" customFormat="1" x14ac:dyDescent="0.2">
      <c r="A117" s="95" t="s">
        <v>1183</v>
      </c>
      <c r="B117" s="792" t="s">
        <v>1215</v>
      </c>
      <c r="C117" s="792" t="s">
        <v>1215</v>
      </c>
      <c r="D117" s="792" t="s">
        <v>1215</v>
      </c>
      <c r="E117" s="168" t="s">
        <v>1271</v>
      </c>
      <c r="F117" s="168" t="s">
        <v>54</v>
      </c>
      <c r="G117" s="168" t="s">
        <v>55</v>
      </c>
      <c r="H117" s="168"/>
      <c r="I117" s="168" t="s">
        <v>1182</v>
      </c>
      <c r="J117" s="552">
        <v>193.5</v>
      </c>
      <c r="K117" s="552">
        <v>215</v>
      </c>
      <c r="L117" s="552">
        <v>215</v>
      </c>
      <c r="M117" s="552">
        <v>272.19</v>
      </c>
      <c r="N117" s="168" t="s">
        <v>463</v>
      </c>
      <c r="O117" s="168" t="s">
        <v>52</v>
      </c>
      <c r="P117" s="97" t="s">
        <v>52</v>
      </c>
      <c r="Q117" s="179"/>
      <c r="R117" s="179"/>
      <c r="S117" s="179"/>
      <c r="T117" s="179"/>
      <c r="U117" s="179"/>
      <c r="V117" s="166"/>
      <c r="W117" s="166"/>
      <c r="X117" s="166"/>
    </row>
    <row r="118" spans="1:24" s="181" customFormat="1" x14ac:dyDescent="0.2">
      <c r="A118" s="95" t="s">
        <v>1183</v>
      </c>
      <c r="B118" s="792" t="s">
        <v>1216</v>
      </c>
      <c r="C118" s="792" t="s">
        <v>1216</v>
      </c>
      <c r="D118" s="792" t="s">
        <v>1216</v>
      </c>
      <c r="E118" s="168" t="s">
        <v>1273</v>
      </c>
      <c r="F118" s="168" t="s">
        <v>54</v>
      </c>
      <c r="G118" s="168" t="s">
        <v>55</v>
      </c>
      <c r="H118" s="168"/>
      <c r="I118" s="168" t="s">
        <v>1182</v>
      </c>
      <c r="J118" s="552">
        <v>405</v>
      </c>
      <c r="K118" s="552">
        <v>450</v>
      </c>
      <c r="L118" s="552">
        <v>450</v>
      </c>
      <c r="M118" s="552">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792" t="s">
        <v>1217</v>
      </c>
      <c r="C119" s="792" t="s">
        <v>1217</v>
      </c>
      <c r="D119" s="792" t="s">
        <v>1217</v>
      </c>
      <c r="E119" s="168" t="s">
        <v>1271</v>
      </c>
      <c r="F119" s="168" t="s">
        <v>54</v>
      </c>
      <c r="G119" s="168" t="s">
        <v>55</v>
      </c>
      <c r="H119" s="168"/>
      <c r="I119" s="168" t="s">
        <v>1182</v>
      </c>
      <c r="J119" s="552">
        <v>450</v>
      </c>
      <c r="K119" s="552">
        <v>500</v>
      </c>
      <c r="L119" s="552">
        <v>500</v>
      </c>
      <c r="M119" s="552">
        <v>633</v>
      </c>
      <c r="N119" s="168" t="s">
        <v>463</v>
      </c>
      <c r="O119" s="168" t="s">
        <v>52</v>
      </c>
      <c r="P119" s="97" t="s">
        <v>52</v>
      </c>
      <c r="Q119" s="179"/>
      <c r="R119" s="179"/>
      <c r="S119" s="179"/>
      <c r="T119" s="179"/>
      <c r="U119" s="179"/>
      <c r="V119" s="166"/>
      <c r="W119" s="166"/>
      <c r="X119" s="166"/>
    </row>
    <row r="120" spans="1:24" s="181" customFormat="1" x14ac:dyDescent="0.2">
      <c r="A120" s="95" t="s">
        <v>1183</v>
      </c>
      <c r="B120" s="792" t="s">
        <v>1218</v>
      </c>
      <c r="C120" s="792" t="s">
        <v>1218</v>
      </c>
      <c r="D120" s="792" t="s">
        <v>1218</v>
      </c>
      <c r="E120" s="168" t="s">
        <v>1271</v>
      </c>
      <c r="F120" s="168" t="s">
        <v>54</v>
      </c>
      <c r="G120" s="168" t="s">
        <v>55</v>
      </c>
      <c r="H120" s="168"/>
      <c r="I120" s="168" t="s">
        <v>1182</v>
      </c>
      <c r="J120" s="552">
        <v>180</v>
      </c>
      <c r="K120" s="552">
        <v>200</v>
      </c>
      <c r="L120" s="552">
        <v>200</v>
      </c>
      <c r="M120" s="552">
        <v>253.2</v>
      </c>
      <c r="N120" s="168" t="s">
        <v>463</v>
      </c>
      <c r="O120" s="168" t="s">
        <v>52</v>
      </c>
      <c r="P120" s="97" t="s">
        <v>52</v>
      </c>
      <c r="Q120" s="179"/>
      <c r="R120" s="179"/>
      <c r="S120" s="179"/>
      <c r="T120" s="179"/>
      <c r="U120" s="179"/>
      <c r="V120" s="166"/>
      <c r="W120" s="166"/>
      <c r="X120" s="166"/>
    </row>
    <row r="121" spans="1:24" s="181" customFormat="1" x14ac:dyDescent="0.2">
      <c r="A121" s="95" t="s">
        <v>1183</v>
      </c>
      <c r="B121" s="792" t="s">
        <v>1219</v>
      </c>
      <c r="C121" s="792" t="s">
        <v>1219</v>
      </c>
      <c r="D121" s="792" t="s">
        <v>1219</v>
      </c>
      <c r="E121" s="168" t="s">
        <v>1271</v>
      </c>
      <c r="F121" s="168" t="s">
        <v>54</v>
      </c>
      <c r="G121" s="168" t="s">
        <v>55</v>
      </c>
      <c r="H121" s="168"/>
      <c r="I121" s="168" t="s">
        <v>1182</v>
      </c>
      <c r="J121" s="552">
        <v>225</v>
      </c>
      <c r="K121" s="552">
        <v>250</v>
      </c>
      <c r="L121" s="552">
        <v>250</v>
      </c>
      <c r="M121" s="552">
        <v>316.5</v>
      </c>
      <c r="N121" s="168" t="s">
        <v>463</v>
      </c>
      <c r="O121" s="168" t="s">
        <v>52</v>
      </c>
      <c r="P121" s="97" t="s">
        <v>52</v>
      </c>
      <c r="Q121" s="179"/>
      <c r="R121" s="179"/>
      <c r="S121" s="179"/>
      <c r="T121" s="179"/>
      <c r="U121" s="179"/>
      <c r="V121" s="166"/>
      <c r="W121" s="166"/>
      <c r="X121" s="166"/>
    </row>
    <row r="122" spans="1:24" s="181" customFormat="1" x14ac:dyDescent="0.2">
      <c r="A122" s="95" t="s">
        <v>1183</v>
      </c>
      <c r="B122" s="792" t="s">
        <v>1220</v>
      </c>
      <c r="C122" s="792" t="s">
        <v>1220</v>
      </c>
      <c r="D122" s="792" t="s">
        <v>1220</v>
      </c>
      <c r="E122" s="168" t="s">
        <v>1275</v>
      </c>
      <c r="F122" s="168" t="s">
        <v>54</v>
      </c>
      <c r="G122" s="168" t="s">
        <v>55</v>
      </c>
      <c r="H122" s="168"/>
      <c r="I122" s="168" t="s">
        <v>1182</v>
      </c>
      <c r="J122" s="552">
        <v>90</v>
      </c>
      <c r="K122" s="552">
        <v>100</v>
      </c>
      <c r="L122" s="552">
        <v>100</v>
      </c>
      <c r="M122" s="552">
        <v>126.6</v>
      </c>
      <c r="N122" s="168" t="s">
        <v>463</v>
      </c>
      <c r="O122" s="168" t="s">
        <v>52</v>
      </c>
      <c r="P122" s="97" t="s">
        <v>52</v>
      </c>
      <c r="Q122" s="179"/>
      <c r="R122" s="179"/>
      <c r="S122" s="179"/>
      <c r="T122" s="179"/>
      <c r="U122" s="179"/>
      <c r="V122" s="166"/>
      <c r="W122" s="166"/>
      <c r="X122" s="166"/>
    </row>
    <row r="123" spans="1:24" s="181" customFormat="1" x14ac:dyDescent="0.2">
      <c r="A123" s="95" t="s">
        <v>1183</v>
      </c>
      <c r="B123" s="792" t="s">
        <v>1221</v>
      </c>
      <c r="C123" s="792" t="s">
        <v>1221</v>
      </c>
      <c r="D123" s="792" t="s">
        <v>1221</v>
      </c>
      <c r="E123" s="168" t="s">
        <v>1273</v>
      </c>
      <c r="F123" s="168" t="s">
        <v>54</v>
      </c>
      <c r="G123" s="168" t="s">
        <v>55</v>
      </c>
      <c r="H123" s="168"/>
      <c r="I123" s="168" t="s">
        <v>1182</v>
      </c>
      <c r="J123" s="552">
        <v>405</v>
      </c>
      <c r="K123" s="552">
        <v>450</v>
      </c>
      <c r="L123" s="552">
        <v>450</v>
      </c>
      <c r="M123" s="552">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792" t="s">
        <v>1222</v>
      </c>
      <c r="C124" s="792" t="s">
        <v>1222</v>
      </c>
      <c r="D124" s="792" t="s">
        <v>1222</v>
      </c>
      <c r="E124" s="168" t="s">
        <v>1273</v>
      </c>
      <c r="F124" s="168" t="s">
        <v>54</v>
      </c>
      <c r="G124" s="168" t="s">
        <v>55</v>
      </c>
      <c r="H124" s="168"/>
      <c r="I124" s="168" t="s">
        <v>1182</v>
      </c>
      <c r="J124" s="552">
        <v>202.5</v>
      </c>
      <c r="K124" s="552">
        <v>225</v>
      </c>
      <c r="L124" s="552">
        <v>225</v>
      </c>
      <c r="M124" s="552">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792" t="s">
        <v>1223</v>
      </c>
      <c r="C125" s="792" t="s">
        <v>1223</v>
      </c>
      <c r="D125" s="792" t="s">
        <v>1223</v>
      </c>
      <c r="E125" s="168" t="s">
        <v>1273</v>
      </c>
      <c r="F125" s="168" t="s">
        <v>54</v>
      </c>
      <c r="G125" s="168" t="s">
        <v>55</v>
      </c>
      <c r="H125" s="168"/>
      <c r="I125" s="168" t="s">
        <v>1182</v>
      </c>
      <c r="J125" s="552">
        <v>405</v>
      </c>
      <c r="K125" s="552">
        <v>450</v>
      </c>
      <c r="L125" s="552">
        <v>450</v>
      </c>
      <c r="M125" s="552">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792" t="s">
        <v>1224</v>
      </c>
      <c r="C126" s="792" t="s">
        <v>1224</v>
      </c>
      <c r="D126" s="792" t="s">
        <v>1224</v>
      </c>
      <c r="E126" s="168" t="s">
        <v>1273</v>
      </c>
      <c r="F126" s="168" t="s">
        <v>54</v>
      </c>
      <c r="G126" s="168" t="s">
        <v>55</v>
      </c>
      <c r="H126" s="168"/>
      <c r="I126" s="168" t="s">
        <v>1182</v>
      </c>
      <c r="J126" s="552">
        <v>180</v>
      </c>
      <c r="K126" s="552">
        <v>200</v>
      </c>
      <c r="L126" s="552">
        <v>200</v>
      </c>
      <c r="M126" s="552">
        <v>253.2</v>
      </c>
      <c r="N126" s="168" t="s">
        <v>463</v>
      </c>
      <c r="O126" s="168" t="s">
        <v>52</v>
      </c>
      <c r="P126" s="97" t="s">
        <v>52</v>
      </c>
      <c r="Q126" s="179"/>
      <c r="R126" s="179"/>
      <c r="S126" s="179"/>
      <c r="T126" s="179"/>
      <c r="U126" s="179"/>
      <c r="V126" s="166"/>
      <c r="W126" s="166"/>
      <c r="X126" s="166"/>
    </row>
    <row r="127" spans="1:24" s="181" customFormat="1" x14ac:dyDescent="0.2">
      <c r="A127" s="95" t="s">
        <v>1183</v>
      </c>
      <c r="B127" s="792" t="s">
        <v>1225</v>
      </c>
      <c r="C127" s="792" t="s">
        <v>1225</v>
      </c>
      <c r="D127" s="792" t="s">
        <v>1225</v>
      </c>
      <c r="E127" s="168" t="s">
        <v>1271</v>
      </c>
      <c r="F127" s="168" t="s">
        <v>54</v>
      </c>
      <c r="G127" s="168" t="s">
        <v>55</v>
      </c>
      <c r="H127" s="168"/>
      <c r="I127" s="168" t="s">
        <v>1182</v>
      </c>
      <c r="J127" s="552">
        <v>270</v>
      </c>
      <c r="K127" s="552">
        <v>300</v>
      </c>
      <c r="L127" s="552">
        <v>300</v>
      </c>
      <c r="M127" s="552">
        <v>379.8</v>
      </c>
      <c r="N127" s="168" t="s">
        <v>463</v>
      </c>
      <c r="O127" s="168" t="s">
        <v>52</v>
      </c>
      <c r="P127" s="97" t="s">
        <v>52</v>
      </c>
      <c r="Q127" s="179"/>
      <c r="R127" s="179"/>
      <c r="S127" s="179"/>
      <c r="T127" s="179"/>
      <c r="U127" s="179"/>
      <c r="V127" s="166"/>
      <c r="W127" s="166"/>
      <c r="X127" s="166"/>
    </row>
    <row r="128" spans="1:24" s="181" customFormat="1" x14ac:dyDescent="0.2">
      <c r="A128" s="95" t="s">
        <v>1183</v>
      </c>
      <c r="B128" s="792" t="s">
        <v>1226</v>
      </c>
      <c r="C128" s="792" t="s">
        <v>1226</v>
      </c>
      <c r="D128" s="792" t="s">
        <v>1226</v>
      </c>
      <c r="E128" s="168" t="s">
        <v>1275</v>
      </c>
      <c r="F128" s="168" t="s">
        <v>54</v>
      </c>
      <c r="G128" s="168" t="s">
        <v>55</v>
      </c>
      <c r="H128" s="168"/>
      <c r="I128" s="168" t="s">
        <v>1182</v>
      </c>
      <c r="J128" s="552">
        <v>90</v>
      </c>
      <c r="K128" s="552">
        <v>100</v>
      </c>
      <c r="L128" s="552">
        <v>100</v>
      </c>
      <c r="M128" s="552">
        <v>126.6</v>
      </c>
      <c r="N128" s="168" t="s">
        <v>463</v>
      </c>
      <c r="O128" s="168" t="s">
        <v>52</v>
      </c>
      <c r="P128" s="97" t="s">
        <v>52</v>
      </c>
      <c r="Q128" s="179"/>
      <c r="R128" s="179"/>
      <c r="S128" s="179"/>
      <c r="T128" s="179"/>
      <c r="U128" s="179"/>
      <c r="V128" s="166"/>
      <c r="W128" s="166"/>
      <c r="X128" s="166"/>
    </row>
    <row r="129" spans="1:24" s="181" customFormat="1" x14ac:dyDescent="0.2">
      <c r="A129" s="95" t="s">
        <v>1183</v>
      </c>
      <c r="B129" s="792" t="s">
        <v>1227</v>
      </c>
      <c r="C129" s="792" t="s">
        <v>1227</v>
      </c>
      <c r="D129" s="792" t="s">
        <v>1227</v>
      </c>
      <c r="E129" s="168" t="s">
        <v>1276</v>
      </c>
      <c r="F129" s="168" t="s">
        <v>54</v>
      </c>
      <c r="G129" s="168" t="s">
        <v>55</v>
      </c>
      <c r="H129" s="168"/>
      <c r="I129" s="168" t="s">
        <v>1182</v>
      </c>
      <c r="J129" s="552">
        <v>360</v>
      </c>
      <c r="K129" s="552">
        <v>400</v>
      </c>
      <c r="L129" s="552">
        <v>400</v>
      </c>
      <c r="M129" s="552">
        <v>506.4</v>
      </c>
      <c r="N129" s="168" t="s">
        <v>463</v>
      </c>
      <c r="O129" s="168" t="s">
        <v>52</v>
      </c>
      <c r="P129" s="97" t="s">
        <v>52</v>
      </c>
      <c r="Q129" s="179"/>
      <c r="R129" s="179"/>
      <c r="S129" s="179"/>
      <c r="T129" s="179"/>
      <c r="U129" s="179"/>
      <c r="V129" s="166"/>
      <c r="W129" s="166"/>
      <c r="X129" s="166"/>
    </row>
    <row r="130" spans="1:24" s="181" customFormat="1" x14ac:dyDescent="0.2">
      <c r="A130" s="95" t="s">
        <v>1183</v>
      </c>
      <c r="B130" s="792" t="s">
        <v>1228</v>
      </c>
      <c r="C130" s="792" t="s">
        <v>1228</v>
      </c>
      <c r="D130" s="792" t="s">
        <v>1228</v>
      </c>
      <c r="E130" s="168" t="s">
        <v>1271</v>
      </c>
      <c r="F130" s="168" t="s">
        <v>54</v>
      </c>
      <c r="G130" s="168" t="s">
        <v>55</v>
      </c>
      <c r="H130" s="168"/>
      <c r="I130" s="168" t="s">
        <v>1182</v>
      </c>
      <c r="J130" s="552">
        <v>360</v>
      </c>
      <c r="K130" s="552">
        <v>400</v>
      </c>
      <c r="L130" s="552">
        <v>400</v>
      </c>
      <c r="M130" s="552">
        <v>506.4</v>
      </c>
      <c r="N130" s="168" t="s">
        <v>463</v>
      </c>
      <c r="O130" s="168" t="s">
        <v>52</v>
      </c>
      <c r="P130" s="97" t="s">
        <v>52</v>
      </c>
      <c r="Q130" s="179"/>
      <c r="R130" s="179"/>
      <c r="S130" s="179"/>
      <c r="T130" s="179"/>
      <c r="U130" s="179"/>
      <c r="V130" s="166"/>
      <c r="W130" s="166"/>
      <c r="X130" s="166"/>
    </row>
    <row r="131" spans="1:24" s="181" customFormat="1" x14ac:dyDescent="0.2">
      <c r="A131" s="95" t="s">
        <v>1183</v>
      </c>
      <c r="B131" s="792" t="s">
        <v>1229</v>
      </c>
      <c r="C131" s="792" t="s">
        <v>1229</v>
      </c>
      <c r="D131" s="792" t="s">
        <v>1229</v>
      </c>
      <c r="E131" s="168" t="s">
        <v>1271</v>
      </c>
      <c r="F131" s="168" t="s">
        <v>54</v>
      </c>
      <c r="G131" s="168" t="s">
        <v>55</v>
      </c>
      <c r="H131" s="168"/>
      <c r="I131" s="168" t="s">
        <v>1182</v>
      </c>
      <c r="J131" s="552">
        <v>315</v>
      </c>
      <c r="K131" s="552">
        <v>350</v>
      </c>
      <c r="L131" s="552">
        <v>350</v>
      </c>
      <c r="M131" s="552">
        <v>443.1</v>
      </c>
      <c r="N131" s="168" t="s">
        <v>463</v>
      </c>
      <c r="O131" s="168" t="s">
        <v>52</v>
      </c>
      <c r="P131" s="97" t="s">
        <v>52</v>
      </c>
      <c r="Q131" s="179"/>
      <c r="R131" s="179"/>
      <c r="S131" s="179"/>
      <c r="T131" s="179"/>
      <c r="U131" s="179"/>
      <c r="V131" s="166"/>
      <c r="W131" s="166"/>
      <c r="X131" s="166"/>
    </row>
    <row r="132" spans="1:24" s="181" customFormat="1" x14ac:dyDescent="0.2">
      <c r="A132" s="95" t="s">
        <v>1183</v>
      </c>
      <c r="B132" s="792" t="s">
        <v>1230</v>
      </c>
      <c r="C132" s="792" t="s">
        <v>1230</v>
      </c>
      <c r="D132" s="792" t="s">
        <v>1230</v>
      </c>
      <c r="E132" s="168" t="s">
        <v>1273</v>
      </c>
      <c r="F132" s="168" t="s">
        <v>54</v>
      </c>
      <c r="G132" s="168" t="s">
        <v>55</v>
      </c>
      <c r="H132" s="168"/>
      <c r="I132" s="168" t="s">
        <v>1182</v>
      </c>
      <c r="J132" s="552">
        <v>315</v>
      </c>
      <c r="K132" s="552">
        <v>350</v>
      </c>
      <c r="L132" s="552">
        <v>350</v>
      </c>
      <c r="M132" s="552">
        <v>443.1</v>
      </c>
      <c r="N132" s="168" t="s">
        <v>463</v>
      </c>
      <c r="O132" s="168" t="s">
        <v>52</v>
      </c>
      <c r="P132" s="97" t="s">
        <v>52</v>
      </c>
      <c r="Q132" s="179"/>
      <c r="R132" s="179"/>
      <c r="S132" s="179"/>
      <c r="T132" s="179"/>
      <c r="U132" s="179"/>
      <c r="V132" s="166"/>
      <c r="W132" s="166"/>
      <c r="X132" s="166"/>
    </row>
    <row r="133" spans="1:24" s="181" customFormat="1" x14ac:dyDescent="0.2">
      <c r="A133" s="95" t="s">
        <v>1183</v>
      </c>
      <c r="B133" s="792" t="s">
        <v>1231</v>
      </c>
      <c r="C133" s="792" t="s">
        <v>1231</v>
      </c>
      <c r="D133" s="792" t="s">
        <v>1231</v>
      </c>
      <c r="E133" s="168" t="s">
        <v>1273</v>
      </c>
      <c r="F133" s="168" t="s">
        <v>54</v>
      </c>
      <c r="G133" s="168" t="s">
        <v>55</v>
      </c>
      <c r="H133" s="168"/>
      <c r="I133" s="168" t="s">
        <v>1182</v>
      </c>
      <c r="J133" s="552">
        <v>180</v>
      </c>
      <c r="K133" s="552">
        <v>200</v>
      </c>
      <c r="L133" s="552">
        <v>200</v>
      </c>
      <c r="M133" s="552">
        <v>253.2</v>
      </c>
      <c r="N133" s="168" t="s">
        <v>463</v>
      </c>
      <c r="O133" s="168" t="s">
        <v>52</v>
      </c>
      <c r="P133" s="97" t="s">
        <v>52</v>
      </c>
      <c r="Q133" s="179"/>
      <c r="R133" s="179"/>
      <c r="S133" s="179"/>
      <c r="T133" s="179"/>
      <c r="U133" s="179"/>
      <c r="V133" s="166"/>
      <c r="W133" s="166"/>
      <c r="X133" s="166"/>
    </row>
    <row r="134" spans="1:24" s="181" customFormat="1" x14ac:dyDescent="0.2">
      <c r="A134" s="95" t="s">
        <v>1183</v>
      </c>
      <c r="B134" s="792" t="s">
        <v>1232</v>
      </c>
      <c r="C134" s="792" t="s">
        <v>1232</v>
      </c>
      <c r="D134" s="792" t="s">
        <v>1232</v>
      </c>
      <c r="E134" s="168" t="s">
        <v>1275</v>
      </c>
      <c r="F134" s="168" t="s">
        <v>54</v>
      </c>
      <c r="G134" s="168" t="s">
        <v>55</v>
      </c>
      <c r="H134" s="168"/>
      <c r="I134" s="168" t="s">
        <v>1182</v>
      </c>
      <c r="J134" s="552">
        <v>405</v>
      </c>
      <c r="K134" s="552">
        <v>450</v>
      </c>
      <c r="L134" s="552">
        <v>450</v>
      </c>
      <c r="M134" s="552">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792" t="s">
        <v>1233</v>
      </c>
      <c r="C135" s="792" t="s">
        <v>1233</v>
      </c>
      <c r="D135" s="792" t="s">
        <v>1233</v>
      </c>
      <c r="E135" s="168" t="s">
        <v>1271</v>
      </c>
      <c r="F135" s="168" t="s">
        <v>54</v>
      </c>
      <c r="G135" s="168" t="s">
        <v>55</v>
      </c>
      <c r="H135" s="168"/>
      <c r="I135" s="168" t="s">
        <v>1182</v>
      </c>
      <c r="J135" s="552">
        <v>450</v>
      </c>
      <c r="K135" s="552">
        <v>500</v>
      </c>
      <c r="L135" s="552">
        <v>500</v>
      </c>
      <c r="M135" s="552">
        <v>633</v>
      </c>
      <c r="N135" s="168" t="s">
        <v>463</v>
      </c>
      <c r="O135" s="168" t="s">
        <v>52</v>
      </c>
      <c r="P135" s="97" t="s">
        <v>52</v>
      </c>
      <c r="Q135" s="179"/>
      <c r="R135" s="179"/>
      <c r="S135" s="179"/>
      <c r="T135" s="179"/>
      <c r="U135" s="179"/>
      <c r="V135" s="166"/>
      <c r="W135" s="166"/>
      <c r="X135" s="166"/>
    </row>
    <row r="136" spans="1:24" s="181" customFormat="1" x14ac:dyDescent="0.2">
      <c r="A136" s="95" t="s">
        <v>1183</v>
      </c>
      <c r="B136" s="792" t="s">
        <v>1234</v>
      </c>
      <c r="C136" s="792" t="s">
        <v>1234</v>
      </c>
      <c r="D136" s="792" t="s">
        <v>1234</v>
      </c>
      <c r="E136" s="168" t="s">
        <v>1271</v>
      </c>
      <c r="F136" s="168" t="s">
        <v>54</v>
      </c>
      <c r="G136" s="168" t="s">
        <v>55</v>
      </c>
      <c r="H136" s="168"/>
      <c r="I136" s="168" t="s">
        <v>1182</v>
      </c>
      <c r="J136" s="552">
        <v>405</v>
      </c>
      <c r="K136" s="552">
        <v>450</v>
      </c>
      <c r="L136" s="552">
        <v>450</v>
      </c>
      <c r="M136" s="552">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792" t="s">
        <v>1235</v>
      </c>
      <c r="C137" s="792" t="s">
        <v>1235</v>
      </c>
      <c r="D137" s="792" t="s">
        <v>1235</v>
      </c>
      <c r="E137" s="168" t="s">
        <v>1271</v>
      </c>
      <c r="F137" s="168" t="s">
        <v>54</v>
      </c>
      <c r="G137" s="168" t="s">
        <v>55</v>
      </c>
      <c r="H137" s="168"/>
      <c r="I137" s="168" t="s">
        <v>1182</v>
      </c>
      <c r="J137" s="552">
        <v>270</v>
      </c>
      <c r="K137" s="552">
        <v>300</v>
      </c>
      <c r="L137" s="552">
        <v>300</v>
      </c>
      <c r="M137" s="552">
        <v>379.8</v>
      </c>
      <c r="N137" s="168" t="s">
        <v>463</v>
      </c>
      <c r="O137" s="168" t="s">
        <v>52</v>
      </c>
      <c r="P137" s="97" t="s">
        <v>52</v>
      </c>
      <c r="Q137" s="179"/>
      <c r="R137" s="179"/>
      <c r="S137" s="179"/>
      <c r="T137" s="179"/>
      <c r="U137" s="179"/>
      <c r="V137" s="166"/>
      <c r="W137" s="166"/>
      <c r="X137" s="166"/>
    </row>
    <row r="138" spans="1:24" s="181" customFormat="1" x14ac:dyDescent="0.2">
      <c r="A138" s="95" t="s">
        <v>1183</v>
      </c>
      <c r="B138" s="792" t="s">
        <v>1236</v>
      </c>
      <c r="C138" s="792" t="s">
        <v>1236</v>
      </c>
      <c r="D138" s="792" t="s">
        <v>1236</v>
      </c>
      <c r="E138" s="168" t="s">
        <v>1273</v>
      </c>
      <c r="F138" s="168" t="s">
        <v>54</v>
      </c>
      <c r="G138" s="168" t="s">
        <v>55</v>
      </c>
      <c r="H138" s="168"/>
      <c r="I138" s="168" t="s">
        <v>1182</v>
      </c>
      <c r="J138" s="552">
        <v>337.5</v>
      </c>
      <c r="K138" s="552">
        <v>375</v>
      </c>
      <c r="L138" s="552">
        <v>375</v>
      </c>
      <c r="M138" s="552">
        <v>474.75</v>
      </c>
      <c r="N138" s="168" t="s">
        <v>463</v>
      </c>
      <c r="O138" s="168" t="s">
        <v>52</v>
      </c>
      <c r="P138" s="97" t="s">
        <v>52</v>
      </c>
      <c r="Q138" s="179"/>
      <c r="R138" s="179"/>
      <c r="S138" s="179"/>
      <c r="T138" s="179"/>
      <c r="U138" s="179"/>
      <c r="V138" s="166"/>
      <c r="W138" s="166"/>
      <c r="X138" s="166"/>
    </row>
    <row r="139" spans="1:24" s="181" customFormat="1" x14ac:dyDescent="0.2">
      <c r="A139" s="95" t="s">
        <v>1183</v>
      </c>
      <c r="B139" s="792" t="s">
        <v>1237</v>
      </c>
      <c r="C139" s="792" t="s">
        <v>1237</v>
      </c>
      <c r="D139" s="792" t="s">
        <v>1237</v>
      </c>
      <c r="E139" s="168" t="s">
        <v>1273</v>
      </c>
      <c r="F139" s="168" t="s">
        <v>54</v>
      </c>
      <c r="G139" s="168" t="s">
        <v>55</v>
      </c>
      <c r="H139" s="168"/>
      <c r="I139" s="168" t="s">
        <v>1182</v>
      </c>
      <c r="J139" s="552">
        <v>225</v>
      </c>
      <c r="K139" s="552">
        <v>250</v>
      </c>
      <c r="L139" s="552">
        <v>250</v>
      </c>
      <c r="M139" s="552">
        <v>316.5</v>
      </c>
      <c r="N139" s="168" t="s">
        <v>463</v>
      </c>
      <c r="O139" s="168" t="s">
        <v>52</v>
      </c>
      <c r="P139" s="97" t="s">
        <v>52</v>
      </c>
      <c r="Q139" s="179"/>
      <c r="R139" s="179"/>
      <c r="S139" s="179"/>
      <c r="T139" s="179"/>
      <c r="U139" s="179"/>
      <c r="V139" s="166"/>
      <c r="W139" s="166"/>
      <c r="X139" s="166"/>
    </row>
    <row r="140" spans="1:24" s="181" customFormat="1" x14ac:dyDescent="0.2">
      <c r="A140" s="95" t="s">
        <v>1183</v>
      </c>
      <c r="B140" s="792" t="s">
        <v>1238</v>
      </c>
      <c r="C140" s="792" t="s">
        <v>1238</v>
      </c>
      <c r="D140" s="792" t="s">
        <v>1238</v>
      </c>
      <c r="E140" s="168" t="s">
        <v>1276</v>
      </c>
      <c r="F140" s="168" t="s">
        <v>54</v>
      </c>
      <c r="G140" s="168" t="s">
        <v>55</v>
      </c>
      <c r="H140" s="168"/>
      <c r="I140" s="168" t="s">
        <v>1182</v>
      </c>
      <c r="J140" s="552">
        <v>180</v>
      </c>
      <c r="K140" s="552">
        <v>200</v>
      </c>
      <c r="L140" s="552">
        <v>200</v>
      </c>
      <c r="M140" s="552">
        <v>253.2</v>
      </c>
      <c r="N140" s="168" t="s">
        <v>463</v>
      </c>
      <c r="O140" s="168" t="s">
        <v>52</v>
      </c>
      <c r="P140" s="97" t="s">
        <v>52</v>
      </c>
      <c r="Q140" s="179"/>
      <c r="R140" s="179"/>
      <c r="S140" s="179"/>
      <c r="T140" s="179"/>
      <c r="U140" s="179"/>
      <c r="V140" s="166"/>
      <c r="W140" s="166"/>
      <c r="X140" s="166"/>
    </row>
    <row r="141" spans="1:24" s="181" customFormat="1" x14ac:dyDescent="0.2">
      <c r="A141" s="95" t="s">
        <v>1183</v>
      </c>
      <c r="B141" s="792" t="s">
        <v>1239</v>
      </c>
      <c r="C141" s="792" t="s">
        <v>1239</v>
      </c>
      <c r="D141" s="792" t="s">
        <v>1239</v>
      </c>
      <c r="E141" s="168" t="s">
        <v>1271</v>
      </c>
      <c r="F141" s="168" t="s">
        <v>54</v>
      </c>
      <c r="G141" s="168" t="s">
        <v>55</v>
      </c>
      <c r="H141" s="168"/>
      <c r="I141" s="168" t="s">
        <v>1182</v>
      </c>
      <c r="J141" s="552">
        <v>270</v>
      </c>
      <c r="K141" s="552">
        <v>300</v>
      </c>
      <c r="L141" s="552">
        <v>300</v>
      </c>
      <c r="M141" s="552">
        <v>379.8</v>
      </c>
      <c r="N141" s="168" t="s">
        <v>463</v>
      </c>
      <c r="O141" s="168" t="s">
        <v>52</v>
      </c>
      <c r="P141" s="97" t="s">
        <v>52</v>
      </c>
      <c r="Q141" s="179"/>
      <c r="R141" s="179"/>
      <c r="S141" s="179"/>
      <c r="T141" s="179"/>
      <c r="U141" s="179"/>
      <c r="V141" s="166"/>
      <c r="W141" s="166"/>
      <c r="X141" s="166"/>
    </row>
    <row r="142" spans="1:24" s="181" customFormat="1" x14ac:dyDescent="0.2">
      <c r="A142" s="95" t="s">
        <v>1183</v>
      </c>
      <c r="B142" s="792" t="s">
        <v>1240</v>
      </c>
      <c r="C142" s="792" t="s">
        <v>1240</v>
      </c>
      <c r="D142" s="792" t="s">
        <v>1240</v>
      </c>
      <c r="E142" s="168" t="s">
        <v>1273</v>
      </c>
      <c r="F142" s="168" t="s">
        <v>54</v>
      </c>
      <c r="G142" s="168" t="s">
        <v>55</v>
      </c>
      <c r="H142" s="168"/>
      <c r="I142" s="168" t="s">
        <v>1182</v>
      </c>
      <c r="J142" s="552">
        <v>270</v>
      </c>
      <c r="K142" s="552">
        <v>300</v>
      </c>
      <c r="L142" s="552">
        <v>300</v>
      </c>
      <c r="M142" s="552">
        <v>379.8</v>
      </c>
      <c r="N142" s="168" t="s">
        <v>463</v>
      </c>
      <c r="O142" s="168" t="s">
        <v>52</v>
      </c>
      <c r="P142" s="97" t="s">
        <v>52</v>
      </c>
      <c r="Q142" s="179"/>
      <c r="R142" s="179"/>
      <c r="S142" s="179"/>
      <c r="T142" s="179"/>
      <c r="U142" s="179"/>
      <c r="V142" s="166"/>
      <c r="W142" s="166"/>
      <c r="X142" s="166"/>
    </row>
    <row r="143" spans="1:24" s="181" customFormat="1" x14ac:dyDescent="0.2">
      <c r="A143" s="95" t="s">
        <v>1183</v>
      </c>
      <c r="B143" s="792" t="s">
        <v>1241</v>
      </c>
      <c r="C143" s="792" t="s">
        <v>1241</v>
      </c>
      <c r="D143" s="792" t="s">
        <v>1241</v>
      </c>
      <c r="E143" s="168" t="s">
        <v>1273</v>
      </c>
      <c r="F143" s="168" t="s">
        <v>54</v>
      </c>
      <c r="G143" s="168" t="s">
        <v>55</v>
      </c>
      <c r="H143" s="168"/>
      <c r="I143" s="168" t="s">
        <v>1182</v>
      </c>
      <c r="J143" s="552">
        <v>225</v>
      </c>
      <c r="K143" s="552">
        <v>250</v>
      </c>
      <c r="L143" s="552">
        <v>250</v>
      </c>
      <c r="M143" s="552">
        <v>316.5</v>
      </c>
      <c r="N143" s="168" t="s">
        <v>463</v>
      </c>
      <c r="O143" s="168" t="s">
        <v>52</v>
      </c>
      <c r="P143" s="97" t="s">
        <v>52</v>
      </c>
      <c r="Q143" s="179"/>
      <c r="R143" s="179"/>
      <c r="S143" s="179"/>
      <c r="T143" s="179"/>
      <c r="U143" s="179"/>
      <c r="V143" s="166"/>
      <c r="W143" s="166"/>
      <c r="X143" s="166"/>
    </row>
    <row r="144" spans="1:24" s="181" customFormat="1" x14ac:dyDescent="0.2">
      <c r="A144" s="95" t="s">
        <v>1184</v>
      </c>
      <c r="B144" s="792" t="s">
        <v>1242</v>
      </c>
      <c r="C144" s="792" t="s">
        <v>1242</v>
      </c>
      <c r="D144" s="792" t="s">
        <v>1242</v>
      </c>
      <c r="E144" s="168" t="s">
        <v>1275</v>
      </c>
      <c r="F144" s="168" t="s">
        <v>54</v>
      </c>
      <c r="G144" s="168" t="s">
        <v>55</v>
      </c>
      <c r="H144" s="168"/>
      <c r="I144" s="168" t="s">
        <v>1182</v>
      </c>
      <c r="J144" s="552">
        <v>90</v>
      </c>
      <c r="K144" s="552">
        <v>100</v>
      </c>
      <c r="L144" s="552">
        <v>100</v>
      </c>
      <c r="M144" s="552">
        <v>126.6</v>
      </c>
      <c r="N144" s="168" t="s">
        <v>463</v>
      </c>
      <c r="O144" s="168" t="s">
        <v>52</v>
      </c>
      <c r="P144" s="97" t="s">
        <v>52</v>
      </c>
      <c r="Q144" s="179"/>
      <c r="R144" s="179"/>
      <c r="S144" s="179"/>
      <c r="T144" s="179"/>
      <c r="U144" s="179"/>
      <c r="V144" s="166"/>
      <c r="W144" s="166"/>
      <c r="X144" s="166"/>
    </row>
    <row r="145" spans="1:24" s="181" customFormat="1" x14ac:dyDescent="0.2">
      <c r="A145" s="95" t="s">
        <v>1185</v>
      </c>
      <c r="B145" s="792" t="s">
        <v>1243</v>
      </c>
      <c r="C145" s="792" t="s">
        <v>1243</v>
      </c>
      <c r="D145" s="792" t="s">
        <v>1243</v>
      </c>
      <c r="E145" s="168" t="s">
        <v>1277</v>
      </c>
      <c r="F145" s="168" t="s">
        <v>54</v>
      </c>
      <c r="G145" s="168" t="s">
        <v>55</v>
      </c>
      <c r="H145" s="168"/>
      <c r="I145" s="168" t="s">
        <v>1182</v>
      </c>
      <c r="J145" s="552">
        <v>315</v>
      </c>
      <c r="K145" s="552">
        <v>350</v>
      </c>
      <c r="L145" s="552">
        <v>350</v>
      </c>
      <c r="M145" s="552">
        <v>443.1</v>
      </c>
      <c r="N145" s="168" t="s">
        <v>463</v>
      </c>
      <c r="O145" s="168" t="s">
        <v>52</v>
      </c>
      <c r="P145" s="97" t="s">
        <v>52</v>
      </c>
      <c r="Q145" s="179"/>
      <c r="R145" s="179"/>
      <c r="S145" s="179"/>
      <c r="T145" s="179"/>
      <c r="U145" s="179"/>
      <c r="V145" s="166"/>
      <c r="W145" s="166"/>
      <c r="X145" s="166"/>
    </row>
    <row r="146" spans="1:24" s="181" customFormat="1" x14ac:dyDescent="0.2">
      <c r="A146" s="95" t="s">
        <v>1185</v>
      </c>
      <c r="B146" s="792" t="s">
        <v>1244</v>
      </c>
      <c r="C146" s="792" t="s">
        <v>1244</v>
      </c>
      <c r="D146" s="792" t="s">
        <v>1244</v>
      </c>
      <c r="E146" s="168" t="s">
        <v>1277</v>
      </c>
      <c r="F146" s="168" t="s">
        <v>54</v>
      </c>
      <c r="G146" s="168" t="s">
        <v>55</v>
      </c>
      <c r="H146" s="168"/>
      <c r="I146" s="168" t="s">
        <v>1182</v>
      </c>
      <c r="J146" s="552">
        <v>900</v>
      </c>
      <c r="K146" s="552">
        <v>1000</v>
      </c>
      <c r="L146" s="552">
        <v>1000</v>
      </c>
      <c r="M146" s="552">
        <v>1266</v>
      </c>
      <c r="N146" s="168" t="s">
        <v>463</v>
      </c>
      <c r="O146" s="168" t="s">
        <v>52</v>
      </c>
      <c r="P146" s="97" t="s">
        <v>52</v>
      </c>
      <c r="Q146" s="179"/>
      <c r="R146" s="179"/>
      <c r="S146" s="179"/>
      <c r="T146" s="179"/>
      <c r="U146" s="179"/>
      <c r="V146" s="166"/>
      <c r="W146" s="166"/>
      <c r="X146" s="166"/>
    </row>
    <row r="147" spans="1:24" s="181" customFormat="1" x14ac:dyDescent="0.2">
      <c r="A147" s="95" t="s">
        <v>1185</v>
      </c>
      <c r="B147" s="792" t="s">
        <v>1245</v>
      </c>
      <c r="C147" s="792" t="s">
        <v>1245</v>
      </c>
      <c r="D147" s="792" t="s">
        <v>1245</v>
      </c>
      <c r="E147" s="168" t="s">
        <v>1277</v>
      </c>
      <c r="F147" s="168" t="s">
        <v>54</v>
      </c>
      <c r="G147" s="168" t="s">
        <v>55</v>
      </c>
      <c r="H147" s="168"/>
      <c r="I147" s="168" t="s">
        <v>1182</v>
      </c>
      <c r="J147" s="552">
        <v>675</v>
      </c>
      <c r="K147" s="552">
        <v>750</v>
      </c>
      <c r="L147" s="552">
        <v>750</v>
      </c>
      <c r="M147" s="552">
        <v>949.5</v>
      </c>
      <c r="N147" s="168" t="s">
        <v>463</v>
      </c>
      <c r="O147" s="168" t="s">
        <v>52</v>
      </c>
      <c r="P147" s="97" t="s">
        <v>52</v>
      </c>
      <c r="Q147" s="179"/>
      <c r="R147" s="179"/>
      <c r="S147" s="179"/>
      <c r="T147" s="179"/>
      <c r="U147" s="179"/>
      <c r="V147" s="166"/>
      <c r="W147" s="166"/>
      <c r="X147" s="166"/>
    </row>
    <row r="148" spans="1:24" s="181" customFormat="1" x14ac:dyDescent="0.2">
      <c r="A148" s="95" t="s">
        <v>1185</v>
      </c>
      <c r="B148" s="792" t="s">
        <v>1246</v>
      </c>
      <c r="C148" s="792" t="s">
        <v>1246</v>
      </c>
      <c r="D148" s="792" t="s">
        <v>1246</v>
      </c>
      <c r="E148" s="168" t="s">
        <v>1277</v>
      </c>
      <c r="F148" s="168" t="s">
        <v>54</v>
      </c>
      <c r="G148" s="168" t="s">
        <v>55</v>
      </c>
      <c r="H148" s="168"/>
      <c r="I148" s="168" t="s">
        <v>1182</v>
      </c>
      <c r="J148" s="552">
        <v>517.5</v>
      </c>
      <c r="K148" s="552">
        <v>575</v>
      </c>
      <c r="L148" s="552">
        <v>575</v>
      </c>
      <c r="M148" s="552">
        <v>727.95</v>
      </c>
      <c r="N148" s="168" t="s">
        <v>463</v>
      </c>
      <c r="O148" s="168" t="s">
        <v>52</v>
      </c>
      <c r="P148" s="97" t="s">
        <v>52</v>
      </c>
      <c r="Q148" s="179"/>
      <c r="R148" s="179"/>
      <c r="S148" s="179"/>
      <c r="T148" s="179"/>
      <c r="U148" s="179"/>
      <c r="V148" s="166"/>
      <c r="W148" s="166"/>
      <c r="X148" s="166"/>
    </row>
    <row r="149" spans="1:24" s="181" customFormat="1" x14ac:dyDescent="0.2">
      <c r="A149" s="95" t="s">
        <v>1186</v>
      </c>
      <c r="B149" s="792" t="s">
        <v>1247</v>
      </c>
      <c r="C149" s="792" t="s">
        <v>1247</v>
      </c>
      <c r="D149" s="792" t="s">
        <v>1247</v>
      </c>
      <c r="E149" s="168" t="s">
        <v>1277</v>
      </c>
      <c r="F149" s="168" t="s">
        <v>54</v>
      </c>
      <c r="G149" s="168" t="s">
        <v>55</v>
      </c>
      <c r="H149" s="168"/>
      <c r="I149" s="168" t="s">
        <v>1182</v>
      </c>
      <c r="J149" s="552">
        <v>450</v>
      </c>
      <c r="K149" s="552">
        <v>500</v>
      </c>
      <c r="L149" s="552">
        <v>500</v>
      </c>
      <c r="M149" s="552">
        <v>633</v>
      </c>
      <c r="N149" s="168" t="s">
        <v>463</v>
      </c>
      <c r="O149" s="168" t="s">
        <v>52</v>
      </c>
      <c r="P149" s="97" t="s">
        <v>52</v>
      </c>
      <c r="Q149" s="179"/>
      <c r="R149" s="179"/>
      <c r="S149" s="179"/>
      <c r="T149" s="179"/>
      <c r="U149" s="179"/>
      <c r="V149" s="166"/>
      <c r="W149" s="166"/>
      <c r="X149" s="166"/>
    </row>
    <row r="150" spans="1:24" s="181" customFormat="1" x14ac:dyDescent="0.2">
      <c r="A150" s="95" t="s">
        <v>1186</v>
      </c>
      <c r="B150" s="792" t="s">
        <v>1248</v>
      </c>
      <c r="C150" s="792" t="s">
        <v>1248</v>
      </c>
      <c r="D150" s="792" t="s">
        <v>1248</v>
      </c>
      <c r="E150" s="168" t="s">
        <v>1277</v>
      </c>
      <c r="F150" s="168" t="s">
        <v>54</v>
      </c>
      <c r="G150" s="168" t="s">
        <v>55</v>
      </c>
      <c r="H150" s="168"/>
      <c r="I150" s="168" t="s">
        <v>1182</v>
      </c>
      <c r="J150" s="552">
        <v>450</v>
      </c>
      <c r="K150" s="552">
        <v>500</v>
      </c>
      <c r="L150" s="552">
        <v>500</v>
      </c>
      <c r="M150" s="552">
        <v>633</v>
      </c>
      <c r="N150" s="168" t="s">
        <v>463</v>
      </c>
      <c r="O150" s="168" t="s">
        <v>52</v>
      </c>
      <c r="P150" s="97" t="s">
        <v>52</v>
      </c>
      <c r="Q150" s="179"/>
      <c r="R150" s="179"/>
      <c r="S150" s="179"/>
      <c r="T150" s="179"/>
      <c r="U150" s="179"/>
      <c r="V150" s="166"/>
      <c r="W150" s="166"/>
      <c r="X150" s="166"/>
    </row>
    <row r="151" spans="1:24" s="181" customFormat="1" x14ac:dyDescent="0.2">
      <c r="A151" s="95" t="s">
        <v>1187</v>
      </c>
      <c r="B151" s="792" t="s">
        <v>1249</v>
      </c>
      <c r="C151" s="792" t="s">
        <v>1249</v>
      </c>
      <c r="D151" s="792" t="s">
        <v>1249</v>
      </c>
      <c r="E151" s="168" t="s">
        <v>1275</v>
      </c>
      <c r="F151" s="168" t="s">
        <v>54</v>
      </c>
      <c r="G151" s="168" t="s">
        <v>55</v>
      </c>
      <c r="H151" s="168"/>
      <c r="I151" s="168" t="s">
        <v>1182</v>
      </c>
      <c r="J151" s="552">
        <v>180</v>
      </c>
      <c r="K151" s="552">
        <v>200</v>
      </c>
      <c r="L151" s="552">
        <v>200</v>
      </c>
      <c r="M151" s="552">
        <v>253.2</v>
      </c>
      <c r="N151" s="168" t="s">
        <v>463</v>
      </c>
      <c r="O151" s="168" t="s">
        <v>52</v>
      </c>
      <c r="P151" s="97" t="s">
        <v>52</v>
      </c>
      <c r="Q151" s="179"/>
      <c r="R151" s="179"/>
      <c r="S151" s="179"/>
      <c r="T151" s="179"/>
      <c r="U151" s="179"/>
      <c r="V151" s="166"/>
      <c r="W151" s="166"/>
      <c r="X151" s="166"/>
    </row>
    <row r="152" spans="1:24" s="181" customFormat="1" x14ac:dyDescent="0.2">
      <c r="A152" s="95" t="s">
        <v>1188</v>
      </c>
      <c r="B152" s="792" t="s">
        <v>1250</v>
      </c>
      <c r="C152" s="792" t="s">
        <v>1250</v>
      </c>
      <c r="D152" s="792" t="s">
        <v>1250</v>
      </c>
      <c r="E152" s="168" t="s">
        <v>1275</v>
      </c>
      <c r="F152" s="168" t="s">
        <v>54</v>
      </c>
      <c r="G152" s="168" t="s">
        <v>55</v>
      </c>
      <c r="H152" s="168"/>
      <c r="I152" s="168" t="s">
        <v>1182</v>
      </c>
      <c r="J152" s="552">
        <v>675</v>
      </c>
      <c r="K152" s="552">
        <v>750</v>
      </c>
      <c r="L152" s="552">
        <v>750</v>
      </c>
      <c r="M152" s="552">
        <v>949.5</v>
      </c>
      <c r="N152" s="168" t="s">
        <v>463</v>
      </c>
      <c r="O152" s="168" t="s">
        <v>52</v>
      </c>
      <c r="P152" s="97" t="s">
        <v>52</v>
      </c>
      <c r="Q152" s="179"/>
      <c r="R152" s="179"/>
      <c r="S152" s="179"/>
      <c r="T152" s="179"/>
      <c r="U152" s="179"/>
      <c r="V152" s="166"/>
      <c r="W152" s="166"/>
      <c r="X152" s="166"/>
    </row>
    <row r="153" spans="1:24" s="181" customFormat="1" x14ac:dyDescent="0.2">
      <c r="A153" s="95" t="s">
        <v>1189</v>
      </c>
      <c r="B153" s="792" t="s">
        <v>1251</v>
      </c>
      <c r="C153" s="792" t="s">
        <v>1251</v>
      </c>
      <c r="D153" s="792" t="s">
        <v>1251</v>
      </c>
      <c r="E153" s="168" t="s">
        <v>1277</v>
      </c>
      <c r="F153" s="168" t="s">
        <v>54</v>
      </c>
      <c r="G153" s="168" t="s">
        <v>55</v>
      </c>
      <c r="H153" s="168"/>
      <c r="I153" s="168" t="s">
        <v>1182</v>
      </c>
      <c r="J153" s="552">
        <v>270</v>
      </c>
      <c r="K153" s="552">
        <v>300</v>
      </c>
      <c r="L153" s="552">
        <v>300</v>
      </c>
      <c r="M153" s="552">
        <v>379.8</v>
      </c>
      <c r="N153" s="168" t="s">
        <v>463</v>
      </c>
      <c r="O153" s="168" t="s">
        <v>52</v>
      </c>
      <c r="P153" s="97" t="s">
        <v>52</v>
      </c>
      <c r="Q153" s="179"/>
      <c r="R153" s="179"/>
      <c r="S153" s="179"/>
      <c r="T153" s="179"/>
      <c r="U153" s="179"/>
      <c r="V153" s="166"/>
      <c r="W153" s="166"/>
      <c r="X153" s="166"/>
    </row>
    <row r="154" spans="1:24" s="181" customFormat="1" x14ac:dyDescent="0.2">
      <c r="A154" s="95" t="s">
        <v>1189</v>
      </c>
      <c r="B154" s="792" t="s">
        <v>1252</v>
      </c>
      <c r="C154" s="792" t="s">
        <v>1252</v>
      </c>
      <c r="D154" s="792" t="s">
        <v>1252</v>
      </c>
      <c r="E154" s="168" t="s">
        <v>1277</v>
      </c>
      <c r="F154" s="168" t="s">
        <v>54</v>
      </c>
      <c r="G154" s="168" t="s">
        <v>55</v>
      </c>
      <c r="H154" s="168"/>
      <c r="I154" s="168" t="s">
        <v>1182</v>
      </c>
      <c r="J154" s="552">
        <v>765</v>
      </c>
      <c r="K154" s="552">
        <v>850</v>
      </c>
      <c r="L154" s="552">
        <v>850</v>
      </c>
      <c r="M154" s="552">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792" t="s">
        <v>1253</v>
      </c>
      <c r="C155" s="792" t="s">
        <v>1253</v>
      </c>
      <c r="D155" s="792" t="s">
        <v>1253</v>
      </c>
      <c r="E155" s="168" t="s">
        <v>1277</v>
      </c>
      <c r="F155" s="168" t="s">
        <v>54</v>
      </c>
      <c r="G155" s="168" t="s">
        <v>55</v>
      </c>
      <c r="H155" s="168"/>
      <c r="I155" s="168" t="s">
        <v>1182</v>
      </c>
      <c r="J155" s="552">
        <v>540</v>
      </c>
      <c r="K155" s="552">
        <v>600</v>
      </c>
      <c r="L155" s="552">
        <v>600</v>
      </c>
      <c r="M155" s="552">
        <v>759.6</v>
      </c>
      <c r="N155" s="168" t="s">
        <v>463</v>
      </c>
      <c r="O155" s="168" t="s">
        <v>52</v>
      </c>
      <c r="P155" s="97" t="s">
        <v>52</v>
      </c>
      <c r="Q155" s="179"/>
      <c r="R155" s="179"/>
      <c r="S155" s="179"/>
      <c r="T155" s="179"/>
      <c r="U155" s="179"/>
      <c r="V155" s="166"/>
      <c r="W155" s="166"/>
      <c r="X155" s="166"/>
    </row>
    <row r="156" spans="1:24" s="181" customFormat="1" x14ac:dyDescent="0.2">
      <c r="A156" s="95" t="s">
        <v>1191</v>
      </c>
      <c r="B156" s="792" t="s">
        <v>1254</v>
      </c>
      <c r="C156" s="792" t="s">
        <v>1254</v>
      </c>
      <c r="D156" s="792" t="s">
        <v>1254</v>
      </c>
      <c r="E156" s="168" t="s">
        <v>1272</v>
      </c>
      <c r="F156" s="168" t="s">
        <v>54</v>
      </c>
      <c r="G156" s="168" t="s">
        <v>55</v>
      </c>
      <c r="H156" s="168"/>
      <c r="I156" s="168" t="s">
        <v>1182</v>
      </c>
      <c r="J156" s="552">
        <v>562.5</v>
      </c>
      <c r="K156" s="552">
        <v>625</v>
      </c>
      <c r="L156" s="552">
        <v>625</v>
      </c>
      <c r="M156" s="552">
        <v>791.25</v>
      </c>
      <c r="N156" s="168" t="s">
        <v>463</v>
      </c>
      <c r="O156" s="168" t="s">
        <v>52</v>
      </c>
      <c r="P156" s="97" t="s">
        <v>52</v>
      </c>
      <c r="Q156" s="179"/>
      <c r="R156" s="179"/>
      <c r="S156" s="179"/>
      <c r="T156" s="179"/>
      <c r="U156" s="179"/>
      <c r="V156" s="166"/>
      <c r="W156" s="166"/>
      <c r="X156" s="166"/>
    </row>
    <row r="157" spans="1:24" s="181" customFormat="1" x14ac:dyDescent="0.2">
      <c r="A157" s="95" t="s">
        <v>1192</v>
      </c>
      <c r="B157" s="792" t="s">
        <v>1255</v>
      </c>
      <c r="C157" s="792" t="s">
        <v>1255</v>
      </c>
      <c r="D157" s="792" t="s">
        <v>1255</v>
      </c>
      <c r="E157" s="168" t="s">
        <v>1277</v>
      </c>
      <c r="F157" s="168" t="s">
        <v>54</v>
      </c>
      <c r="G157" s="168" t="s">
        <v>55</v>
      </c>
      <c r="H157" s="168"/>
      <c r="I157" s="168" t="s">
        <v>1182</v>
      </c>
      <c r="J157" s="552">
        <v>405</v>
      </c>
      <c r="K157" s="552">
        <v>450</v>
      </c>
      <c r="L157" s="552">
        <v>450</v>
      </c>
      <c r="M157" s="552">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792" t="s">
        <v>1256</v>
      </c>
      <c r="C158" s="792" t="s">
        <v>1256</v>
      </c>
      <c r="D158" s="792" t="s">
        <v>1256</v>
      </c>
      <c r="E158" s="168" t="s">
        <v>1277</v>
      </c>
      <c r="F158" s="168" t="s">
        <v>54</v>
      </c>
      <c r="G158" s="168" t="s">
        <v>55</v>
      </c>
      <c r="H158" s="168"/>
      <c r="I158" s="168" t="s">
        <v>1182</v>
      </c>
      <c r="J158" s="552">
        <v>270</v>
      </c>
      <c r="K158" s="552">
        <v>300</v>
      </c>
      <c r="L158" s="552">
        <v>300</v>
      </c>
      <c r="M158" s="552">
        <v>379.8</v>
      </c>
      <c r="N158" s="168" t="s">
        <v>463</v>
      </c>
      <c r="O158" s="168" t="s">
        <v>52</v>
      </c>
      <c r="P158" s="97" t="s">
        <v>52</v>
      </c>
      <c r="Q158" s="179"/>
      <c r="R158" s="179"/>
      <c r="S158" s="179"/>
      <c r="T158" s="179"/>
      <c r="U158" s="179"/>
      <c r="V158" s="166"/>
      <c r="W158" s="166"/>
      <c r="X158" s="166"/>
    </row>
    <row r="159" spans="1:24" s="181" customFormat="1" x14ac:dyDescent="0.2">
      <c r="A159" s="95" t="s">
        <v>1192</v>
      </c>
      <c r="B159" s="792" t="s">
        <v>1257</v>
      </c>
      <c r="C159" s="792" t="s">
        <v>1257</v>
      </c>
      <c r="D159" s="792" t="s">
        <v>1257</v>
      </c>
      <c r="E159" s="168" t="s">
        <v>1277</v>
      </c>
      <c r="F159" s="168" t="s">
        <v>54</v>
      </c>
      <c r="G159" s="168" t="s">
        <v>55</v>
      </c>
      <c r="H159" s="168"/>
      <c r="I159" s="168" t="s">
        <v>1182</v>
      </c>
      <c r="J159" s="552">
        <v>270</v>
      </c>
      <c r="K159" s="552">
        <v>300</v>
      </c>
      <c r="L159" s="552">
        <v>300</v>
      </c>
      <c r="M159" s="552">
        <v>379.8</v>
      </c>
      <c r="N159" s="168" t="s">
        <v>463</v>
      </c>
      <c r="O159" s="168" t="s">
        <v>52</v>
      </c>
      <c r="P159" s="97" t="s">
        <v>52</v>
      </c>
      <c r="Q159" s="179"/>
      <c r="R159" s="179"/>
      <c r="S159" s="179"/>
      <c r="T159" s="179"/>
      <c r="U159" s="179"/>
      <c r="V159" s="166"/>
      <c r="W159" s="166"/>
      <c r="X159" s="166"/>
    </row>
    <row r="160" spans="1:24" s="181" customFormat="1" x14ac:dyDescent="0.2">
      <c r="A160" s="95" t="s">
        <v>1193</v>
      </c>
      <c r="B160" s="792" t="s">
        <v>1258</v>
      </c>
      <c r="C160" s="792" t="s">
        <v>1258</v>
      </c>
      <c r="D160" s="792" t="s">
        <v>1258</v>
      </c>
      <c r="E160" s="168" t="s">
        <v>1277</v>
      </c>
      <c r="F160" s="168" t="s">
        <v>54</v>
      </c>
      <c r="G160" s="168" t="s">
        <v>55</v>
      </c>
      <c r="H160" s="168"/>
      <c r="I160" s="168" t="s">
        <v>1182</v>
      </c>
      <c r="J160" s="552">
        <v>540</v>
      </c>
      <c r="K160" s="552">
        <v>600</v>
      </c>
      <c r="L160" s="552">
        <v>600</v>
      </c>
      <c r="M160" s="552">
        <v>759.6</v>
      </c>
      <c r="N160" s="168" t="s">
        <v>463</v>
      </c>
      <c r="O160" s="168" t="s">
        <v>52</v>
      </c>
      <c r="P160" s="97" t="s">
        <v>52</v>
      </c>
      <c r="Q160" s="179"/>
      <c r="R160" s="179"/>
      <c r="S160" s="179"/>
      <c r="T160" s="179"/>
      <c r="U160" s="179"/>
      <c r="V160" s="166"/>
      <c r="W160" s="166"/>
      <c r="X160" s="166"/>
    </row>
    <row r="161" spans="1:24" s="181" customFormat="1" x14ac:dyDescent="0.2">
      <c r="A161" s="95" t="s">
        <v>1193</v>
      </c>
      <c r="B161" s="792" t="s">
        <v>1259</v>
      </c>
      <c r="C161" s="792" t="s">
        <v>1259</v>
      </c>
      <c r="D161" s="792" t="s">
        <v>1259</v>
      </c>
      <c r="E161" s="168" t="s">
        <v>1277</v>
      </c>
      <c r="F161" s="168" t="s">
        <v>54</v>
      </c>
      <c r="G161" s="168" t="s">
        <v>55</v>
      </c>
      <c r="H161" s="168"/>
      <c r="I161" s="168" t="s">
        <v>1182</v>
      </c>
      <c r="J161" s="552">
        <v>315</v>
      </c>
      <c r="K161" s="552">
        <v>350</v>
      </c>
      <c r="L161" s="552">
        <v>350</v>
      </c>
      <c r="M161" s="552">
        <v>443.1</v>
      </c>
      <c r="N161" s="168" t="s">
        <v>463</v>
      </c>
      <c r="O161" s="168" t="s">
        <v>52</v>
      </c>
      <c r="P161" s="97" t="s">
        <v>52</v>
      </c>
      <c r="Q161" s="179"/>
      <c r="R161" s="179"/>
      <c r="S161" s="179"/>
      <c r="T161" s="179"/>
      <c r="U161" s="179"/>
      <c r="V161" s="166"/>
      <c r="W161" s="166"/>
      <c r="X161" s="166"/>
    </row>
    <row r="162" spans="1:24" s="181" customFormat="1" x14ac:dyDescent="0.2">
      <c r="A162" s="95" t="s">
        <v>1193</v>
      </c>
      <c r="B162" s="792" t="s">
        <v>1260</v>
      </c>
      <c r="C162" s="792" t="s">
        <v>1260</v>
      </c>
      <c r="D162" s="792" t="s">
        <v>1260</v>
      </c>
      <c r="E162" s="168" t="s">
        <v>1277</v>
      </c>
      <c r="F162" s="168" t="s">
        <v>54</v>
      </c>
      <c r="G162" s="168" t="s">
        <v>55</v>
      </c>
      <c r="H162" s="168"/>
      <c r="I162" s="168" t="s">
        <v>1182</v>
      </c>
      <c r="J162" s="552">
        <v>720</v>
      </c>
      <c r="K162" s="552">
        <v>800</v>
      </c>
      <c r="L162" s="552">
        <v>800</v>
      </c>
      <c r="M162" s="552">
        <v>1012.8</v>
      </c>
      <c r="N162" s="168" t="s">
        <v>463</v>
      </c>
      <c r="O162" s="168" t="s">
        <v>52</v>
      </c>
      <c r="P162" s="97" t="s">
        <v>52</v>
      </c>
      <c r="Q162" s="179"/>
      <c r="R162" s="179"/>
      <c r="S162" s="179"/>
      <c r="T162" s="179"/>
      <c r="U162" s="179"/>
      <c r="V162" s="166"/>
      <c r="W162" s="166"/>
      <c r="X162" s="166"/>
    </row>
    <row r="163" spans="1:24" s="181" customFormat="1" x14ac:dyDescent="0.2">
      <c r="A163" s="95" t="s">
        <v>1193</v>
      </c>
      <c r="B163" s="792" t="s">
        <v>1261</v>
      </c>
      <c r="C163" s="792" t="s">
        <v>1261</v>
      </c>
      <c r="D163" s="792" t="s">
        <v>1261</v>
      </c>
      <c r="E163" s="168" t="s">
        <v>1277</v>
      </c>
      <c r="F163" s="168" t="s">
        <v>54</v>
      </c>
      <c r="G163" s="168" t="s">
        <v>55</v>
      </c>
      <c r="H163" s="168"/>
      <c r="I163" s="168" t="s">
        <v>1182</v>
      </c>
      <c r="J163" s="552">
        <v>540</v>
      </c>
      <c r="K163" s="552">
        <v>600</v>
      </c>
      <c r="L163" s="552">
        <v>600</v>
      </c>
      <c r="M163" s="552">
        <v>759.6</v>
      </c>
      <c r="N163" s="168" t="s">
        <v>463</v>
      </c>
      <c r="O163" s="168" t="s">
        <v>52</v>
      </c>
      <c r="P163" s="97" t="s">
        <v>52</v>
      </c>
      <c r="Q163" s="179"/>
      <c r="R163" s="179"/>
      <c r="S163" s="179"/>
      <c r="T163" s="179"/>
      <c r="U163" s="179"/>
      <c r="V163" s="166"/>
      <c r="W163" s="166"/>
      <c r="X163" s="166"/>
    </row>
    <row r="164" spans="1:24" s="181" customFormat="1" x14ac:dyDescent="0.2">
      <c r="A164" s="95" t="s">
        <v>1193</v>
      </c>
      <c r="B164" s="792" t="s">
        <v>1262</v>
      </c>
      <c r="C164" s="792" t="s">
        <v>1262</v>
      </c>
      <c r="D164" s="792" t="s">
        <v>1262</v>
      </c>
      <c r="E164" s="168" t="s">
        <v>1277</v>
      </c>
      <c r="F164" s="168" t="s">
        <v>54</v>
      </c>
      <c r="G164" s="168" t="s">
        <v>55</v>
      </c>
      <c r="H164" s="168"/>
      <c r="I164" s="168" t="s">
        <v>1182</v>
      </c>
      <c r="J164" s="552">
        <v>495</v>
      </c>
      <c r="K164" s="552">
        <v>550</v>
      </c>
      <c r="L164" s="552">
        <v>550</v>
      </c>
      <c r="M164" s="552">
        <v>696.3</v>
      </c>
      <c r="N164" s="168" t="s">
        <v>463</v>
      </c>
      <c r="O164" s="168" t="s">
        <v>52</v>
      </c>
      <c r="P164" s="97" t="s">
        <v>52</v>
      </c>
      <c r="Q164" s="179"/>
      <c r="R164" s="179"/>
      <c r="S164" s="179"/>
      <c r="T164" s="179"/>
      <c r="U164" s="179"/>
      <c r="V164" s="166"/>
      <c r="W164" s="166"/>
      <c r="X164" s="166"/>
    </row>
    <row r="165" spans="1:24" s="181" customFormat="1" x14ac:dyDescent="0.2">
      <c r="A165" s="95" t="s">
        <v>914</v>
      </c>
      <c r="B165" s="792" t="s">
        <v>1263</v>
      </c>
      <c r="C165" s="792" t="s">
        <v>1263</v>
      </c>
      <c r="D165" s="792" t="s">
        <v>1263</v>
      </c>
      <c r="E165" s="168" t="s">
        <v>1278</v>
      </c>
      <c r="F165" s="168" t="s">
        <v>395</v>
      </c>
      <c r="G165" s="168" t="s">
        <v>55</v>
      </c>
      <c r="H165" s="168"/>
      <c r="I165" s="168" t="s">
        <v>1182</v>
      </c>
      <c r="J165" s="552">
        <v>180</v>
      </c>
      <c r="K165" s="552">
        <v>200</v>
      </c>
      <c r="L165" s="552">
        <v>200</v>
      </c>
      <c r="M165" s="552">
        <v>253.2</v>
      </c>
      <c r="N165" s="168" t="s">
        <v>463</v>
      </c>
      <c r="O165" s="168" t="s">
        <v>52</v>
      </c>
      <c r="P165" s="97" t="s">
        <v>52</v>
      </c>
      <c r="Q165" s="179"/>
      <c r="R165" s="179"/>
      <c r="S165" s="179"/>
      <c r="T165" s="179"/>
      <c r="U165" s="179"/>
      <c r="V165" s="166"/>
      <c r="W165" s="166"/>
      <c r="X165" s="166"/>
    </row>
    <row r="166" spans="1:24" s="181" customFormat="1" x14ac:dyDescent="0.2">
      <c r="A166" s="95" t="s">
        <v>914</v>
      </c>
      <c r="B166" s="792" t="s">
        <v>1264</v>
      </c>
      <c r="C166" s="792" t="s">
        <v>1264</v>
      </c>
      <c r="D166" s="792"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792" t="s">
        <v>1265</v>
      </c>
      <c r="C167" s="792" t="s">
        <v>1265</v>
      </c>
      <c r="D167" s="792"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792" t="s">
        <v>1266</v>
      </c>
      <c r="C168" s="792" t="s">
        <v>1266</v>
      </c>
      <c r="D168" s="792"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792" t="s">
        <v>1266</v>
      </c>
      <c r="C169" s="792" t="s">
        <v>1266</v>
      </c>
      <c r="D169" s="792"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792" t="s">
        <v>1267</v>
      </c>
      <c r="C170" s="792" t="s">
        <v>1267</v>
      </c>
      <c r="D170" s="792"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792" t="s">
        <v>1268</v>
      </c>
      <c r="C171" s="792" t="s">
        <v>1268</v>
      </c>
      <c r="D171" s="792" t="s">
        <v>1268</v>
      </c>
      <c r="E171" s="168" t="s">
        <v>1277</v>
      </c>
      <c r="F171" s="168" t="s">
        <v>54</v>
      </c>
      <c r="G171" s="168" t="s">
        <v>55</v>
      </c>
      <c r="H171" s="168"/>
      <c r="I171" s="168" t="s">
        <v>1182</v>
      </c>
      <c r="J171" s="552">
        <v>450</v>
      </c>
      <c r="K171" s="552">
        <v>500</v>
      </c>
      <c r="L171" s="552">
        <v>500</v>
      </c>
      <c r="M171" s="552">
        <v>633</v>
      </c>
      <c r="N171" s="168" t="s">
        <v>463</v>
      </c>
      <c r="O171" s="168" t="s">
        <v>52</v>
      </c>
      <c r="P171" s="97" t="s">
        <v>52</v>
      </c>
      <c r="Q171" s="179"/>
      <c r="R171" s="179"/>
      <c r="S171" s="179"/>
      <c r="T171" s="179"/>
      <c r="U171" s="179"/>
      <c r="V171" s="166"/>
      <c r="W171" s="166"/>
      <c r="X171" s="166"/>
    </row>
    <row r="172" spans="1:24" s="181" customFormat="1" x14ac:dyDescent="0.2">
      <c r="A172" s="95" t="s">
        <v>1195</v>
      </c>
      <c r="B172" s="792" t="s">
        <v>1269</v>
      </c>
      <c r="C172" s="792" t="s">
        <v>1269</v>
      </c>
      <c r="D172" s="792" t="s">
        <v>1269</v>
      </c>
      <c r="E172" s="168" t="s">
        <v>1281</v>
      </c>
      <c r="F172" s="168" t="s">
        <v>395</v>
      </c>
      <c r="G172" s="168" t="s">
        <v>55</v>
      </c>
      <c r="H172" s="168"/>
      <c r="I172" s="168" t="s">
        <v>1182</v>
      </c>
      <c r="J172" s="552">
        <v>90</v>
      </c>
      <c r="K172" s="552">
        <v>100</v>
      </c>
      <c r="L172" s="552">
        <v>100</v>
      </c>
      <c r="M172" s="552">
        <v>126.6</v>
      </c>
      <c r="N172" s="168" t="s">
        <v>463</v>
      </c>
      <c r="O172" s="168" t="s">
        <v>52</v>
      </c>
      <c r="P172" s="97" t="s">
        <v>52</v>
      </c>
      <c r="Q172" s="179"/>
      <c r="R172" s="179"/>
      <c r="S172" s="179"/>
      <c r="T172" s="179"/>
      <c r="U172" s="179"/>
      <c r="V172" s="166"/>
      <c r="W172" s="166"/>
      <c r="X172" s="166"/>
    </row>
    <row r="173" spans="1:24" s="181" customFormat="1" x14ac:dyDescent="0.2">
      <c r="A173" s="95" t="s">
        <v>1195</v>
      </c>
      <c r="B173" s="792" t="s">
        <v>1270</v>
      </c>
      <c r="C173" s="792" t="s">
        <v>1270</v>
      </c>
      <c r="D173" s="792" t="s">
        <v>1270</v>
      </c>
      <c r="E173" s="168" t="s">
        <v>1277</v>
      </c>
      <c r="F173" s="168" t="s">
        <v>54</v>
      </c>
      <c r="G173" s="168" t="s">
        <v>55</v>
      </c>
      <c r="H173" s="168"/>
      <c r="I173" s="168" t="s">
        <v>1182</v>
      </c>
      <c r="J173" s="552">
        <v>630</v>
      </c>
      <c r="K173" s="552">
        <v>700</v>
      </c>
      <c r="L173" s="552">
        <v>700</v>
      </c>
      <c r="M173" s="552">
        <v>886.2</v>
      </c>
      <c r="N173" s="168" t="s">
        <v>463</v>
      </c>
      <c r="O173" s="168" t="s">
        <v>52</v>
      </c>
      <c r="P173" s="97" t="s">
        <v>52</v>
      </c>
      <c r="Q173" s="179"/>
      <c r="R173" s="179"/>
      <c r="S173" s="179"/>
      <c r="T173" s="179"/>
      <c r="U173" s="179"/>
      <c r="V173" s="166"/>
      <c r="W173" s="166"/>
      <c r="X173" s="166"/>
    </row>
    <row r="174" spans="1:24" s="181" customFormat="1" x14ac:dyDescent="0.2">
      <c r="A174" s="95"/>
      <c r="B174" s="792"/>
      <c r="C174" s="792"/>
      <c r="D174" s="792"/>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814"/>
      <c r="C175" s="814"/>
      <c r="D175" s="814"/>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06" t="s">
        <v>34</v>
      </c>
      <c r="B178" s="820"/>
      <c r="C178" s="821"/>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11" t="s">
        <v>566</v>
      </c>
      <c r="B179" s="812"/>
      <c r="C179" s="813"/>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0"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815" t="s">
        <v>13</v>
      </c>
      <c r="C186" s="815"/>
      <c r="D186" s="816"/>
      <c r="E186" s="512" t="s">
        <v>12</v>
      </c>
      <c r="F186" s="512" t="s">
        <v>14</v>
      </c>
      <c r="G186" s="512" t="s">
        <v>264</v>
      </c>
      <c r="H186" s="512" t="s">
        <v>32</v>
      </c>
      <c r="I186" s="512" t="s">
        <v>16</v>
      </c>
      <c r="J186" s="512" t="s">
        <v>17</v>
      </c>
      <c r="K186" s="512" t="s">
        <v>18</v>
      </c>
      <c r="L186" s="512" t="s">
        <v>19</v>
      </c>
      <c r="M186" s="512" t="s">
        <v>20</v>
      </c>
      <c r="N186" s="212" t="s">
        <v>119</v>
      </c>
      <c r="O186" s="512" t="s">
        <v>91</v>
      </c>
      <c r="P186" s="213" t="s">
        <v>737</v>
      </c>
      <c r="W186" s="223"/>
    </row>
    <row r="187" spans="1:23" s="181" customFormat="1" x14ac:dyDescent="0.2">
      <c r="A187" s="161"/>
      <c r="B187" s="817"/>
      <c r="C187" s="817"/>
      <c r="D187" s="817"/>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792"/>
      <c r="C188" s="792"/>
      <c r="D188" s="792"/>
      <c r="E188" s="168"/>
      <c r="F188" s="168"/>
      <c r="G188" s="168"/>
      <c r="H188" s="168"/>
      <c r="I188" s="168"/>
      <c r="J188" s="226"/>
      <c r="K188" s="226"/>
      <c r="L188" s="226"/>
      <c r="M188" s="226"/>
      <c r="N188" s="507"/>
      <c r="O188" s="168"/>
      <c r="P188" s="97"/>
      <c r="Q188" s="166"/>
      <c r="R188" s="166"/>
      <c r="S188" s="166"/>
      <c r="T188" s="166"/>
      <c r="U188" s="166"/>
      <c r="V188" s="166"/>
      <c r="W188" s="179"/>
    </row>
    <row r="189" spans="1:23" s="181" customFormat="1" x14ac:dyDescent="0.2">
      <c r="A189" s="95"/>
      <c r="B189" s="792"/>
      <c r="C189" s="792"/>
      <c r="D189" s="792"/>
      <c r="E189" s="168"/>
      <c r="F189" s="168"/>
      <c r="G189" s="168"/>
      <c r="H189" s="168"/>
      <c r="I189" s="168"/>
      <c r="J189" s="226"/>
      <c r="K189" s="226"/>
      <c r="L189" s="226"/>
      <c r="M189" s="226"/>
      <c r="N189" s="507"/>
      <c r="O189" s="168"/>
      <c r="P189" s="97"/>
      <c r="Q189" s="166"/>
      <c r="R189" s="166"/>
      <c r="S189" s="166"/>
      <c r="T189" s="166"/>
      <c r="U189" s="166"/>
      <c r="V189" s="166"/>
      <c r="W189" s="179"/>
    </row>
    <row r="190" spans="1:23" s="181" customFormat="1" ht="13.5" thickBot="1" x14ac:dyDescent="0.25">
      <c r="A190" s="98"/>
      <c r="B190" s="814"/>
      <c r="C190" s="814"/>
      <c r="D190" s="814"/>
      <c r="E190" s="174"/>
      <c r="F190" s="174"/>
      <c r="G190" s="174"/>
      <c r="H190" s="174"/>
      <c r="I190" s="174"/>
      <c r="J190" s="227"/>
      <c r="K190" s="227"/>
      <c r="L190" s="227"/>
      <c r="M190" s="227"/>
      <c r="N190" s="524"/>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06" t="s">
        <v>36</v>
      </c>
      <c r="B192" s="807"/>
      <c r="C192" s="807"/>
      <c r="D192" s="807"/>
      <c r="E192" s="807"/>
      <c r="F192" s="807"/>
      <c r="G192" s="807"/>
      <c r="H192" s="807"/>
      <c r="I192" s="808"/>
      <c r="K192" s="157"/>
      <c r="L192" s="178"/>
      <c r="M192" s="178"/>
      <c r="N192" s="178"/>
      <c r="O192" s="178"/>
      <c r="P192" s="178"/>
      <c r="Q192" s="178"/>
      <c r="R192" s="178"/>
      <c r="S192" s="157"/>
      <c r="T192" s="157"/>
      <c r="U192" s="157"/>
    </row>
    <row r="193" spans="1:21" ht="13.5" thickBot="1" x14ac:dyDescent="0.25">
      <c r="A193" s="879" t="s">
        <v>37</v>
      </c>
      <c r="B193" s="880"/>
      <c r="C193" s="880"/>
      <c r="D193" s="880"/>
      <c r="E193" s="880"/>
      <c r="F193" s="880"/>
      <c r="G193" s="880"/>
      <c r="H193" s="880"/>
      <c r="I193" s="881"/>
      <c r="J193" s="109"/>
      <c r="K193" s="157"/>
      <c r="L193" s="178"/>
      <c r="M193" s="178"/>
      <c r="N193" s="178"/>
      <c r="O193" s="178"/>
      <c r="P193" s="178"/>
      <c r="Q193" s="178"/>
      <c r="R193" s="178"/>
      <c r="S193" s="157"/>
      <c r="T193" s="157"/>
      <c r="U193" s="157"/>
    </row>
    <row r="194" spans="1:21" s="519" customFormat="1" ht="15.75" customHeight="1" thickBot="1" x14ac:dyDescent="0.25">
      <c r="A194" s="228" t="s">
        <v>282</v>
      </c>
      <c r="B194" s="876" t="s">
        <v>990</v>
      </c>
      <c r="C194" s="877"/>
      <c r="D194" s="877"/>
      <c r="E194" s="877"/>
      <c r="F194" s="877"/>
      <c r="G194" s="877"/>
      <c r="H194" s="877"/>
      <c r="I194" s="878"/>
      <c r="J194" s="229"/>
      <c r="K194" s="230"/>
      <c r="L194" s="21"/>
      <c r="M194" s="21"/>
      <c r="N194" s="21"/>
      <c r="O194" s="21"/>
      <c r="P194" s="21"/>
      <c r="Q194" s="21"/>
      <c r="R194" s="21"/>
      <c r="S194" s="230"/>
      <c r="T194" s="230"/>
      <c r="U194" s="230"/>
    </row>
    <row r="195" spans="1:21" s="519" customFormat="1" ht="15.75" customHeight="1" thickBot="1" x14ac:dyDescent="0.25">
      <c r="A195" s="228" t="s">
        <v>1146</v>
      </c>
      <c r="B195" s="876" t="s">
        <v>1147</v>
      </c>
      <c r="C195" s="877"/>
      <c r="D195" s="877"/>
      <c r="E195" s="877"/>
      <c r="F195" s="877"/>
      <c r="G195" s="877"/>
      <c r="H195" s="877"/>
      <c r="I195" s="878"/>
      <c r="J195" s="229"/>
      <c r="K195" s="230"/>
      <c r="L195" s="21"/>
      <c r="M195" s="21"/>
      <c r="N195" s="21"/>
      <c r="O195" s="21"/>
      <c r="P195" s="21"/>
      <c r="Q195" s="21"/>
      <c r="R195" s="21"/>
      <c r="S195" s="230"/>
      <c r="T195" s="230"/>
      <c r="U195" s="230"/>
    </row>
    <row r="196" spans="1:21" s="519" customFormat="1" ht="15.75" customHeight="1" thickBot="1" x14ac:dyDescent="0.25">
      <c r="A196" s="228" t="s">
        <v>1169</v>
      </c>
      <c r="B196" s="876" t="s">
        <v>1313</v>
      </c>
      <c r="C196" s="877"/>
      <c r="D196" s="877"/>
      <c r="E196" s="877"/>
      <c r="F196" s="877"/>
      <c r="G196" s="877"/>
      <c r="H196" s="877"/>
      <c r="I196" s="878"/>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809" t="s">
        <v>206</v>
      </c>
      <c r="B198" s="810"/>
      <c r="C198" s="810"/>
      <c r="D198" s="810"/>
      <c r="E198" s="810"/>
      <c r="F198" s="810"/>
      <c r="G198" s="810"/>
      <c r="H198" s="873" t="s">
        <v>218</v>
      </c>
      <c r="I198" s="804" t="s">
        <v>568</v>
      </c>
      <c r="J198" s="804" t="s">
        <v>207</v>
      </c>
      <c r="K198" s="804" t="s">
        <v>23</v>
      </c>
      <c r="L198" s="804" t="s">
        <v>288</v>
      </c>
      <c r="M198" s="818" t="s">
        <v>82</v>
      </c>
      <c r="N198" s="178"/>
      <c r="O198" s="157"/>
      <c r="Q198" s="222"/>
      <c r="R198" s="222"/>
    </row>
    <row r="199" spans="1:21" s="110" customFormat="1" ht="13.5" thickBot="1" x14ac:dyDescent="0.25">
      <c r="A199" s="933" t="s">
        <v>1738</v>
      </c>
      <c r="B199" s="934"/>
      <c r="C199" s="934"/>
      <c r="D199" s="934"/>
      <c r="E199" s="934"/>
      <c r="F199" s="934"/>
      <c r="G199" s="935"/>
      <c r="H199" s="874"/>
      <c r="I199" s="805"/>
      <c r="J199" s="805"/>
      <c r="K199" s="805"/>
      <c r="L199" s="805"/>
      <c r="M199" s="819"/>
      <c r="N199" s="231"/>
      <c r="O199" s="231"/>
      <c r="P199" s="231"/>
      <c r="Q199" s="231"/>
      <c r="R199" s="231"/>
    </row>
    <row r="200" spans="1:21" s="110" customFormat="1" ht="15.75" customHeight="1" thickBot="1" x14ac:dyDescent="0.25">
      <c r="A200" s="801" t="s">
        <v>336</v>
      </c>
      <c r="B200" s="802"/>
      <c r="C200" s="802"/>
      <c r="D200" s="802"/>
      <c r="E200" s="802"/>
      <c r="F200" s="802"/>
      <c r="G200" s="803"/>
      <c r="H200" s="874"/>
      <c r="I200" s="805"/>
      <c r="J200" s="805"/>
      <c r="K200" s="805"/>
      <c r="L200" s="805"/>
      <c r="M200" s="819"/>
      <c r="N200" s="231"/>
      <c r="O200" s="231"/>
      <c r="P200" s="231"/>
      <c r="Q200" s="231"/>
      <c r="R200" s="231"/>
    </row>
    <row r="201" spans="1:21" s="181" customFormat="1" ht="15.75" customHeight="1" x14ac:dyDescent="0.2">
      <c r="A201" s="232" t="s">
        <v>99</v>
      </c>
      <c r="B201" s="817" t="str">
        <f>IF($A201="","",VLOOKUP($A201,Listes!$A$3:$C$206,2,FALSE))</f>
        <v>Alameda Corridor Surcharge import</v>
      </c>
      <c r="C201" s="817"/>
      <c r="D201" s="817"/>
      <c r="E201" s="868" t="s">
        <v>52</v>
      </c>
      <c r="F201" s="868"/>
      <c r="G201" s="868"/>
      <c r="H201" s="525"/>
      <c r="I201" s="543"/>
      <c r="J201" s="543"/>
      <c r="K201" s="543"/>
      <c r="L201" s="543"/>
      <c r="M201" s="544"/>
      <c r="N201" s="166"/>
      <c r="O201" s="166"/>
      <c r="P201" s="166"/>
      <c r="Q201" s="166"/>
      <c r="R201" s="179"/>
    </row>
    <row r="202" spans="1:21" s="181" customFormat="1" ht="15.75" customHeight="1" x14ac:dyDescent="0.2">
      <c r="A202" s="233" t="s">
        <v>224</v>
      </c>
      <c r="B202" s="792" t="str">
        <f>IF($A202="","",VLOOKUP($A202,Listes!$A$3:$C$206,2,FALSE))</f>
        <v>Bunker Adjustment Factor</v>
      </c>
      <c r="C202" s="792"/>
      <c r="D202" s="792"/>
      <c r="E202" s="793" t="s">
        <v>50</v>
      </c>
      <c r="F202" s="793"/>
      <c r="G202" s="793"/>
      <c r="H202" s="522"/>
      <c r="I202" s="545"/>
      <c r="J202" s="545"/>
      <c r="K202" s="545"/>
      <c r="L202" s="545"/>
      <c r="M202" s="546"/>
      <c r="N202" s="166"/>
      <c r="O202" s="166"/>
      <c r="P202" s="166"/>
      <c r="Q202" s="166"/>
      <c r="R202" s="179"/>
    </row>
    <row r="203" spans="1:21" s="181" customFormat="1" ht="15.75" customHeight="1" x14ac:dyDescent="0.2">
      <c r="A203" s="233" t="s">
        <v>970</v>
      </c>
      <c r="B203" s="792" t="str">
        <f>IF($A203="","",VLOOKUP($A203,Listes!$A$3:$C$206,2,FALSE))</f>
        <v>Chassis Administration Fee On-Carriage</v>
      </c>
      <c r="C203" s="792"/>
      <c r="D203" s="792"/>
      <c r="E203" s="793" t="s">
        <v>50</v>
      </c>
      <c r="F203" s="793"/>
      <c r="G203" s="793"/>
      <c r="H203" s="522"/>
      <c r="I203" s="545"/>
      <c r="J203" s="545"/>
      <c r="K203" s="545"/>
      <c r="L203" s="545"/>
      <c r="M203" s="546"/>
      <c r="N203" s="166"/>
      <c r="O203" s="166"/>
      <c r="P203" s="166"/>
      <c r="Q203" s="166"/>
      <c r="R203" s="179"/>
    </row>
    <row r="204" spans="1:21" s="181" customFormat="1" ht="15.75" customHeight="1" x14ac:dyDescent="0.2">
      <c r="A204" s="233" t="s">
        <v>502</v>
      </c>
      <c r="B204" s="792" t="str">
        <f>IF($A204="","",VLOOKUP($A204,Listes!$A$3:$C$206,2,FALSE))</f>
        <v>Chassis Provision Charge</v>
      </c>
      <c r="C204" s="792"/>
      <c r="D204" s="792"/>
      <c r="E204" s="793" t="s">
        <v>50</v>
      </c>
      <c r="F204" s="793"/>
      <c r="G204" s="793"/>
      <c r="H204" s="522"/>
      <c r="I204" s="545"/>
      <c r="J204" s="545"/>
      <c r="K204" s="545"/>
      <c r="L204" s="545"/>
      <c r="M204" s="546"/>
      <c r="N204" s="166"/>
      <c r="O204" s="166"/>
      <c r="P204" s="166"/>
      <c r="Q204" s="166"/>
      <c r="R204" s="179"/>
    </row>
    <row r="205" spans="1:21" s="181" customFormat="1" ht="15.75" customHeight="1" x14ac:dyDescent="0.2">
      <c r="A205" s="233" t="s">
        <v>251</v>
      </c>
      <c r="B205" s="792" t="str">
        <f>IF($A205="","",VLOOKUP($A205,Listes!$A$3:$C$206,2,FALSE))</f>
        <v>Carrier Security Charge</v>
      </c>
      <c r="C205" s="792"/>
      <c r="D205" s="792"/>
      <c r="E205" s="793" t="s">
        <v>50</v>
      </c>
      <c r="F205" s="793"/>
      <c r="G205" s="793"/>
      <c r="H205" s="522"/>
      <c r="I205" s="545"/>
      <c r="J205" s="545"/>
      <c r="K205" s="545"/>
      <c r="L205" s="545"/>
      <c r="M205" s="546"/>
      <c r="N205" s="166"/>
      <c r="O205" s="166"/>
      <c r="P205" s="166"/>
      <c r="Q205" s="166"/>
      <c r="R205" s="179"/>
    </row>
    <row r="206" spans="1:21" s="181" customFormat="1" ht="15.75" customHeight="1" x14ac:dyDescent="0.2">
      <c r="A206" s="233" t="s">
        <v>1014</v>
      </c>
      <c r="B206" s="792" t="str">
        <f>IF($A206="","",VLOOKUP($A206,Listes!$A$3:$C$206,2,FALSE))</f>
        <v>Container Maintenance Charge Destination</v>
      </c>
      <c r="C206" s="792"/>
      <c r="D206" s="792"/>
      <c r="E206" s="793" t="s">
        <v>52</v>
      </c>
      <c r="F206" s="793"/>
      <c r="G206" s="793"/>
      <c r="H206" s="522"/>
      <c r="I206" s="545"/>
      <c r="J206" s="545"/>
      <c r="K206" s="545"/>
      <c r="L206" s="545"/>
      <c r="M206" s="546"/>
      <c r="N206" s="166"/>
      <c r="O206" s="166"/>
      <c r="P206" s="166"/>
      <c r="Q206" s="166"/>
      <c r="R206" s="179"/>
    </row>
    <row r="207" spans="1:21" s="181" customFormat="1" ht="15.75" customHeight="1" x14ac:dyDescent="0.2">
      <c r="A207" s="233" t="s">
        <v>222</v>
      </c>
      <c r="B207" s="792" t="str">
        <f>IF($A207="","",VLOOKUP($A207,Listes!$A$3:$C$206,2,FALSE))</f>
        <v>Destination THC / Destination Receiving Charge</v>
      </c>
      <c r="C207" s="792"/>
      <c r="D207" s="792"/>
      <c r="E207" s="793" t="s">
        <v>52</v>
      </c>
      <c r="F207" s="793"/>
      <c r="G207" s="793"/>
      <c r="H207" s="522"/>
      <c r="I207" s="545"/>
      <c r="J207" s="545"/>
      <c r="K207" s="545"/>
      <c r="L207" s="545"/>
      <c r="M207" s="546"/>
      <c r="N207" s="166"/>
      <c r="O207" s="166"/>
      <c r="P207" s="166"/>
      <c r="Q207" s="166"/>
      <c r="R207" s="179"/>
    </row>
    <row r="208" spans="1:21" s="181" customFormat="1" ht="15.75" customHeight="1" x14ac:dyDescent="0.2">
      <c r="A208" s="233" t="s">
        <v>796</v>
      </c>
      <c r="B208" s="792" t="str">
        <f>IF($A208="","",VLOOKUP($A208,Listes!$A$3:$C$206,2,FALSE))</f>
        <v>Export Documentation Fees - Carrier</v>
      </c>
      <c r="C208" s="792"/>
      <c r="D208" s="792"/>
      <c r="E208" s="793" t="s">
        <v>50</v>
      </c>
      <c r="F208" s="793"/>
      <c r="G208" s="793"/>
      <c r="H208" s="522"/>
      <c r="I208" s="545"/>
      <c r="J208" s="545"/>
      <c r="K208" s="545"/>
      <c r="L208" s="545"/>
      <c r="M208" s="546"/>
      <c r="N208" s="166"/>
      <c r="O208" s="166"/>
      <c r="P208" s="166"/>
      <c r="Q208" s="166"/>
      <c r="R208" s="179"/>
    </row>
    <row r="209" spans="1:18" s="181" customFormat="1" ht="15.75" customHeight="1" x14ac:dyDescent="0.2">
      <c r="A209" s="233" t="s">
        <v>779</v>
      </c>
      <c r="B209" s="792" t="str">
        <f>IF($A209="","",VLOOKUP($A209,Listes!$A$3:$C$206,2,FALSE))</f>
        <v>Export Declaration Surcharge</v>
      </c>
      <c r="C209" s="792"/>
      <c r="D209" s="792"/>
      <c r="E209" s="793" t="s">
        <v>50</v>
      </c>
      <c r="F209" s="793"/>
      <c r="G209" s="793"/>
      <c r="H209" s="522"/>
      <c r="I209" s="545"/>
      <c r="J209" s="545"/>
      <c r="K209" s="545"/>
      <c r="L209" s="545"/>
      <c r="M209" s="546"/>
      <c r="N209" s="166"/>
      <c r="O209" s="166"/>
      <c r="P209" s="166"/>
      <c r="Q209" s="166"/>
      <c r="R209" s="179"/>
    </row>
    <row r="210" spans="1:18" s="181" customFormat="1" ht="15.75" customHeight="1" x14ac:dyDescent="0.2">
      <c r="A210" s="233" t="s">
        <v>1058</v>
      </c>
      <c r="B210" s="792" t="str">
        <f>IF($A210="","",VLOOKUP($A210,Listes!$A$3:$C$206,2,FALSE))</f>
        <v>Export Seal Fee</v>
      </c>
      <c r="C210" s="792"/>
      <c r="D210" s="792"/>
      <c r="E210" s="793" t="s">
        <v>50</v>
      </c>
      <c r="F210" s="793"/>
      <c r="G210" s="793"/>
      <c r="H210" s="522"/>
      <c r="I210" s="545"/>
      <c r="J210" s="545"/>
      <c r="K210" s="545"/>
      <c r="L210" s="545"/>
      <c r="M210" s="546"/>
      <c r="N210" s="166"/>
      <c r="O210" s="166"/>
      <c r="P210" s="166"/>
      <c r="Q210" s="166"/>
      <c r="R210" s="179"/>
    </row>
    <row r="211" spans="1:18" s="181" customFormat="1" ht="15.75" customHeight="1" x14ac:dyDescent="0.2">
      <c r="A211" s="233" t="s">
        <v>70</v>
      </c>
      <c r="B211" s="792" t="str">
        <f>IF($A211="","",VLOOKUP($A211,Listes!$A$3:$C$206,2,FALSE))</f>
        <v>Flat Rack</v>
      </c>
      <c r="C211" s="792"/>
      <c r="D211" s="792"/>
      <c r="E211" s="793" t="s">
        <v>50</v>
      </c>
      <c r="F211" s="793"/>
      <c r="G211" s="793"/>
      <c r="H211" s="522"/>
      <c r="I211" s="545"/>
      <c r="J211" s="545"/>
      <c r="K211" s="545"/>
      <c r="L211" s="545"/>
      <c r="M211" s="546"/>
      <c r="N211" s="166"/>
      <c r="O211" s="166"/>
      <c r="P211" s="166"/>
      <c r="Q211" s="166"/>
      <c r="R211" s="179"/>
    </row>
    <row r="212" spans="1:18" s="181" customFormat="1" ht="15.75" customHeight="1" x14ac:dyDescent="0.2">
      <c r="A212" s="233" t="s">
        <v>90</v>
      </c>
      <c r="B212" s="792" t="str">
        <f>IF($A212="","",VLOOKUP($A212,Listes!$A$3:$C$206,2,FALSE))</f>
        <v>Garments on Hanger Additional</v>
      </c>
      <c r="C212" s="792"/>
      <c r="D212" s="792"/>
      <c r="E212" s="793" t="s">
        <v>50</v>
      </c>
      <c r="F212" s="793"/>
      <c r="G212" s="793"/>
      <c r="H212" s="522"/>
      <c r="I212" s="545"/>
      <c r="J212" s="545"/>
      <c r="K212" s="545"/>
      <c r="L212" s="545"/>
      <c r="M212" s="546"/>
      <c r="N212" s="166"/>
      <c r="O212" s="166"/>
      <c r="P212" s="166"/>
      <c r="Q212" s="166"/>
      <c r="R212" s="179"/>
    </row>
    <row r="213" spans="1:18" s="181" customFormat="1" ht="15.75" customHeight="1" x14ac:dyDescent="0.2">
      <c r="A213" s="233" t="s">
        <v>81</v>
      </c>
      <c r="B213" s="792" t="str">
        <f>IF($A213="","",VLOOKUP($A213,Listes!$A$3:$C$206,2,FALSE))</f>
        <v>General Rate Increase</v>
      </c>
      <c r="C213" s="792"/>
      <c r="D213" s="792"/>
      <c r="E213" s="793" t="s">
        <v>52</v>
      </c>
      <c r="F213" s="793"/>
      <c r="G213" s="793"/>
      <c r="H213" s="522"/>
      <c r="I213" s="545"/>
      <c r="J213" s="545"/>
      <c r="K213" s="545"/>
      <c r="L213" s="545"/>
      <c r="M213" s="546"/>
      <c r="N213" s="166"/>
      <c r="O213" s="166"/>
      <c r="P213" s="166"/>
      <c r="Q213" s="166"/>
      <c r="R213" s="179"/>
    </row>
    <row r="214" spans="1:18" s="181" customFormat="1" ht="15.75" customHeight="1" x14ac:dyDescent="0.2">
      <c r="A214" s="233" t="s">
        <v>248</v>
      </c>
      <c r="B214" s="792" t="str">
        <f>IF($A214="","",VLOOKUP($A214,Listes!$A$3:$C$206,2,FALSE))</f>
        <v>Hazardous Fees (Ocean)</v>
      </c>
      <c r="C214" s="792"/>
      <c r="D214" s="792"/>
      <c r="E214" s="793" t="s">
        <v>50</v>
      </c>
      <c r="F214" s="793"/>
      <c r="G214" s="793"/>
      <c r="H214" s="522"/>
      <c r="I214" s="545"/>
      <c r="J214" s="545"/>
      <c r="K214" s="545"/>
      <c r="L214" s="545"/>
      <c r="M214" s="546"/>
      <c r="N214" s="166"/>
      <c r="O214" s="166"/>
      <c r="P214" s="166"/>
      <c r="Q214" s="166"/>
      <c r="R214" s="179"/>
    </row>
    <row r="215" spans="1:18" s="181" customFormat="1" ht="15.75" customHeight="1" x14ac:dyDescent="0.2">
      <c r="A215" s="233" t="s">
        <v>809</v>
      </c>
      <c r="B215" s="792" t="str">
        <f>IF($A215="","",VLOOKUP($A215,Listes!$A$3:$C$206,2,FALSE))</f>
        <v>Oncarriage Additional Intermodal Door Delivery Surcharge</v>
      </c>
      <c r="C215" s="792"/>
      <c r="D215" s="792"/>
      <c r="E215" s="793" t="s">
        <v>52</v>
      </c>
      <c r="F215" s="793"/>
      <c r="G215" s="793"/>
      <c r="H215" s="522"/>
      <c r="I215" s="545"/>
      <c r="J215" s="545"/>
      <c r="K215" s="545"/>
      <c r="L215" s="545"/>
      <c r="M215" s="546"/>
      <c r="N215" s="166"/>
      <c r="O215" s="166"/>
      <c r="P215" s="166"/>
      <c r="Q215" s="166"/>
      <c r="R215" s="179"/>
    </row>
    <row r="216" spans="1:18" s="181" customFormat="1" ht="15.75" customHeight="1" x14ac:dyDescent="0.2">
      <c r="A216" s="233" t="s">
        <v>91</v>
      </c>
      <c r="B216" s="792" t="str">
        <f>IF($A216="","",VLOOKUP($A216,Listes!$A$3:$C$206,2,FALSE))</f>
        <v>Oncarriage Inland Fuel Charge</v>
      </c>
      <c r="C216" s="792"/>
      <c r="D216" s="792"/>
      <c r="E216" s="793" t="s">
        <v>52</v>
      </c>
      <c r="F216" s="793"/>
      <c r="G216" s="793"/>
      <c r="H216" s="522"/>
      <c r="I216" s="545"/>
      <c r="J216" s="545"/>
      <c r="K216" s="545"/>
      <c r="L216" s="545"/>
      <c r="M216" s="546"/>
      <c r="N216" s="166"/>
      <c r="O216" s="166"/>
      <c r="P216" s="166"/>
      <c r="Q216" s="166"/>
      <c r="R216" s="179"/>
    </row>
    <row r="217" spans="1:18" s="181" customFormat="1" x14ac:dyDescent="0.2">
      <c r="A217" s="233" t="s">
        <v>929</v>
      </c>
      <c r="B217" s="792" t="str">
        <f>IF($A217="","",VLOOKUP($A217,Listes!$A$3:$C$206,2,FALSE))</f>
        <v>On-Carriage Emergency Inland Fuel Surcharge</v>
      </c>
      <c r="C217" s="792"/>
      <c r="D217" s="792"/>
      <c r="E217" s="793" t="s">
        <v>52</v>
      </c>
      <c r="F217" s="793"/>
      <c r="G217" s="793"/>
      <c r="H217" s="522"/>
      <c r="I217" s="545"/>
      <c r="J217" s="545"/>
      <c r="K217" s="545"/>
      <c r="L217" s="545"/>
      <c r="M217" s="546"/>
      <c r="N217" s="166"/>
      <c r="O217" s="166"/>
      <c r="P217" s="166"/>
      <c r="Q217" s="166"/>
      <c r="R217" s="179"/>
    </row>
    <row r="218" spans="1:18" s="181" customFormat="1" ht="25.5" x14ac:dyDescent="0.2">
      <c r="A218" s="233" t="s">
        <v>955</v>
      </c>
      <c r="B218" s="792" t="str">
        <f>IF($A218="","",VLOOKUP($A218,Listes!$A$3:$C$206,2,FALSE))</f>
        <v>On-Carriage Emergency Intermodal Surcharge</v>
      </c>
      <c r="C218" s="792"/>
      <c r="D218" s="792"/>
      <c r="E218" s="793" t="s">
        <v>52</v>
      </c>
      <c r="F218" s="793"/>
      <c r="G218" s="793"/>
      <c r="H218" s="522"/>
      <c r="I218" s="545"/>
      <c r="J218" s="545"/>
      <c r="K218" s="545"/>
      <c r="L218" s="545"/>
      <c r="M218" s="546"/>
      <c r="N218" s="166"/>
      <c r="O218" s="166"/>
      <c r="P218" s="166"/>
      <c r="Q218" s="166"/>
      <c r="R218" s="179"/>
    </row>
    <row r="219" spans="1:18" s="181" customFormat="1" ht="15.75" customHeight="1" x14ac:dyDescent="0.2">
      <c r="A219" s="233" t="s">
        <v>457</v>
      </c>
      <c r="B219" s="792" t="str">
        <f>IF($A219="","",VLOOKUP($A219,Listes!$A$3:$C$206,2,FALSE))</f>
        <v>Inland Hazardous Charge Oncarriage</v>
      </c>
      <c r="C219" s="792"/>
      <c r="D219" s="792"/>
      <c r="E219" s="793" t="s">
        <v>50</v>
      </c>
      <c r="F219" s="793"/>
      <c r="G219" s="793"/>
      <c r="H219" s="522"/>
      <c r="I219" s="545"/>
      <c r="J219" s="545"/>
      <c r="K219" s="545"/>
      <c r="L219" s="545"/>
      <c r="M219" s="546"/>
      <c r="N219" s="166"/>
      <c r="O219" s="166"/>
      <c r="P219" s="166"/>
      <c r="Q219" s="166"/>
      <c r="R219" s="179"/>
    </row>
    <row r="220" spans="1:18" s="181" customFormat="1" x14ac:dyDescent="0.2">
      <c r="A220" s="233" t="s">
        <v>143</v>
      </c>
      <c r="B220" s="792" t="str">
        <f>IF($A220="","",VLOOKUP($A220,Listes!$A$3:$C$206,2,FALSE))</f>
        <v>Open Top</v>
      </c>
      <c r="C220" s="792"/>
      <c r="D220" s="792"/>
      <c r="E220" s="793" t="s">
        <v>50</v>
      </c>
      <c r="F220" s="793"/>
      <c r="G220" s="793"/>
      <c r="H220" s="522"/>
      <c r="I220" s="545"/>
      <c r="J220" s="545"/>
      <c r="K220" s="545"/>
      <c r="L220" s="545"/>
      <c r="M220" s="546"/>
      <c r="N220" s="166"/>
      <c r="O220" s="166"/>
      <c r="P220" s="166"/>
      <c r="Q220" s="166"/>
      <c r="R220" s="179"/>
    </row>
    <row r="221" spans="1:18" s="181" customFormat="1" x14ac:dyDescent="0.2">
      <c r="A221" s="233" t="s">
        <v>88</v>
      </c>
      <c r="B221" s="792" t="str">
        <f>IF($A221="","",VLOOKUP($A221,Listes!$A$3:$C$206,2,FALSE))</f>
        <v>Origin THC / Origin Receiving Charge</v>
      </c>
      <c r="C221" s="792"/>
      <c r="D221" s="792"/>
      <c r="E221" s="793" t="s">
        <v>50</v>
      </c>
      <c r="F221" s="793"/>
      <c r="G221" s="793"/>
      <c r="H221" s="522"/>
      <c r="I221" s="545"/>
      <c r="J221" s="545"/>
      <c r="K221" s="545"/>
      <c r="L221" s="545"/>
      <c r="M221" s="546"/>
      <c r="N221" s="166"/>
      <c r="O221" s="166"/>
      <c r="P221" s="166"/>
      <c r="Q221" s="166"/>
      <c r="R221" s="179"/>
    </row>
    <row r="222" spans="1:18" s="181" customFormat="1" ht="15.75" customHeight="1" x14ac:dyDescent="0.2">
      <c r="A222" s="233" t="s">
        <v>460</v>
      </c>
      <c r="B222" s="792" t="str">
        <f>IF($A222="","",VLOOKUP($A222,Listes!$A$3:$C$206,2,FALSE))</f>
        <v>Inland Hazardous Charge Precarriage</v>
      </c>
      <c r="C222" s="792"/>
      <c r="D222" s="792"/>
      <c r="E222" s="793" t="s">
        <v>50</v>
      </c>
      <c r="F222" s="793"/>
      <c r="G222" s="793"/>
      <c r="H222" s="522"/>
      <c r="I222" s="545"/>
      <c r="J222" s="545"/>
      <c r="K222" s="545"/>
      <c r="L222" s="545"/>
      <c r="M222" s="546"/>
      <c r="N222" s="166"/>
      <c r="O222" s="166"/>
      <c r="P222" s="166"/>
      <c r="Q222" s="166"/>
      <c r="R222" s="179"/>
    </row>
    <row r="223" spans="1:18" s="181" customFormat="1" ht="15.75" customHeight="1" x14ac:dyDescent="0.2">
      <c r="A223" s="233" t="s">
        <v>86</v>
      </c>
      <c r="B223" s="792" t="str">
        <f>IF($A223="","",VLOOKUP($A223,Listes!$A$3:$C$206,2,FALSE))</f>
        <v>Peak Season</v>
      </c>
      <c r="C223" s="792"/>
      <c r="D223" s="792"/>
      <c r="E223" s="793" t="s">
        <v>52</v>
      </c>
      <c r="F223" s="793"/>
      <c r="G223" s="793"/>
      <c r="H223" s="522"/>
      <c r="I223" s="545"/>
      <c r="J223" s="545"/>
      <c r="K223" s="545">
        <v>45457</v>
      </c>
      <c r="L223" s="545"/>
      <c r="M223" s="546"/>
      <c r="N223" s="166"/>
      <c r="O223" s="166"/>
      <c r="P223" s="166"/>
      <c r="Q223" s="166"/>
      <c r="R223" s="179"/>
    </row>
    <row r="224" spans="1:18" s="181" customFormat="1" ht="15.75" customHeight="1" x14ac:dyDescent="0.2">
      <c r="A224" s="233" t="s">
        <v>86</v>
      </c>
      <c r="B224" s="792" t="str">
        <f>IF($A224="","",VLOOKUP($A224,Listes!$A$3:$C$206,2,FALSE))</f>
        <v>Peak Season</v>
      </c>
      <c r="C224" s="792"/>
      <c r="D224" s="792"/>
      <c r="E224" s="793" t="s">
        <v>1745</v>
      </c>
      <c r="F224" s="793"/>
      <c r="G224" s="793"/>
      <c r="H224" s="522" t="s">
        <v>61</v>
      </c>
      <c r="I224" s="545"/>
      <c r="J224" s="545">
        <v>45458</v>
      </c>
      <c r="K224" s="545">
        <v>45489</v>
      </c>
      <c r="L224" s="545"/>
      <c r="M224" s="546"/>
      <c r="N224" s="166"/>
      <c r="O224" s="166"/>
      <c r="P224" s="166"/>
      <c r="Q224" s="166"/>
      <c r="R224" s="179"/>
    </row>
    <row r="225" spans="1:21" s="181" customFormat="1" ht="15.75" customHeight="1" x14ac:dyDescent="0.2">
      <c r="A225" s="233" t="s">
        <v>86</v>
      </c>
      <c r="B225" s="792" t="str">
        <f>IF($A225="","",VLOOKUP($A225,Listes!$A$3:$C$206,2,FALSE))</f>
        <v>Peak Season</v>
      </c>
      <c r="C225" s="792"/>
      <c r="D225" s="792"/>
      <c r="E225" s="793" t="s">
        <v>1746</v>
      </c>
      <c r="F225" s="793"/>
      <c r="G225" s="793"/>
      <c r="H225" s="522" t="s">
        <v>329</v>
      </c>
      <c r="I225" s="545"/>
      <c r="J225" s="545">
        <v>45458</v>
      </c>
      <c r="K225" s="545">
        <v>45489</v>
      </c>
      <c r="L225" s="545"/>
      <c r="M225" s="546"/>
      <c r="N225" s="166"/>
      <c r="O225" s="166"/>
      <c r="P225" s="166"/>
      <c r="Q225" s="166"/>
      <c r="R225" s="179"/>
    </row>
    <row r="226" spans="1:21" s="181" customFormat="1" ht="15.75" customHeight="1" x14ac:dyDescent="0.2">
      <c r="A226" s="233" t="s">
        <v>86</v>
      </c>
      <c r="B226" s="792" t="str">
        <f>IF($A226="","",VLOOKUP($A226,Listes!$A$3:$C$206,2,FALSE))</f>
        <v>Peak Season</v>
      </c>
      <c r="C226" s="792"/>
      <c r="D226" s="792"/>
      <c r="E226" s="793" t="s">
        <v>1746</v>
      </c>
      <c r="F226" s="793"/>
      <c r="G226" s="793"/>
      <c r="H226" s="522" t="s">
        <v>400</v>
      </c>
      <c r="I226" s="545"/>
      <c r="J226" s="545">
        <v>45458</v>
      </c>
      <c r="K226" s="545">
        <v>45489</v>
      </c>
      <c r="L226" s="545"/>
      <c r="M226" s="546"/>
      <c r="N226" s="166"/>
      <c r="O226" s="166"/>
      <c r="P226" s="166"/>
      <c r="Q226" s="166"/>
      <c r="R226" s="179"/>
    </row>
    <row r="227" spans="1:21" s="181" customFormat="1" ht="15.75" customHeight="1" x14ac:dyDescent="0.2">
      <c r="A227" s="233" t="s">
        <v>86</v>
      </c>
      <c r="B227" s="792" t="str">
        <f>IF($A227="","",VLOOKUP($A227,Listes!$A$3:$C$206,2,FALSE))</f>
        <v>Peak Season</v>
      </c>
      <c r="C227" s="792"/>
      <c r="D227" s="792"/>
      <c r="E227" s="793" t="s">
        <v>1747</v>
      </c>
      <c r="F227" s="793"/>
      <c r="G227" s="793"/>
      <c r="H227" s="522" t="s">
        <v>401</v>
      </c>
      <c r="I227" s="545"/>
      <c r="J227" s="545">
        <v>45458</v>
      </c>
      <c r="K227" s="545">
        <v>45489</v>
      </c>
      <c r="L227" s="545"/>
      <c r="M227" s="546"/>
      <c r="N227" s="166"/>
      <c r="O227" s="166"/>
      <c r="P227" s="166"/>
      <c r="Q227" s="166"/>
      <c r="R227" s="179"/>
    </row>
    <row r="228" spans="1:21" s="181" customFormat="1" ht="15.75" customHeight="1" x14ac:dyDescent="0.2">
      <c r="A228" s="233" t="s">
        <v>86</v>
      </c>
      <c r="B228" s="792" t="str">
        <f>IF($A228="","",VLOOKUP($A228,Listes!$A$3:$C$206,2,FALSE))</f>
        <v>Peak Season</v>
      </c>
      <c r="C228" s="792"/>
      <c r="D228" s="792"/>
      <c r="E228" s="793" t="s">
        <v>1834</v>
      </c>
      <c r="F228" s="793"/>
      <c r="G228" s="793"/>
      <c r="H228" s="522" t="s">
        <v>61</v>
      </c>
      <c r="I228" s="545"/>
      <c r="J228" s="545">
        <v>45490</v>
      </c>
      <c r="K228" s="545"/>
      <c r="L228" s="545"/>
      <c r="M228" s="546"/>
      <c r="N228" s="166"/>
      <c r="O228" s="166"/>
      <c r="P228" s="166"/>
      <c r="Q228" s="166"/>
      <c r="R228" s="179"/>
    </row>
    <row r="229" spans="1:21" s="181" customFormat="1" ht="15.75" customHeight="1" x14ac:dyDescent="0.2">
      <c r="A229" s="233" t="s">
        <v>86</v>
      </c>
      <c r="B229" s="792" t="str">
        <f>IF($A229="","",VLOOKUP($A229,Listes!$A$3:$C$206,2,FALSE))</f>
        <v>Peak Season</v>
      </c>
      <c r="C229" s="792"/>
      <c r="D229" s="792"/>
      <c r="E229" s="793" t="s">
        <v>1835</v>
      </c>
      <c r="F229" s="793"/>
      <c r="G229" s="793"/>
      <c r="H229" s="522" t="s">
        <v>329</v>
      </c>
      <c r="I229" s="545"/>
      <c r="J229" s="545">
        <v>45490</v>
      </c>
      <c r="K229" s="545"/>
      <c r="L229" s="545"/>
      <c r="M229" s="546"/>
      <c r="N229" s="166"/>
      <c r="O229" s="166"/>
      <c r="P229" s="166"/>
      <c r="Q229" s="166"/>
      <c r="R229" s="179"/>
    </row>
    <row r="230" spans="1:21" s="181" customFormat="1" ht="15.75" customHeight="1" x14ac:dyDescent="0.2">
      <c r="A230" s="233" t="s">
        <v>86</v>
      </c>
      <c r="B230" s="792" t="str">
        <f>IF($A230="","",VLOOKUP($A230,Listes!$A$3:$C$206,2,FALSE))</f>
        <v>Peak Season</v>
      </c>
      <c r="C230" s="792"/>
      <c r="D230" s="792"/>
      <c r="E230" s="793" t="s">
        <v>1835</v>
      </c>
      <c r="F230" s="793"/>
      <c r="G230" s="793"/>
      <c r="H230" s="522" t="s">
        <v>400</v>
      </c>
      <c r="I230" s="545"/>
      <c r="J230" s="545">
        <v>45490</v>
      </c>
      <c r="K230" s="545"/>
      <c r="L230" s="545"/>
      <c r="M230" s="546"/>
      <c r="N230" s="166"/>
      <c r="O230" s="166"/>
      <c r="P230" s="166"/>
      <c r="Q230" s="166"/>
      <c r="R230" s="179"/>
    </row>
    <row r="231" spans="1:21" s="181" customFormat="1" ht="15.75" customHeight="1" x14ac:dyDescent="0.2">
      <c r="A231" s="233" t="s">
        <v>86</v>
      </c>
      <c r="B231" s="792" t="str">
        <f>IF($A231="","",VLOOKUP($A231,Listes!$A$3:$C$206,2,FALSE))</f>
        <v>Peak Season</v>
      </c>
      <c r="C231" s="792"/>
      <c r="D231" s="792"/>
      <c r="E231" s="793" t="s">
        <v>1836</v>
      </c>
      <c r="F231" s="793"/>
      <c r="G231" s="793"/>
      <c r="H231" s="522" t="s">
        <v>401</v>
      </c>
      <c r="I231" s="545"/>
      <c r="J231" s="545">
        <v>45490</v>
      </c>
      <c r="K231" s="545"/>
      <c r="L231" s="545"/>
      <c r="M231" s="546"/>
      <c r="N231" s="166"/>
      <c r="O231" s="166"/>
      <c r="P231" s="166"/>
      <c r="Q231" s="166"/>
      <c r="R231" s="179"/>
    </row>
    <row r="232" spans="1:21" s="181" customFormat="1" ht="15.75" customHeight="1" x14ac:dyDescent="0.2">
      <c r="A232" s="233" t="s">
        <v>781</v>
      </c>
      <c r="B232" s="792" t="str">
        <f>IF($A232="","",VLOOKUP($A232,Listes!$A$3:$C$206,2,FALSE))</f>
        <v>Peak Season Surcharge 2</v>
      </c>
      <c r="C232" s="792"/>
      <c r="D232" s="792"/>
      <c r="E232" s="793" t="s">
        <v>50</v>
      </c>
      <c r="F232" s="793"/>
      <c r="G232" s="793"/>
      <c r="H232" s="522"/>
      <c r="I232" s="545"/>
      <c r="J232" s="545"/>
      <c r="K232" s="545"/>
      <c r="L232" s="545"/>
      <c r="M232" s="546"/>
      <c r="N232" s="166"/>
      <c r="O232" s="166"/>
      <c r="P232" s="166"/>
      <c r="Q232" s="166"/>
      <c r="R232" s="179"/>
    </row>
    <row r="233" spans="1:21" s="181" customFormat="1" ht="15.75" customHeight="1" x14ac:dyDescent="0.2">
      <c r="A233" s="233" t="s">
        <v>909</v>
      </c>
      <c r="B233" s="792" t="str">
        <f>IF($A233="","",VLOOKUP($A233,Listes!$A$3:$C$206,2,FALSE))</f>
        <v>Peak Season Surcharge 3</v>
      </c>
      <c r="C233" s="792"/>
      <c r="D233" s="792"/>
      <c r="E233" s="793" t="s">
        <v>50</v>
      </c>
      <c r="F233" s="793"/>
      <c r="G233" s="793"/>
      <c r="H233" s="522"/>
      <c r="I233" s="545"/>
      <c r="J233" s="545"/>
      <c r="K233" s="545"/>
      <c r="L233" s="545"/>
      <c r="M233" s="546"/>
      <c r="N233" s="166"/>
      <c r="O233" s="166"/>
      <c r="P233" s="166"/>
      <c r="Q233" s="166"/>
      <c r="R233" s="179"/>
    </row>
    <row r="234" spans="1:21" s="181" customFormat="1" x14ac:dyDescent="0.2">
      <c r="A234" s="233" t="s">
        <v>266</v>
      </c>
      <c r="B234" s="792" t="str">
        <f>IF($A234="","",VLOOKUP($A234,Listes!$A$3:$C$206,2,FALSE))</f>
        <v>Destination Terminal Security Charge</v>
      </c>
      <c r="C234" s="792"/>
      <c r="D234" s="792"/>
      <c r="E234" s="793" t="s">
        <v>52</v>
      </c>
      <c r="F234" s="793"/>
      <c r="G234" s="793"/>
      <c r="H234" s="522"/>
      <c r="I234" s="545"/>
      <c r="J234" s="545"/>
      <c r="K234" s="545"/>
      <c r="L234" s="545"/>
      <c r="M234" s="546"/>
      <c r="N234" s="166"/>
      <c r="O234" s="166"/>
      <c r="P234" s="166"/>
      <c r="Q234" s="166"/>
      <c r="R234" s="179"/>
    </row>
    <row r="235" spans="1:21" s="181" customFormat="1" ht="13.5" thickBot="1" x14ac:dyDescent="0.25">
      <c r="A235" s="547" t="s">
        <v>350</v>
      </c>
      <c r="B235" s="886" t="str">
        <f>IF($A235="","",VLOOKUP($A235,Listes!$A$3:$C$206,2,FALSE))</f>
        <v>Tri-Axle / Super Chassis Oncarriage Surcharge</v>
      </c>
      <c r="C235" s="886"/>
      <c r="D235" s="886"/>
      <c r="E235" s="932" t="s">
        <v>50</v>
      </c>
      <c r="F235" s="932"/>
      <c r="G235" s="932"/>
      <c r="H235" s="548"/>
      <c r="I235" s="549"/>
      <c r="J235" s="549"/>
      <c r="K235" s="549"/>
      <c r="L235" s="549"/>
      <c r="M235" s="550"/>
      <c r="N235" s="166"/>
      <c r="O235" s="166"/>
      <c r="P235" s="166"/>
      <c r="Q235" s="166"/>
      <c r="R235" s="179"/>
    </row>
    <row r="236" spans="1:21" ht="13.5" thickBot="1" x14ac:dyDescent="0.25">
      <c r="A236" s="897" t="s">
        <v>208</v>
      </c>
      <c r="B236" s="898"/>
      <c r="C236" s="898"/>
      <c r="D236" s="898"/>
      <c r="E236" s="898"/>
      <c r="F236" s="898"/>
      <c r="G236" s="898"/>
      <c r="H236" s="898"/>
      <c r="I236" s="899"/>
      <c r="K236" s="157"/>
      <c r="L236" s="178"/>
      <c r="M236" s="178"/>
      <c r="N236" s="178"/>
      <c r="O236" s="178"/>
      <c r="P236" s="178"/>
      <c r="Q236" s="157"/>
    </row>
    <row r="237" spans="1:21" ht="13.5" thickBot="1" x14ac:dyDescent="0.25">
      <c r="A237" s="888" t="s">
        <v>541</v>
      </c>
      <c r="B237" s="889"/>
      <c r="C237" s="889"/>
      <c r="D237" s="889"/>
      <c r="E237" s="889"/>
      <c r="F237" s="889"/>
      <c r="G237" s="889"/>
      <c r="H237" s="889"/>
      <c r="I237" s="890"/>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84" t="s">
        <v>476</v>
      </c>
      <c r="B239" s="885"/>
      <c r="C239" s="885"/>
      <c r="D239" s="885"/>
      <c r="E239" s="799" t="s">
        <v>276</v>
      </c>
      <c r="F239" s="799">
        <v>20</v>
      </c>
      <c r="G239" s="799">
        <v>40</v>
      </c>
      <c r="H239" s="799" t="s">
        <v>19</v>
      </c>
      <c r="I239" s="799" t="s">
        <v>20</v>
      </c>
      <c r="J239" s="918" t="s">
        <v>283</v>
      </c>
      <c r="K239" s="918" t="s">
        <v>33</v>
      </c>
      <c r="L239" s="916" t="s">
        <v>209</v>
      </c>
      <c r="M239" s="108"/>
      <c r="N239" s="178"/>
      <c r="O239" s="178"/>
      <c r="P239" s="178"/>
      <c r="Q239" s="178"/>
      <c r="R239" s="178"/>
      <c r="S239" s="178"/>
      <c r="T239" s="178"/>
      <c r="U239" s="178"/>
    </row>
    <row r="240" spans="1:21" x14ac:dyDescent="0.2">
      <c r="A240" s="18" t="s">
        <v>210</v>
      </c>
      <c r="B240" s="19" t="s">
        <v>11</v>
      </c>
      <c r="C240" s="19" t="s">
        <v>12</v>
      </c>
      <c r="D240" s="19" t="s">
        <v>211</v>
      </c>
      <c r="E240" s="887"/>
      <c r="F240" s="887"/>
      <c r="G240" s="887"/>
      <c r="H240" s="887"/>
      <c r="I240" s="887"/>
      <c r="J240" s="887"/>
      <c r="K240" s="887"/>
      <c r="L240" s="917"/>
      <c r="M240" s="108"/>
      <c r="N240" s="178"/>
      <c r="O240" s="178"/>
      <c r="P240" s="178"/>
      <c r="Q240" s="178"/>
      <c r="R240" s="178"/>
      <c r="S240" s="178"/>
      <c r="T240" s="178"/>
      <c r="U240" s="178"/>
    </row>
    <row r="241" spans="1:23" s="181" customFormat="1" x14ac:dyDescent="0.2">
      <c r="A241" s="235"/>
      <c r="B241" s="506"/>
      <c r="C241" s="506"/>
      <c r="D241" s="506"/>
      <c r="E241" s="506"/>
      <c r="F241" s="358"/>
      <c r="G241" s="358"/>
      <c r="H241" s="358"/>
      <c r="I241" s="358"/>
      <c r="J241" s="506"/>
      <c r="K241" s="507"/>
      <c r="L241" s="20"/>
      <c r="M241" s="236"/>
      <c r="N241" s="166"/>
      <c r="O241" s="166"/>
      <c r="P241" s="166"/>
      <c r="Q241" s="166"/>
      <c r="R241" s="166"/>
      <c r="S241" s="166"/>
      <c r="T241" s="166"/>
      <c r="U241" s="166"/>
    </row>
    <row r="242" spans="1:23" s="181" customFormat="1" x14ac:dyDescent="0.2">
      <c r="A242" s="235"/>
      <c r="B242" s="506"/>
      <c r="C242" s="506"/>
      <c r="D242" s="506"/>
      <c r="E242" s="506"/>
      <c r="F242" s="226"/>
      <c r="G242" s="226"/>
      <c r="H242" s="226"/>
      <c r="I242" s="226"/>
      <c r="J242" s="506"/>
      <c r="K242" s="507"/>
      <c r="L242" s="20"/>
      <c r="M242" s="166"/>
      <c r="N242" s="166"/>
      <c r="O242" s="166"/>
      <c r="P242" s="166"/>
      <c r="Q242" s="166"/>
      <c r="R242" s="166"/>
      <c r="S242" s="166"/>
      <c r="T242" s="166"/>
      <c r="U242" s="166"/>
    </row>
    <row r="243" spans="1:23" s="181" customFormat="1" x14ac:dyDescent="0.2">
      <c r="A243" s="235"/>
      <c r="B243" s="506"/>
      <c r="C243" s="506"/>
      <c r="D243" s="506"/>
      <c r="E243" s="506"/>
      <c r="F243" s="226"/>
      <c r="G243" s="226"/>
      <c r="H243" s="226"/>
      <c r="I243" s="226"/>
      <c r="J243" s="506"/>
      <c r="K243" s="507"/>
      <c r="L243" s="20"/>
      <c r="M243" s="166"/>
      <c r="N243" s="166"/>
      <c r="O243" s="166"/>
      <c r="P243" s="166"/>
      <c r="Q243" s="166"/>
      <c r="R243" s="166"/>
      <c r="S243" s="166"/>
      <c r="T243" s="166"/>
      <c r="U243" s="166"/>
    </row>
    <row r="244" spans="1:23" s="181" customFormat="1" ht="13.5" thickBot="1" x14ac:dyDescent="0.25">
      <c r="A244" s="237"/>
      <c r="B244" s="511"/>
      <c r="C244" s="511"/>
      <c r="D244" s="511"/>
      <c r="E244" s="511"/>
      <c r="F244" s="227"/>
      <c r="G244" s="227"/>
      <c r="H244" s="227"/>
      <c r="I244" s="227"/>
      <c r="J244" s="511"/>
      <c r="K244" s="524"/>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900" t="s">
        <v>540</v>
      </c>
      <c r="B246" s="900"/>
      <c r="C246" s="900"/>
      <c r="D246" s="900"/>
      <c r="E246" s="900" t="s">
        <v>276</v>
      </c>
      <c r="F246" s="900">
        <v>20</v>
      </c>
      <c r="G246" s="900">
        <v>40</v>
      </c>
      <c r="H246" s="900" t="s">
        <v>19</v>
      </c>
      <c r="I246" s="900" t="s">
        <v>20</v>
      </c>
      <c r="J246" s="901" t="s">
        <v>283</v>
      </c>
      <c r="K246" s="901" t="s">
        <v>33</v>
      </c>
      <c r="L246" s="900" t="s">
        <v>209</v>
      </c>
      <c r="M246" s="900" t="s">
        <v>23</v>
      </c>
      <c r="O246" s="157"/>
      <c r="P246" s="178"/>
      <c r="Q246" s="178"/>
      <c r="R246" s="178"/>
      <c r="S246" s="178"/>
      <c r="T246" s="178"/>
      <c r="U246" s="178"/>
      <c r="V246" s="178"/>
      <c r="W246" s="178"/>
    </row>
    <row r="247" spans="1:23" x14ac:dyDescent="0.2">
      <c r="A247" s="526" t="s">
        <v>210</v>
      </c>
      <c r="B247" s="526" t="s">
        <v>11</v>
      </c>
      <c r="C247" s="526" t="s">
        <v>12</v>
      </c>
      <c r="D247" s="526" t="s">
        <v>211</v>
      </c>
      <c r="E247" s="900"/>
      <c r="F247" s="900"/>
      <c r="G247" s="900"/>
      <c r="H247" s="900"/>
      <c r="I247" s="900"/>
      <c r="J247" s="900"/>
      <c r="K247" s="900"/>
      <c r="L247" s="900"/>
      <c r="M247" s="900"/>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06" t="s">
        <v>212</v>
      </c>
      <c r="B254" s="807"/>
      <c r="C254" s="807"/>
      <c r="D254" s="807"/>
      <c r="E254" s="808"/>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94" t="s">
        <v>213</v>
      </c>
      <c r="B256" s="895"/>
      <c r="C256" s="895"/>
      <c r="D256" s="895"/>
      <c r="E256" s="895"/>
      <c r="F256" s="896"/>
      <c r="G256" s="17"/>
      <c r="H256" s="108"/>
      <c r="I256" s="109"/>
      <c r="J256" s="109"/>
      <c r="K256" s="157"/>
      <c r="L256" s="178"/>
      <c r="M256" s="178"/>
      <c r="N256" s="178"/>
      <c r="O256" s="178"/>
      <c r="P256" s="178"/>
      <c r="Q256" s="178"/>
      <c r="R256" s="178"/>
      <c r="S256" s="157"/>
      <c r="T256" s="157"/>
      <c r="U256" s="157"/>
    </row>
    <row r="257" spans="1:21" ht="16.5" customHeight="1" x14ac:dyDescent="0.2">
      <c r="A257" s="827" t="s">
        <v>214</v>
      </c>
      <c r="B257" s="919"/>
      <c r="C257" s="919"/>
      <c r="D257" s="919"/>
      <c r="E257" s="919"/>
      <c r="F257" s="828"/>
      <c r="G257" s="17"/>
      <c r="H257" s="242"/>
      <c r="I257" s="109"/>
      <c r="J257" s="109"/>
      <c r="K257" s="157"/>
      <c r="L257" s="178"/>
      <c r="M257" s="178"/>
      <c r="N257" s="178"/>
      <c r="O257" s="178"/>
      <c r="P257" s="178"/>
      <c r="Q257" s="178"/>
      <c r="R257" s="178"/>
      <c r="S257" s="157"/>
      <c r="T257" s="157"/>
      <c r="U257" s="157"/>
    </row>
    <row r="258" spans="1:21" ht="13.5" thickBot="1" x14ac:dyDescent="0.25">
      <c r="A258" s="920" t="s">
        <v>215</v>
      </c>
      <c r="B258" s="889"/>
      <c r="C258" s="889"/>
      <c r="D258" s="889"/>
      <c r="E258" s="889"/>
      <c r="F258" s="890"/>
    </row>
    <row r="259" spans="1:21" x14ac:dyDescent="0.2">
      <c r="A259" s="243" t="s">
        <v>216</v>
      </c>
      <c r="B259" s="115" t="s">
        <v>217</v>
      </c>
      <c r="C259" s="521" t="s">
        <v>218</v>
      </c>
      <c r="D259" s="244" t="s">
        <v>219</v>
      </c>
      <c r="E259" s="178"/>
      <c r="H259" s="17"/>
      <c r="I259" s="17"/>
    </row>
    <row r="260" spans="1:21" s="181" customFormat="1" x14ac:dyDescent="0.2">
      <c r="A260" s="245"/>
      <c r="B260" s="246" t="s">
        <v>329</v>
      </c>
      <c r="C260" s="523" t="s">
        <v>61</v>
      </c>
      <c r="D260" s="494">
        <v>0.9</v>
      </c>
      <c r="E260" s="166"/>
      <c r="F260" s="166"/>
      <c r="G260" s="166"/>
    </row>
    <row r="261" spans="1:21" s="181" customFormat="1" x14ac:dyDescent="0.2">
      <c r="A261" s="245"/>
      <c r="B261" s="246" t="s">
        <v>329</v>
      </c>
      <c r="C261" s="523"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06" t="s">
        <v>220</v>
      </c>
      <c r="B264" s="807"/>
      <c r="C264" s="807"/>
      <c r="D264" s="807"/>
      <c r="E264" s="807"/>
      <c r="F264" s="807"/>
      <c r="G264" s="807"/>
      <c r="H264" s="807"/>
      <c r="I264" s="808"/>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19" customFormat="1" x14ac:dyDescent="0.2">
      <c r="A266" s="255"/>
      <c r="B266" s="891"/>
      <c r="C266" s="892"/>
      <c r="D266" s="892"/>
      <c r="E266" s="892"/>
      <c r="F266" s="892"/>
      <c r="G266" s="892"/>
      <c r="H266" s="892"/>
      <c r="I266" s="893"/>
      <c r="J266" s="229"/>
      <c r="K266" s="230"/>
      <c r="L266" s="21"/>
      <c r="M266" s="21"/>
      <c r="N266" s="21"/>
      <c r="O266" s="21"/>
      <c r="P266" s="21"/>
      <c r="Q266" s="21"/>
      <c r="R266" s="21"/>
      <c r="S266" s="230"/>
      <c r="T266" s="230"/>
      <c r="U266" s="230"/>
    </row>
    <row r="267" spans="1:21" s="181" customFormat="1" x14ac:dyDescent="0.2">
      <c r="A267" s="256"/>
      <c r="B267" s="883"/>
      <c r="C267" s="843"/>
      <c r="D267" s="843"/>
      <c r="E267" s="843"/>
      <c r="F267" s="843"/>
      <c r="G267" s="843"/>
      <c r="H267" s="843"/>
      <c r="I267" s="844"/>
    </row>
    <row r="268" spans="1:21" s="181" customFormat="1" x14ac:dyDescent="0.2">
      <c r="A268" s="256"/>
      <c r="B268" s="883"/>
      <c r="C268" s="843"/>
      <c r="D268" s="843"/>
      <c r="E268" s="843"/>
      <c r="F268" s="843"/>
      <c r="G268" s="843"/>
      <c r="H268" s="843"/>
      <c r="I268" s="844"/>
    </row>
    <row r="269" spans="1:21" s="181" customFormat="1" x14ac:dyDescent="0.2">
      <c r="A269" s="256"/>
      <c r="B269" s="883"/>
      <c r="C269" s="843"/>
      <c r="D269" s="843"/>
      <c r="E269" s="843"/>
      <c r="F269" s="843"/>
      <c r="G269" s="843"/>
      <c r="H269" s="843"/>
      <c r="I269" s="844"/>
    </row>
    <row r="270" spans="1:21" s="181" customFormat="1" x14ac:dyDescent="0.2">
      <c r="A270" s="256"/>
      <c r="B270" s="883"/>
      <c r="C270" s="843"/>
      <c r="D270" s="843"/>
      <c r="E270" s="843"/>
      <c r="F270" s="843"/>
      <c r="G270" s="843"/>
      <c r="H270" s="843"/>
      <c r="I270" s="844"/>
    </row>
    <row r="271" spans="1:21" s="181" customFormat="1" x14ac:dyDescent="0.2">
      <c r="A271" s="256"/>
      <c r="B271" s="883"/>
      <c r="C271" s="843"/>
      <c r="D271" s="843"/>
      <c r="E271" s="843"/>
      <c r="F271" s="843"/>
      <c r="G271" s="843"/>
      <c r="H271" s="843"/>
      <c r="I271" s="844"/>
    </row>
    <row r="272" spans="1:21" s="181" customFormat="1" x14ac:dyDescent="0.2">
      <c r="A272" s="256"/>
      <c r="B272" s="883"/>
      <c r="C272" s="843"/>
      <c r="D272" s="843"/>
      <c r="E272" s="843"/>
      <c r="F272" s="843"/>
      <c r="G272" s="843"/>
      <c r="H272" s="843"/>
      <c r="I272" s="844"/>
    </row>
    <row r="273" spans="1:9" s="181" customFormat="1" x14ac:dyDescent="0.2">
      <c r="A273" s="256"/>
      <c r="B273" s="883"/>
      <c r="C273" s="843"/>
      <c r="D273" s="843"/>
      <c r="E273" s="843"/>
      <c r="F273" s="843"/>
      <c r="G273" s="843"/>
      <c r="H273" s="843"/>
      <c r="I273" s="844"/>
    </row>
    <row r="274" spans="1:9" s="181" customFormat="1" x14ac:dyDescent="0.2">
      <c r="A274" s="256"/>
      <c r="B274" s="883"/>
      <c r="C274" s="843"/>
      <c r="D274" s="843"/>
      <c r="E274" s="843"/>
      <c r="F274" s="843"/>
      <c r="G274" s="843"/>
      <c r="H274" s="843"/>
      <c r="I274" s="844"/>
    </row>
    <row r="275" spans="1:9" s="181" customFormat="1" x14ac:dyDescent="0.2">
      <c r="A275" s="256"/>
      <c r="B275" s="883"/>
      <c r="C275" s="843"/>
      <c r="D275" s="843"/>
      <c r="E275" s="843"/>
      <c r="F275" s="843"/>
      <c r="G275" s="843"/>
      <c r="H275" s="843"/>
      <c r="I275" s="844"/>
    </row>
    <row r="276" spans="1:9" s="181" customFormat="1" x14ac:dyDescent="0.2">
      <c r="A276" s="256"/>
      <c r="B276" s="883"/>
      <c r="C276" s="843"/>
      <c r="D276" s="843"/>
      <c r="E276" s="843"/>
      <c r="F276" s="843"/>
      <c r="G276" s="843"/>
      <c r="H276" s="843"/>
      <c r="I276" s="844"/>
    </row>
    <row r="277" spans="1:9" s="181" customFormat="1" x14ac:dyDescent="0.2">
      <c r="A277" s="256"/>
      <c r="B277" s="883"/>
      <c r="C277" s="843"/>
      <c r="D277" s="843"/>
      <c r="E277" s="843"/>
      <c r="F277" s="843"/>
      <c r="G277" s="843"/>
      <c r="H277" s="843"/>
      <c r="I277" s="844"/>
    </row>
    <row r="278" spans="1:9" s="181" customFormat="1" x14ac:dyDescent="0.2">
      <c r="A278" s="256"/>
      <c r="B278" s="883"/>
      <c r="C278" s="843"/>
      <c r="D278" s="843"/>
      <c r="E278" s="843"/>
      <c r="F278" s="843"/>
      <c r="G278" s="843"/>
      <c r="H278" s="843"/>
      <c r="I278" s="844"/>
    </row>
    <row r="279" spans="1:9" s="181" customFormat="1" x14ac:dyDescent="0.2">
      <c r="A279" s="256"/>
      <c r="B279" s="883"/>
      <c r="C279" s="843"/>
      <c r="D279" s="843"/>
      <c r="E279" s="843"/>
      <c r="F279" s="843"/>
      <c r="G279" s="843"/>
      <c r="H279" s="843"/>
      <c r="I279" s="844"/>
    </row>
    <row r="280" spans="1:9" s="181" customFormat="1" ht="13.5" thickBot="1" x14ac:dyDescent="0.25">
      <c r="A280" s="257"/>
      <c r="B280" s="908"/>
      <c r="C280" s="909"/>
      <c r="D280" s="909"/>
      <c r="E280" s="909"/>
      <c r="F280" s="909"/>
      <c r="G280" s="909"/>
      <c r="H280" s="909"/>
      <c r="I280" s="910"/>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94" t="s">
        <v>3</v>
      </c>
      <c r="B284" s="915"/>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11" t="s">
        <v>2</v>
      </c>
      <c r="B286" s="812"/>
      <c r="C286" s="812"/>
      <c r="D286" s="812"/>
      <c r="E286" s="812"/>
      <c r="F286" s="812"/>
      <c r="G286" s="813"/>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911" t="s">
        <v>1</v>
      </c>
      <c r="B288" s="912"/>
      <c r="C288" s="912"/>
      <c r="D288" s="912"/>
      <c r="E288" s="913"/>
      <c r="F288" s="261"/>
      <c r="G288" s="261"/>
      <c r="H288" s="166"/>
      <c r="I288" s="166"/>
    </row>
    <row r="289" spans="1:23" s="181" customFormat="1" x14ac:dyDescent="0.2">
      <c r="A289" s="904" t="s">
        <v>568</v>
      </c>
      <c r="B289" s="906" t="s">
        <v>1739</v>
      </c>
      <c r="C289" s="804" t="s">
        <v>0</v>
      </c>
      <c r="D289" s="804" t="s">
        <v>551</v>
      </c>
      <c r="E289" s="906" t="s">
        <v>1740</v>
      </c>
      <c r="F289" s="804" t="s">
        <v>416</v>
      </c>
      <c r="G289" s="804" t="s">
        <v>403</v>
      </c>
      <c r="H289" s="804" t="s">
        <v>569</v>
      </c>
      <c r="I289" s="804" t="s">
        <v>11</v>
      </c>
      <c r="J289" s="804" t="s">
        <v>12</v>
      </c>
      <c r="K289" s="804" t="s">
        <v>13</v>
      </c>
      <c r="L289" s="804" t="s">
        <v>428</v>
      </c>
      <c r="M289" s="804" t="s">
        <v>552</v>
      </c>
      <c r="N289" s="818"/>
    </row>
    <row r="290" spans="1:23" s="181" customFormat="1" ht="32.25" customHeight="1" thickBot="1" x14ac:dyDescent="0.25">
      <c r="A290" s="905"/>
      <c r="B290" s="907"/>
      <c r="C290" s="882"/>
      <c r="D290" s="882"/>
      <c r="E290" s="907"/>
      <c r="F290" s="882"/>
      <c r="G290" s="882"/>
      <c r="H290" s="882"/>
      <c r="I290" s="882"/>
      <c r="J290" s="882"/>
      <c r="K290" s="882"/>
      <c r="L290" s="882"/>
      <c r="M290" s="882"/>
      <c r="N290" s="914"/>
    </row>
    <row r="291" spans="1:23" s="181" customFormat="1" x14ac:dyDescent="0.2">
      <c r="A291" s="161" t="s">
        <v>4</v>
      </c>
      <c r="B291" s="162" t="s">
        <v>308</v>
      </c>
      <c r="C291" s="513" t="s">
        <v>6</v>
      </c>
      <c r="D291" s="162">
        <v>10</v>
      </c>
      <c r="E291" s="162" t="s">
        <v>406</v>
      </c>
      <c r="F291" s="162" t="s">
        <v>409</v>
      </c>
      <c r="G291" s="162"/>
      <c r="H291" s="162"/>
      <c r="I291" s="162"/>
      <c r="J291" s="162"/>
      <c r="K291" s="162"/>
      <c r="L291" s="542" t="s">
        <v>1314</v>
      </c>
      <c r="M291" s="921"/>
      <c r="N291" s="922"/>
    </row>
    <row r="292" spans="1:23" s="181" customFormat="1" x14ac:dyDescent="0.2">
      <c r="A292" s="95"/>
      <c r="B292" s="168"/>
      <c r="C292" s="506"/>
      <c r="D292" s="168"/>
      <c r="E292" s="168"/>
      <c r="F292" s="168"/>
      <c r="G292" s="168"/>
      <c r="H292" s="168"/>
      <c r="I292" s="168"/>
      <c r="J292" s="168"/>
      <c r="K292" s="168"/>
      <c r="L292" s="262"/>
      <c r="M292" s="902"/>
      <c r="N292" s="903"/>
    </row>
    <row r="293" spans="1:23" s="181" customFormat="1" x14ac:dyDescent="0.2">
      <c r="A293" s="95"/>
      <c r="B293" s="168"/>
      <c r="C293" s="506"/>
      <c r="D293" s="168"/>
      <c r="E293" s="168"/>
      <c r="F293" s="168"/>
      <c r="G293" s="168"/>
      <c r="H293" s="168"/>
      <c r="I293" s="168"/>
      <c r="J293" s="168"/>
      <c r="K293" s="168"/>
      <c r="L293" s="262"/>
      <c r="M293" s="902"/>
      <c r="N293" s="903"/>
    </row>
    <row r="294" spans="1:23" s="181" customFormat="1" x14ac:dyDescent="0.2">
      <c r="A294" s="95"/>
      <c r="B294" s="168"/>
      <c r="C294" s="506"/>
      <c r="D294" s="168"/>
      <c r="E294" s="168"/>
      <c r="F294" s="168"/>
      <c r="G294" s="168"/>
      <c r="H294" s="168"/>
      <c r="I294" s="168"/>
      <c r="J294" s="168"/>
      <c r="K294" s="168"/>
      <c r="L294" s="262"/>
      <c r="M294" s="902"/>
      <c r="N294" s="903"/>
    </row>
    <row r="295" spans="1:23" s="181" customFormat="1" x14ac:dyDescent="0.2">
      <c r="A295" s="95"/>
      <c r="B295" s="168"/>
      <c r="C295" s="506"/>
      <c r="D295" s="168"/>
      <c r="E295" s="168"/>
      <c r="F295" s="168"/>
      <c r="G295" s="168"/>
      <c r="H295" s="168"/>
      <c r="I295" s="168"/>
      <c r="J295" s="168"/>
      <c r="K295" s="168"/>
      <c r="L295" s="262"/>
      <c r="M295" s="902"/>
      <c r="N295" s="903"/>
    </row>
    <row r="296" spans="1:23" s="181" customFormat="1" ht="13.5" thickBot="1" x14ac:dyDescent="0.25">
      <c r="A296" s="98"/>
      <c r="B296" s="174"/>
      <c r="C296" s="511"/>
      <c r="D296" s="174"/>
      <c r="E296" s="174"/>
      <c r="F296" s="174"/>
      <c r="G296" s="174"/>
      <c r="H296" s="174"/>
      <c r="I296" s="174"/>
      <c r="J296" s="174"/>
      <c r="K296" s="174"/>
      <c r="L296" s="263"/>
      <c r="M296" s="925"/>
      <c r="N296" s="926"/>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11" t="s">
        <v>723</v>
      </c>
      <c r="B299" s="812"/>
      <c r="C299" s="812"/>
      <c r="D299" s="812"/>
      <c r="E299" s="812"/>
      <c r="F299" s="812"/>
      <c r="G299" s="813"/>
      <c r="H299" s="166"/>
      <c r="I299" s="166"/>
    </row>
    <row r="300" spans="1:23" s="181" customFormat="1" ht="13.5" thickBot="1" x14ac:dyDescent="0.25">
      <c r="F300" s="166"/>
      <c r="G300" s="166"/>
      <c r="H300" s="166"/>
      <c r="I300" s="166"/>
    </row>
    <row r="301" spans="1:23" s="181" customFormat="1" ht="13.5" thickBot="1" x14ac:dyDescent="0.25">
      <c r="A301" s="911" t="s">
        <v>1</v>
      </c>
      <c r="B301" s="912"/>
      <c r="C301" s="912"/>
      <c r="D301" s="912"/>
      <c r="E301" s="912"/>
      <c r="F301" s="912"/>
      <c r="G301" s="912"/>
      <c r="H301" s="913"/>
      <c r="I301" s="166"/>
    </row>
    <row r="302" spans="1:23" s="181" customFormat="1" ht="16.5" customHeight="1" thickBot="1" x14ac:dyDescent="0.25">
      <c r="A302" s="904" t="s">
        <v>568</v>
      </c>
      <c r="B302" s="906" t="s">
        <v>1739</v>
      </c>
      <c r="C302" s="804" t="s">
        <v>0</v>
      </c>
      <c r="D302" s="804" t="s">
        <v>551</v>
      </c>
      <c r="E302" s="906" t="s">
        <v>1740</v>
      </c>
      <c r="F302" s="804" t="s">
        <v>41</v>
      </c>
      <c r="G302" s="931" t="s">
        <v>722</v>
      </c>
      <c r="H302" s="931"/>
      <c r="I302" s="931"/>
      <c r="J302" s="931"/>
      <c r="K302" s="931"/>
      <c r="L302" s="931"/>
      <c r="M302" s="931"/>
      <c r="N302" s="931"/>
      <c r="O302" s="804" t="s">
        <v>416</v>
      </c>
      <c r="P302" s="804" t="s">
        <v>403</v>
      </c>
      <c r="Q302" s="804" t="s">
        <v>569</v>
      </c>
      <c r="R302" s="804" t="s">
        <v>11</v>
      </c>
      <c r="S302" s="804" t="s">
        <v>12</v>
      </c>
      <c r="T302" s="804" t="s">
        <v>13</v>
      </c>
      <c r="U302" s="804" t="s">
        <v>428</v>
      </c>
      <c r="V302" s="804" t="s">
        <v>552</v>
      </c>
      <c r="W302" s="818"/>
    </row>
    <row r="303" spans="1:23" s="181" customFormat="1" ht="13.5" thickBot="1" x14ac:dyDescent="0.25">
      <c r="A303" s="905"/>
      <c r="B303" s="907"/>
      <c r="C303" s="882"/>
      <c r="D303" s="882"/>
      <c r="E303" s="907"/>
      <c r="F303" s="882"/>
      <c r="G303" s="512" t="s">
        <v>412</v>
      </c>
      <c r="H303" s="512" t="s">
        <v>42</v>
      </c>
      <c r="I303" s="512" t="s">
        <v>413</v>
      </c>
      <c r="J303" s="512" t="s">
        <v>43</v>
      </c>
      <c r="K303" s="512" t="s">
        <v>414</v>
      </c>
      <c r="L303" s="512" t="s">
        <v>44</v>
      </c>
      <c r="M303" s="512" t="s">
        <v>415</v>
      </c>
      <c r="N303" s="512" t="s">
        <v>45</v>
      </c>
      <c r="O303" s="882"/>
      <c r="P303" s="882"/>
      <c r="Q303" s="882"/>
      <c r="R303" s="882"/>
      <c r="S303" s="882"/>
      <c r="T303" s="882"/>
      <c r="U303" s="882"/>
      <c r="V303" s="882"/>
      <c r="W303" s="914"/>
    </row>
    <row r="304" spans="1:23" s="181" customFormat="1" x14ac:dyDescent="0.2">
      <c r="A304" s="161"/>
      <c r="B304" s="162"/>
      <c r="C304" s="513"/>
      <c r="D304" s="162"/>
      <c r="E304" s="162"/>
      <c r="F304" s="264"/>
      <c r="G304" s="162"/>
      <c r="H304" s="162"/>
      <c r="I304" s="162"/>
      <c r="J304" s="162"/>
      <c r="K304" s="162"/>
      <c r="L304" s="162"/>
      <c r="M304" s="162"/>
      <c r="N304" s="162"/>
      <c r="O304" s="162"/>
      <c r="P304" s="162"/>
      <c r="Q304" s="162"/>
      <c r="R304" s="162"/>
      <c r="S304" s="162"/>
      <c r="T304" s="162"/>
      <c r="U304" s="542"/>
      <c r="V304" s="927"/>
      <c r="W304" s="928"/>
    </row>
    <row r="305" spans="1:23" s="181" customFormat="1" x14ac:dyDescent="0.2">
      <c r="A305" s="95"/>
      <c r="B305" s="168"/>
      <c r="C305" s="506"/>
      <c r="D305" s="168"/>
      <c r="E305" s="168"/>
      <c r="F305" s="265"/>
      <c r="G305" s="168"/>
      <c r="H305" s="168"/>
      <c r="I305" s="168"/>
      <c r="J305" s="168"/>
      <c r="K305" s="168"/>
      <c r="L305" s="168"/>
      <c r="M305" s="168"/>
      <c r="N305" s="168"/>
      <c r="O305" s="168"/>
      <c r="P305" s="168"/>
      <c r="Q305" s="168"/>
      <c r="R305" s="168"/>
      <c r="S305" s="168"/>
      <c r="T305" s="168"/>
      <c r="U305" s="262"/>
      <c r="V305" s="929"/>
      <c r="W305" s="930"/>
    </row>
    <row r="306" spans="1:23" s="181" customFormat="1" x14ac:dyDescent="0.2">
      <c r="A306" s="95"/>
      <c r="B306" s="168"/>
      <c r="C306" s="506"/>
      <c r="D306" s="168"/>
      <c r="E306" s="168"/>
      <c r="F306" s="265"/>
      <c r="G306" s="168"/>
      <c r="H306" s="168"/>
      <c r="I306" s="168"/>
      <c r="J306" s="168"/>
      <c r="K306" s="168"/>
      <c r="L306" s="168"/>
      <c r="M306" s="168"/>
      <c r="N306" s="168"/>
      <c r="O306" s="168"/>
      <c r="P306" s="168"/>
      <c r="Q306" s="168"/>
      <c r="R306" s="168"/>
      <c r="S306" s="168"/>
      <c r="T306" s="168"/>
      <c r="U306" s="262"/>
      <c r="V306" s="929"/>
      <c r="W306" s="930"/>
    </row>
    <row r="307" spans="1:23" s="181" customFormat="1" x14ac:dyDescent="0.2">
      <c r="A307" s="95"/>
      <c r="B307" s="168"/>
      <c r="C307" s="506"/>
      <c r="D307" s="168"/>
      <c r="E307" s="168"/>
      <c r="F307" s="265"/>
      <c r="G307" s="168"/>
      <c r="H307" s="168"/>
      <c r="I307" s="168"/>
      <c r="J307" s="168"/>
      <c r="K307" s="168"/>
      <c r="L307" s="168"/>
      <c r="M307" s="168"/>
      <c r="N307" s="168"/>
      <c r="O307" s="168"/>
      <c r="P307" s="168"/>
      <c r="Q307" s="168"/>
      <c r="R307" s="168"/>
      <c r="S307" s="168"/>
      <c r="T307" s="168"/>
      <c r="U307" s="262"/>
      <c r="V307" s="929"/>
      <c r="W307" s="930"/>
    </row>
    <row r="308" spans="1:23" s="181" customFormat="1" x14ac:dyDescent="0.2">
      <c r="A308" s="95"/>
      <c r="B308" s="168"/>
      <c r="C308" s="506"/>
      <c r="D308" s="168"/>
      <c r="E308" s="168"/>
      <c r="F308" s="265"/>
      <c r="G308" s="168"/>
      <c r="H308" s="168"/>
      <c r="I308" s="168"/>
      <c r="J308" s="168"/>
      <c r="K308" s="168"/>
      <c r="L308" s="168"/>
      <c r="M308" s="168"/>
      <c r="N308" s="168"/>
      <c r="O308" s="168"/>
      <c r="P308" s="168"/>
      <c r="Q308" s="168"/>
      <c r="R308" s="168"/>
      <c r="S308" s="168"/>
      <c r="T308" s="168"/>
      <c r="U308" s="262"/>
      <c r="V308" s="929"/>
      <c r="W308" s="930"/>
    </row>
    <row r="309" spans="1:23" s="181" customFormat="1" ht="13.5" thickBot="1" x14ac:dyDescent="0.25">
      <c r="A309" s="98"/>
      <c r="B309" s="174"/>
      <c r="C309" s="511"/>
      <c r="D309" s="174"/>
      <c r="E309" s="174"/>
      <c r="F309" s="266"/>
      <c r="G309" s="174"/>
      <c r="H309" s="174"/>
      <c r="I309" s="174"/>
      <c r="J309" s="174"/>
      <c r="K309" s="174"/>
      <c r="L309" s="174"/>
      <c r="M309" s="174"/>
      <c r="N309" s="174"/>
      <c r="O309" s="174"/>
      <c r="P309" s="174"/>
      <c r="Q309" s="174"/>
      <c r="R309" s="174"/>
      <c r="S309" s="174"/>
      <c r="T309" s="174"/>
      <c r="U309" s="263"/>
      <c r="V309" s="923"/>
      <c r="W309" s="924"/>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B201:D201"/>
    <mergeCell ref="E201:G201"/>
    <mergeCell ref="B204:D204"/>
    <mergeCell ref="E204:G204"/>
    <mergeCell ref="B206:D206"/>
    <mergeCell ref="B210:D210"/>
    <mergeCell ref="E210:G210"/>
    <mergeCell ref="E208:G208"/>
    <mergeCell ref="E212:G212"/>
    <mergeCell ref="B211:D211"/>
    <mergeCell ref="E211:G211"/>
    <mergeCell ref="B202:D202"/>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AA35:AA36"/>
    <mergeCell ref="AA71:AA72"/>
    <mergeCell ref="X35:X36"/>
    <mergeCell ref="Y35:Y36"/>
    <mergeCell ref="Z35:Z36"/>
    <mergeCell ref="Y71:Y72"/>
    <mergeCell ref="Z71:Z72"/>
    <mergeCell ref="K71:K72"/>
    <mergeCell ref="X71:X72"/>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27" t="s">
        <v>464</v>
      </c>
      <c r="B1" s="828"/>
      <c r="C1" s="829" t="str">
        <f>Cover!B1</f>
        <v>24-3283</v>
      </c>
      <c r="D1" s="830"/>
      <c r="E1" s="830"/>
      <c r="F1" s="831"/>
      <c r="G1" s="106"/>
      <c r="H1" s="17"/>
      <c r="I1" s="17"/>
    </row>
    <row r="2" spans="1:54" x14ac:dyDescent="0.2">
      <c r="A2" s="832" t="s">
        <v>1000</v>
      </c>
      <c r="B2" s="833"/>
      <c r="C2" s="834"/>
      <c r="D2" s="835"/>
      <c r="E2" s="835"/>
      <c r="F2" s="836"/>
      <c r="G2" s="17"/>
      <c r="H2" s="17"/>
      <c r="I2" s="17"/>
    </row>
    <row r="3" spans="1:54" x14ac:dyDescent="0.2">
      <c r="A3" s="832" t="s">
        <v>475</v>
      </c>
      <c r="B3" s="833"/>
      <c r="C3" s="839">
        <f>Cover!B2</f>
        <v>3</v>
      </c>
      <c r="D3" s="840"/>
      <c r="E3" s="840"/>
      <c r="F3" s="841"/>
      <c r="G3" s="17"/>
      <c r="H3" s="17"/>
      <c r="I3" s="17"/>
    </row>
    <row r="4" spans="1:54" x14ac:dyDescent="0.2">
      <c r="A4" s="832" t="s">
        <v>995</v>
      </c>
      <c r="B4" s="833"/>
      <c r="C4" s="842" t="str">
        <f>Cover!B7</f>
        <v>FASHION ACCESSORIES SHIPPERS ASSOCIATION, INC DBA GEMINI SHIPPERS ASSOCIATION</v>
      </c>
      <c r="D4" s="843"/>
      <c r="E4" s="843"/>
      <c r="F4" s="844"/>
      <c r="G4" s="17"/>
      <c r="H4" s="17"/>
      <c r="I4" s="17"/>
    </row>
    <row r="5" spans="1:54" x14ac:dyDescent="0.2">
      <c r="A5" s="832" t="s">
        <v>481</v>
      </c>
      <c r="B5" s="833"/>
      <c r="C5" s="834" t="s">
        <v>484</v>
      </c>
      <c r="D5" s="835"/>
      <c r="E5" s="835"/>
      <c r="F5" s="836"/>
      <c r="G5" s="17"/>
      <c r="H5" s="17"/>
      <c r="I5" s="17"/>
    </row>
    <row r="6" spans="1:54" ht="15.75" customHeight="1" x14ac:dyDescent="0.2">
      <c r="A6" s="832" t="s">
        <v>465</v>
      </c>
      <c r="B6" s="833"/>
      <c r="C6" s="834" t="s">
        <v>519</v>
      </c>
      <c r="D6" s="835"/>
      <c r="E6" s="835"/>
      <c r="F6" s="836"/>
      <c r="G6" s="17"/>
      <c r="H6" s="17"/>
      <c r="I6" s="17"/>
    </row>
    <row r="7" spans="1:54" ht="15.75" customHeight="1" x14ac:dyDescent="0.2">
      <c r="A7" s="832" t="s">
        <v>554</v>
      </c>
      <c r="B7" s="833"/>
      <c r="C7" s="834" t="s">
        <v>177</v>
      </c>
      <c r="D7" s="835"/>
      <c r="E7" s="835"/>
      <c r="F7" s="836"/>
      <c r="G7" s="17"/>
      <c r="H7" s="17"/>
      <c r="I7" s="17"/>
    </row>
    <row r="8" spans="1:54" ht="2.25" customHeight="1" thickBot="1" x14ac:dyDescent="0.25">
      <c r="A8" s="837"/>
      <c r="B8" s="838"/>
      <c r="C8" s="845"/>
      <c r="D8" s="846"/>
      <c r="E8" s="846"/>
      <c r="F8" s="84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52" t="s">
        <v>557</v>
      </c>
      <c r="B12" s="853"/>
      <c r="C12" s="853"/>
      <c r="D12" s="853"/>
      <c r="E12" s="853"/>
      <c r="F12" s="853"/>
      <c r="G12" s="853"/>
      <c r="H12" s="853"/>
      <c r="I12" s="853"/>
      <c r="J12" s="854"/>
    </row>
    <row r="13" spans="1:54" ht="17.25" customHeight="1" x14ac:dyDescent="0.2">
      <c r="A13" s="115" t="s">
        <v>558</v>
      </c>
      <c r="B13" s="869" t="s">
        <v>559</v>
      </c>
      <c r="C13" s="869"/>
      <c r="D13" s="869"/>
      <c r="E13" s="869"/>
      <c r="F13" s="869"/>
      <c r="G13" s="869"/>
      <c r="H13" s="869"/>
      <c r="I13" s="869"/>
      <c r="J13" s="870" t="s">
        <v>563</v>
      </c>
      <c r="K13" s="871"/>
      <c r="L13" s="848" t="s">
        <v>564</v>
      </c>
      <c r="M13" s="849"/>
      <c r="N13" s="107" t="s">
        <v>4</v>
      </c>
    </row>
    <row r="14" spans="1:54" s="519" customFormat="1" x14ac:dyDescent="0.2">
      <c r="A14" s="556" t="s">
        <v>463</v>
      </c>
      <c r="B14" s="875" t="s">
        <v>463</v>
      </c>
      <c r="C14" s="875"/>
      <c r="D14" s="875"/>
      <c r="E14" s="875"/>
      <c r="F14" s="875"/>
      <c r="G14" s="875"/>
      <c r="H14" s="875"/>
      <c r="I14" s="875"/>
      <c r="J14" s="857"/>
      <c r="K14" s="795"/>
      <c r="L14" s="857"/>
      <c r="M14" s="856"/>
      <c r="N14" s="116" t="str">
        <f>IF($A14&gt;0,$A14,"")</f>
        <v>FAK</v>
      </c>
    </row>
    <row r="15" spans="1:54" s="118" customFormat="1" x14ac:dyDescent="0.2">
      <c r="A15" s="117"/>
      <c r="B15" s="862"/>
      <c r="C15" s="862"/>
      <c r="D15" s="862"/>
      <c r="E15" s="862"/>
      <c r="F15" s="862"/>
      <c r="G15" s="862"/>
      <c r="H15" s="862"/>
      <c r="I15" s="862"/>
      <c r="J15" s="855"/>
      <c r="K15" s="795"/>
      <c r="L15" s="855"/>
      <c r="M15" s="856"/>
      <c r="N15" s="116" t="str">
        <f>IF($A15&gt;0,$A15,"")</f>
        <v/>
      </c>
      <c r="BB15" s="519"/>
    </row>
    <row r="16" spans="1:54" s="118" customFormat="1" x14ac:dyDescent="0.2">
      <c r="A16" s="117"/>
      <c r="B16" s="862"/>
      <c r="C16" s="862"/>
      <c r="D16" s="862"/>
      <c r="E16" s="862"/>
      <c r="F16" s="862"/>
      <c r="G16" s="862"/>
      <c r="H16" s="862"/>
      <c r="I16" s="862"/>
      <c r="J16" s="855"/>
      <c r="K16" s="795"/>
      <c r="L16" s="855"/>
      <c r="M16" s="856"/>
      <c r="N16" s="116" t="str">
        <f>IF($A16&gt;0,$A16,"")</f>
        <v/>
      </c>
      <c r="BB16" s="519"/>
    </row>
    <row r="17" spans="1:54" s="118" customFormat="1" ht="13.5" thickBot="1" x14ac:dyDescent="0.25">
      <c r="A17" s="119"/>
      <c r="B17" s="872"/>
      <c r="C17" s="872"/>
      <c r="D17" s="872"/>
      <c r="E17" s="872"/>
      <c r="F17" s="872"/>
      <c r="G17" s="872"/>
      <c r="H17" s="872"/>
      <c r="I17" s="872"/>
      <c r="J17" s="860"/>
      <c r="K17" s="861"/>
      <c r="L17" s="858"/>
      <c r="M17" s="859"/>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63" t="s">
        <v>559</v>
      </c>
      <c r="C20" s="863"/>
      <c r="D20" s="863"/>
      <c r="E20" s="863"/>
      <c r="F20" s="863"/>
      <c r="G20" s="863"/>
      <c r="H20" s="864"/>
      <c r="I20" s="125"/>
      <c r="J20" s="125"/>
      <c r="K20" s="121"/>
      <c r="L20" s="121"/>
      <c r="M20" s="121"/>
      <c r="N20" s="121"/>
      <c r="O20" s="121"/>
      <c r="P20" s="121"/>
      <c r="Q20" s="121"/>
    </row>
    <row r="21" spans="1:54" s="132" customFormat="1" ht="15.75" customHeight="1" x14ac:dyDescent="0.2">
      <c r="A21" s="586" t="s">
        <v>1106</v>
      </c>
      <c r="B21" s="875" t="s">
        <v>1161</v>
      </c>
      <c r="C21" s="875"/>
      <c r="D21" s="875"/>
      <c r="E21" s="875"/>
      <c r="F21" s="875"/>
      <c r="G21" s="875"/>
      <c r="H21" s="936"/>
      <c r="I21" s="130"/>
      <c r="J21" s="130"/>
      <c r="K21" s="131"/>
      <c r="L21" s="131"/>
      <c r="M21" s="131"/>
      <c r="N21" s="131"/>
      <c r="O21" s="131"/>
      <c r="P21" s="131"/>
      <c r="Q21" s="131"/>
    </row>
    <row r="22" spans="1:54" s="132" customFormat="1" ht="34.5" customHeight="1" x14ac:dyDescent="0.2">
      <c r="A22" s="586" t="s">
        <v>1162</v>
      </c>
      <c r="B22" s="875" t="s">
        <v>1165</v>
      </c>
      <c r="C22" s="875"/>
      <c r="D22" s="875"/>
      <c r="E22" s="875"/>
      <c r="F22" s="875"/>
      <c r="G22" s="875"/>
      <c r="H22" s="936"/>
      <c r="I22" s="130"/>
      <c r="J22" s="130"/>
      <c r="K22" s="131"/>
      <c r="L22" s="131"/>
      <c r="M22" s="131"/>
      <c r="N22" s="131"/>
      <c r="O22" s="131"/>
      <c r="P22" s="131"/>
      <c r="Q22" s="131"/>
    </row>
    <row r="23" spans="1:54" s="132" customFormat="1" ht="33" customHeight="1" x14ac:dyDescent="0.2">
      <c r="A23" s="586" t="s">
        <v>1163</v>
      </c>
      <c r="B23" s="875" t="s">
        <v>1166</v>
      </c>
      <c r="C23" s="875"/>
      <c r="D23" s="875"/>
      <c r="E23" s="875"/>
      <c r="F23" s="875"/>
      <c r="G23" s="875"/>
      <c r="H23" s="936"/>
      <c r="I23" s="130"/>
      <c r="J23" s="130"/>
      <c r="K23" s="131"/>
      <c r="L23" s="131"/>
      <c r="M23" s="131"/>
      <c r="N23" s="131"/>
      <c r="O23" s="131"/>
      <c r="P23" s="131"/>
      <c r="Q23" s="131"/>
    </row>
    <row r="24" spans="1:54" s="132" customFormat="1" x14ac:dyDescent="0.2">
      <c r="A24" s="586" t="s">
        <v>1110</v>
      </c>
      <c r="B24" s="875" t="s">
        <v>1167</v>
      </c>
      <c r="C24" s="875"/>
      <c r="D24" s="875"/>
      <c r="E24" s="875"/>
      <c r="F24" s="875"/>
      <c r="G24" s="875"/>
      <c r="H24" s="936"/>
      <c r="I24" s="130"/>
      <c r="J24" s="130"/>
      <c r="K24" s="131"/>
      <c r="L24" s="131"/>
      <c r="M24" s="131"/>
      <c r="N24" s="131"/>
      <c r="O24" s="131"/>
      <c r="P24" s="131"/>
      <c r="Q24" s="131"/>
    </row>
    <row r="25" spans="1:54" s="132" customFormat="1" x14ac:dyDescent="0.2">
      <c r="A25" s="586" t="s">
        <v>1107</v>
      </c>
      <c r="B25" s="794" t="s">
        <v>1164</v>
      </c>
      <c r="C25" s="795"/>
      <c r="D25" s="795"/>
      <c r="E25" s="795"/>
      <c r="F25" s="795"/>
      <c r="G25" s="795"/>
      <c r="H25" s="796"/>
      <c r="I25" s="130"/>
      <c r="J25" s="130"/>
      <c r="K25" s="131"/>
      <c r="L25" s="131"/>
      <c r="M25" s="131"/>
      <c r="N25" s="131"/>
      <c r="O25" s="131"/>
      <c r="P25" s="131"/>
      <c r="Q25" s="131"/>
    </row>
    <row r="26" spans="1:54" s="132" customFormat="1" x14ac:dyDescent="0.2">
      <c r="A26" s="586" t="s">
        <v>1108</v>
      </c>
      <c r="B26" s="794" t="s">
        <v>897</v>
      </c>
      <c r="C26" s="795"/>
      <c r="D26" s="795"/>
      <c r="E26" s="795"/>
      <c r="F26" s="795"/>
      <c r="G26" s="795"/>
      <c r="H26" s="796"/>
      <c r="I26" s="130"/>
      <c r="J26" s="130"/>
      <c r="K26" s="131"/>
      <c r="L26" s="131"/>
      <c r="M26" s="131"/>
      <c r="N26" s="131"/>
      <c r="O26" s="131"/>
      <c r="P26" s="131"/>
      <c r="Q26" s="131"/>
    </row>
    <row r="27" spans="1:54" s="132" customFormat="1" x14ac:dyDescent="0.2">
      <c r="A27" s="586" t="s">
        <v>1109</v>
      </c>
      <c r="B27" s="794" t="s">
        <v>1112</v>
      </c>
      <c r="C27" s="795"/>
      <c r="D27" s="795"/>
      <c r="E27" s="795"/>
      <c r="F27" s="795"/>
      <c r="G27" s="795"/>
      <c r="H27" s="796"/>
      <c r="I27" s="130"/>
      <c r="J27" s="130"/>
      <c r="K27" s="131"/>
      <c r="L27" s="131"/>
      <c r="M27" s="131"/>
      <c r="N27" s="131"/>
      <c r="O27" s="131"/>
      <c r="P27" s="131"/>
      <c r="Q27" s="131"/>
    </row>
    <row r="28" spans="1:54" s="132" customFormat="1" ht="33.75" customHeight="1" x14ac:dyDescent="0.2">
      <c r="A28" s="586" t="s">
        <v>1111</v>
      </c>
      <c r="B28" s="865" t="s">
        <v>1168</v>
      </c>
      <c r="C28" s="875"/>
      <c r="D28" s="875"/>
      <c r="E28" s="875"/>
      <c r="F28" s="875"/>
      <c r="G28" s="875"/>
      <c r="H28" s="936"/>
      <c r="I28" s="130"/>
      <c r="J28" s="130"/>
      <c r="K28" s="131"/>
      <c r="L28" s="131"/>
      <c r="M28" s="131"/>
      <c r="N28" s="131"/>
      <c r="O28" s="131"/>
      <c r="P28" s="131"/>
      <c r="Q28" s="131"/>
    </row>
    <row r="29" spans="1:54" s="132" customFormat="1" x14ac:dyDescent="0.2">
      <c r="A29" s="586" t="s">
        <v>895</v>
      </c>
      <c r="B29" s="794" t="s">
        <v>896</v>
      </c>
      <c r="C29" s="795"/>
      <c r="D29" s="795"/>
      <c r="E29" s="795"/>
      <c r="F29" s="795"/>
      <c r="G29" s="795"/>
      <c r="H29" s="796"/>
      <c r="I29" s="130"/>
      <c r="J29" s="130"/>
      <c r="K29" s="131"/>
      <c r="L29" s="131"/>
      <c r="M29" s="131"/>
      <c r="N29" s="131"/>
      <c r="O29" s="131"/>
      <c r="P29" s="131"/>
      <c r="Q29" s="131"/>
    </row>
    <row r="30" spans="1:54" s="132" customFormat="1" ht="13.5" thickBot="1" x14ac:dyDescent="0.25">
      <c r="A30" s="133"/>
      <c r="B30" s="866"/>
      <c r="C30" s="861"/>
      <c r="D30" s="861"/>
      <c r="E30" s="861"/>
      <c r="F30" s="861"/>
      <c r="G30" s="861"/>
      <c r="H30" s="867"/>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0"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23" t="s">
        <v>568</v>
      </c>
      <c r="B36" s="799" t="s">
        <v>569</v>
      </c>
      <c r="C36" s="799" t="s">
        <v>11</v>
      </c>
      <c r="D36" s="799" t="s">
        <v>12</v>
      </c>
      <c r="E36" s="799" t="s">
        <v>13</v>
      </c>
      <c r="F36" s="799" t="s">
        <v>14</v>
      </c>
      <c r="G36" s="799" t="s">
        <v>15</v>
      </c>
      <c r="H36" s="799" t="s">
        <v>16</v>
      </c>
      <c r="I36" s="799" t="s">
        <v>17</v>
      </c>
      <c r="J36" s="799" t="s">
        <v>18</v>
      </c>
      <c r="K36" s="799" t="s">
        <v>19</v>
      </c>
      <c r="L36" s="799" t="s">
        <v>20</v>
      </c>
      <c r="M36" s="158"/>
      <c r="N36" s="158"/>
      <c r="O36" s="158"/>
      <c r="P36" s="158"/>
      <c r="Q36" s="158"/>
      <c r="R36" s="158"/>
      <c r="S36" s="158"/>
      <c r="T36" s="158"/>
      <c r="U36" s="158"/>
      <c r="V36" s="158"/>
      <c r="W36" s="158"/>
      <c r="X36" s="799" t="s">
        <v>22</v>
      </c>
      <c r="Y36" s="799" t="s">
        <v>23</v>
      </c>
      <c r="Z36" s="799" t="s">
        <v>24</v>
      </c>
      <c r="AA36" s="797" t="s">
        <v>335</v>
      </c>
    </row>
    <row r="37" spans="1:27" s="159" customFormat="1" ht="13.5" thickBot="1" x14ac:dyDescent="0.25">
      <c r="A37" s="824"/>
      <c r="B37" s="822"/>
      <c r="C37" s="822"/>
      <c r="D37" s="822"/>
      <c r="E37" s="822"/>
      <c r="F37" s="822"/>
      <c r="G37" s="800"/>
      <c r="H37" s="822"/>
      <c r="I37" s="822"/>
      <c r="J37" s="822"/>
      <c r="K37" s="822"/>
      <c r="L37" s="822"/>
      <c r="M37" s="160"/>
      <c r="N37" s="160"/>
      <c r="O37" s="160"/>
      <c r="P37" s="160"/>
      <c r="Q37" s="160"/>
      <c r="R37" s="160"/>
      <c r="S37" s="160"/>
      <c r="T37" s="160"/>
      <c r="U37" s="160"/>
      <c r="V37" s="160"/>
      <c r="W37" s="160"/>
      <c r="X37" s="822"/>
      <c r="Y37" s="822"/>
      <c r="Z37" s="822"/>
      <c r="AA37" s="798"/>
    </row>
    <row r="38" spans="1:27" s="166" customFormat="1" x14ac:dyDescent="0.2">
      <c r="A38" s="161" t="s">
        <v>463</v>
      </c>
      <c r="B38" s="162"/>
      <c r="C38" s="162" t="s">
        <v>1106</v>
      </c>
      <c r="D38" s="162" t="s">
        <v>1315</v>
      </c>
      <c r="E38" s="162"/>
      <c r="F38" s="162" t="s">
        <v>51</v>
      </c>
      <c r="G38" s="162" t="s">
        <v>47</v>
      </c>
      <c r="H38" s="162" t="s">
        <v>1182</v>
      </c>
      <c r="I38" s="551">
        <v>1440</v>
      </c>
      <c r="J38" s="551">
        <v>1599</v>
      </c>
      <c r="K38" s="551">
        <v>1599</v>
      </c>
      <c r="L38" s="551">
        <v>2024.6</v>
      </c>
      <c r="M38" s="162"/>
      <c r="N38" s="162"/>
      <c r="O38" s="162"/>
      <c r="P38" s="162"/>
      <c r="Q38" s="162"/>
      <c r="R38" s="162"/>
      <c r="S38" s="162"/>
      <c r="T38" s="162"/>
      <c r="U38" s="162"/>
      <c r="V38" s="162"/>
      <c r="W38" s="162"/>
      <c r="X38" s="543"/>
      <c r="Y38" s="543"/>
      <c r="Z38" s="162" t="s">
        <v>1311</v>
      </c>
      <c r="AA38" s="214" t="s">
        <v>395</v>
      </c>
    </row>
    <row r="39" spans="1:27" s="166" customFormat="1" x14ac:dyDescent="0.2">
      <c r="A39" s="95" t="s">
        <v>463</v>
      </c>
      <c r="B39" s="168"/>
      <c r="C39" s="168" t="s">
        <v>1162</v>
      </c>
      <c r="D39" s="168" t="s">
        <v>1316</v>
      </c>
      <c r="E39" s="168"/>
      <c r="F39" s="168" t="s">
        <v>51</v>
      </c>
      <c r="G39" s="168" t="s">
        <v>47</v>
      </c>
      <c r="H39" s="168" t="s">
        <v>1182</v>
      </c>
      <c r="I39" s="552">
        <v>1440</v>
      </c>
      <c r="J39" s="552">
        <v>1599</v>
      </c>
      <c r="K39" s="552">
        <v>1599</v>
      </c>
      <c r="L39" s="552">
        <v>2024.6</v>
      </c>
      <c r="M39" s="168"/>
      <c r="N39" s="168"/>
      <c r="O39" s="168"/>
      <c r="P39" s="168"/>
      <c r="Q39" s="168"/>
      <c r="R39" s="168"/>
      <c r="S39" s="168"/>
      <c r="T39" s="168"/>
      <c r="U39" s="168"/>
      <c r="V39" s="168"/>
      <c r="W39" s="168"/>
      <c r="X39" s="545"/>
      <c r="Y39" s="545"/>
      <c r="Z39" s="168" t="s">
        <v>1311</v>
      </c>
      <c r="AA39" s="97" t="s">
        <v>395</v>
      </c>
    </row>
    <row r="40" spans="1:27" s="166" customFormat="1" x14ac:dyDescent="0.2">
      <c r="A40" s="95" t="s">
        <v>463</v>
      </c>
      <c r="B40" s="168"/>
      <c r="C40" s="168" t="s">
        <v>1163</v>
      </c>
      <c r="D40" s="168" t="s">
        <v>1317</v>
      </c>
      <c r="E40" s="168"/>
      <c r="F40" s="168" t="s">
        <v>51</v>
      </c>
      <c r="G40" s="168" t="s">
        <v>47</v>
      </c>
      <c r="H40" s="168" t="s">
        <v>1182</v>
      </c>
      <c r="I40" s="552">
        <v>1440</v>
      </c>
      <c r="J40" s="552">
        <v>1599</v>
      </c>
      <c r="K40" s="552">
        <v>1599</v>
      </c>
      <c r="L40" s="552">
        <v>2024.6</v>
      </c>
      <c r="M40" s="168"/>
      <c r="N40" s="168"/>
      <c r="O40" s="168"/>
      <c r="P40" s="168"/>
      <c r="Q40" s="168"/>
      <c r="R40" s="168"/>
      <c r="S40" s="168"/>
      <c r="T40" s="168"/>
      <c r="U40" s="168"/>
      <c r="V40" s="168"/>
      <c r="W40" s="168"/>
      <c r="X40" s="545"/>
      <c r="Y40" s="545"/>
      <c r="Z40" s="168" t="s">
        <v>1311</v>
      </c>
      <c r="AA40" s="97" t="s">
        <v>395</v>
      </c>
    </row>
    <row r="41" spans="1:27" s="166" customFormat="1" x14ac:dyDescent="0.2">
      <c r="A41" s="95" t="s">
        <v>463</v>
      </c>
      <c r="B41" s="168"/>
      <c r="C41" s="168" t="s">
        <v>1110</v>
      </c>
      <c r="D41" s="168" t="s">
        <v>1318</v>
      </c>
      <c r="E41" s="168"/>
      <c r="F41" s="168" t="s">
        <v>51</v>
      </c>
      <c r="G41" s="168" t="s">
        <v>47</v>
      </c>
      <c r="H41" s="168" t="s">
        <v>1182</v>
      </c>
      <c r="I41" s="552">
        <v>1440</v>
      </c>
      <c r="J41" s="552">
        <v>1599</v>
      </c>
      <c r="K41" s="552">
        <v>1599</v>
      </c>
      <c r="L41" s="552">
        <v>2024.6</v>
      </c>
      <c r="M41" s="168"/>
      <c r="N41" s="168"/>
      <c r="O41" s="168"/>
      <c r="P41" s="168"/>
      <c r="Q41" s="168"/>
      <c r="R41" s="168"/>
      <c r="S41" s="168"/>
      <c r="T41" s="168"/>
      <c r="U41" s="168"/>
      <c r="V41" s="168"/>
      <c r="W41" s="168"/>
      <c r="X41" s="545"/>
      <c r="Y41" s="545"/>
      <c r="Z41" s="168" t="s">
        <v>1311</v>
      </c>
      <c r="AA41" s="97" t="s">
        <v>395</v>
      </c>
    </row>
    <row r="42" spans="1:27" s="166" customFormat="1" x14ac:dyDescent="0.2">
      <c r="A42" s="95" t="s">
        <v>463</v>
      </c>
      <c r="B42" s="168"/>
      <c r="C42" s="168" t="s">
        <v>1108</v>
      </c>
      <c r="D42" s="168" t="s">
        <v>1731</v>
      </c>
      <c r="E42" s="168"/>
      <c r="F42" s="168" t="s">
        <v>51</v>
      </c>
      <c r="G42" s="168" t="s">
        <v>47</v>
      </c>
      <c r="H42" s="168" t="s">
        <v>1182</v>
      </c>
      <c r="I42" s="552">
        <v>1440</v>
      </c>
      <c r="J42" s="552">
        <v>1599</v>
      </c>
      <c r="K42" s="552">
        <v>1599</v>
      </c>
      <c r="L42" s="552">
        <v>2024.6</v>
      </c>
      <c r="M42" s="168"/>
      <c r="N42" s="168"/>
      <c r="O42" s="168"/>
      <c r="P42" s="168"/>
      <c r="Q42" s="168"/>
      <c r="R42" s="168"/>
      <c r="S42" s="168"/>
      <c r="T42" s="168"/>
      <c r="U42" s="168"/>
      <c r="V42" s="168"/>
      <c r="W42" s="168"/>
      <c r="X42" s="545"/>
      <c r="Y42" s="545"/>
      <c r="Z42" s="168" t="s">
        <v>1311</v>
      </c>
      <c r="AA42" s="97" t="s">
        <v>395</v>
      </c>
    </row>
    <row r="43" spans="1:27" s="166" customFormat="1" x14ac:dyDescent="0.2">
      <c r="A43" s="95" t="s">
        <v>463</v>
      </c>
      <c r="B43" s="168"/>
      <c r="C43" s="168" t="s">
        <v>1107</v>
      </c>
      <c r="D43" s="168" t="s">
        <v>895</v>
      </c>
      <c r="E43" s="168"/>
      <c r="F43" s="168" t="s">
        <v>51</v>
      </c>
      <c r="G43" s="168" t="s">
        <v>47</v>
      </c>
      <c r="H43" s="168" t="s">
        <v>1182</v>
      </c>
      <c r="I43" s="552">
        <v>1530</v>
      </c>
      <c r="J43" s="552">
        <v>1699</v>
      </c>
      <c r="K43" s="552">
        <v>1699</v>
      </c>
      <c r="L43" s="552">
        <v>2151.1999999999998</v>
      </c>
      <c r="M43" s="168"/>
      <c r="N43" s="168"/>
      <c r="O43" s="168"/>
      <c r="P43" s="168"/>
      <c r="Q43" s="168"/>
      <c r="R43" s="168"/>
      <c r="S43" s="168"/>
      <c r="T43" s="168"/>
      <c r="U43" s="168"/>
      <c r="V43" s="168"/>
      <c r="W43" s="168"/>
      <c r="X43" s="545"/>
      <c r="Y43" s="545"/>
      <c r="Z43" s="168" t="s">
        <v>1311</v>
      </c>
      <c r="AA43" s="97" t="s">
        <v>395</v>
      </c>
    </row>
    <row r="44" spans="1:27" s="166" customFormat="1" x14ac:dyDescent="0.2">
      <c r="A44" s="95" t="s">
        <v>463</v>
      </c>
      <c r="B44" s="168"/>
      <c r="C44" s="168" t="s">
        <v>1111</v>
      </c>
      <c r="D44" s="168" t="s">
        <v>1728</v>
      </c>
      <c r="E44" s="168"/>
      <c r="F44" s="168" t="s">
        <v>51</v>
      </c>
      <c r="G44" s="168" t="s">
        <v>47</v>
      </c>
      <c r="H44" s="168" t="s">
        <v>1182</v>
      </c>
      <c r="I44" s="552">
        <v>1530</v>
      </c>
      <c r="J44" s="552">
        <v>1699</v>
      </c>
      <c r="K44" s="552">
        <v>1699</v>
      </c>
      <c r="L44" s="552">
        <v>2151.1999999999998</v>
      </c>
      <c r="M44" s="168"/>
      <c r="N44" s="168"/>
      <c r="O44" s="168"/>
      <c r="P44" s="168"/>
      <c r="Q44" s="168"/>
      <c r="R44" s="168"/>
      <c r="S44" s="168"/>
      <c r="T44" s="168"/>
      <c r="U44" s="168"/>
      <c r="V44" s="168"/>
      <c r="W44" s="168"/>
      <c r="X44" s="545"/>
      <c r="Y44" s="545"/>
      <c r="Z44" s="168" t="s">
        <v>1311</v>
      </c>
      <c r="AA44" s="97" t="s">
        <v>395</v>
      </c>
    </row>
    <row r="45" spans="1:27" s="166" customFormat="1" x14ac:dyDescent="0.2">
      <c r="A45" s="95" t="s">
        <v>463</v>
      </c>
      <c r="B45" s="168"/>
      <c r="C45" s="168" t="s">
        <v>1111</v>
      </c>
      <c r="D45" s="168" t="s">
        <v>1687</v>
      </c>
      <c r="E45" s="168"/>
      <c r="F45" s="168" t="s">
        <v>51</v>
      </c>
      <c r="G45" s="168" t="s">
        <v>47</v>
      </c>
      <c r="H45" s="168" t="s">
        <v>1182</v>
      </c>
      <c r="I45" s="552">
        <v>1530</v>
      </c>
      <c r="J45" s="552">
        <v>1699</v>
      </c>
      <c r="K45" s="552">
        <v>1699</v>
      </c>
      <c r="L45" s="552">
        <v>2151.1999999999998</v>
      </c>
      <c r="M45" s="168"/>
      <c r="N45" s="168"/>
      <c r="O45" s="168"/>
      <c r="P45" s="168"/>
      <c r="Q45" s="168"/>
      <c r="R45" s="168"/>
      <c r="S45" s="168"/>
      <c r="T45" s="168"/>
      <c r="U45" s="168"/>
      <c r="V45" s="168"/>
      <c r="W45" s="168"/>
      <c r="X45" s="545"/>
      <c r="Y45" s="545"/>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52">
        <v>2700</v>
      </c>
      <c r="J46" s="552">
        <v>2999</v>
      </c>
      <c r="K46" s="552">
        <v>2999</v>
      </c>
      <c r="L46" s="552">
        <v>3797</v>
      </c>
      <c r="M46" s="168"/>
      <c r="N46" s="168"/>
      <c r="O46" s="168"/>
      <c r="P46" s="168"/>
      <c r="Q46" s="168"/>
      <c r="R46" s="168"/>
      <c r="S46" s="168"/>
      <c r="T46" s="168"/>
      <c r="U46" s="168"/>
      <c r="V46" s="168"/>
      <c r="W46" s="168"/>
      <c r="X46" s="545"/>
      <c r="Y46" s="545"/>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52">
        <v>2700</v>
      </c>
      <c r="J47" s="552">
        <v>2999</v>
      </c>
      <c r="K47" s="552">
        <v>2999</v>
      </c>
      <c r="L47" s="552">
        <v>3797</v>
      </c>
      <c r="M47" s="168"/>
      <c r="N47" s="168"/>
      <c r="O47" s="168"/>
      <c r="P47" s="168"/>
      <c r="Q47" s="168"/>
      <c r="R47" s="168"/>
      <c r="S47" s="168"/>
      <c r="T47" s="168"/>
      <c r="U47" s="168"/>
      <c r="V47" s="168"/>
      <c r="W47" s="168"/>
      <c r="X47" s="545"/>
      <c r="Y47" s="545"/>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52">
        <v>3420</v>
      </c>
      <c r="J48" s="552">
        <v>3799</v>
      </c>
      <c r="K48" s="552">
        <v>3799</v>
      </c>
      <c r="L48" s="552">
        <v>4809.8</v>
      </c>
      <c r="M48" s="168"/>
      <c r="N48" s="168"/>
      <c r="O48" s="168"/>
      <c r="P48" s="168"/>
      <c r="Q48" s="168"/>
      <c r="R48" s="168"/>
      <c r="S48" s="168"/>
      <c r="T48" s="168"/>
      <c r="U48" s="168"/>
      <c r="V48" s="168"/>
      <c r="W48" s="168"/>
      <c r="X48" s="545"/>
      <c r="Y48" s="545"/>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52">
        <v>2970</v>
      </c>
      <c r="J49" s="552">
        <v>3299</v>
      </c>
      <c r="K49" s="552">
        <v>3299</v>
      </c>
      <c r="L49" s="552">
        <v>4176.8</v>
      </c>
      <c r="M49" s="168"/>
      <c r="N49" s="168"/>
      <c r="O49" s="168"/>
      <c r="P49" s="168"/>
      <c r="Q49" s="168"/>
      <c r="R49" s="168"/>
      <c r="S49" s="168"/>
      <c r="T49" s="168"/>
      <c r="U49" s="168"/>
      <c r="V49" s="168"/>
      <c r="W49" s="168"/>
      <c r="X49" s="545"/>
      <c r="Y49" s="545"/>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23" t="s">
        <v>568</v>
      </c>
      <c r="B55" s="799" t="s">
        <v>569</v>
      </c>
      <c r="C55" s="799" t="s">
        <v>11</v>
      </c>
      <c r="D55" s="799" t="s">
        <v>12</v>
      </c>
      <c r="E55" s="799" t="s">
        <v>13</v>
      </c>
      <c r="F55" s="799" t="s">
        <v>14</v>
      </c>
      <c r="G55" s="799" t="s">
        <v>15</v>
      </c>
      <c r="H55" s="799" t="s">
        <v>16</v>
      </c>
      <c r="I55" s="799" t="s">
        <v>26</v>
      </c>
      <c r="J55" s="799" t="s">
        <v>27</v>
      </c>
      <c r="K55" s="825" t="s">
        <v>281</v>
      </c>
      <c r="L55" s="515" t="s">
        <v>62</v>
      </c>
      <c r="M55" s="510" t="s">
        <v>63</v>
      </c>
      <c r="N55" s="508" t="s">
        <v>64</v>
      </c>
      <c r="O55" s="158"/>
      <c r="P55" s="158"/>
      <c r="Q55" s="158"/>
      <c r="R55" s="158"/>
      <c r="S55" s="158"/>
      <c r="T55" s="158"/>
      <c r="U55" s="158"/>
      <c r="V55" s="158"/>
      <c r="W55" s="158"/>
      <c r="X55" s="799" t="s">
        <v>22</v>
      </c>
      <c r="Y55" s="799" t="s">
        <v>23</v>
      </c>
      <c r="Z55" s="799" t="s">
        <v>24</v>
      </c>
      <c r="AA55" s="797" t="s">
        <v>335</v>
      </c>
    </row>
    <row r="56" spans="1:29" ht="32.1" customHeight="1" thickBot="1" x14ac:dyDescent="0.25">
      <c r="A56" s="824"/>
      <c r="B56" s="822"/>
      <c r="C56" s="822"/>
      <c r="D56" s="822"/>
      <c r="E56" s="822"/>
      <c r="F56" s="822"/>
      <c r="G56" s="800"/>
      <c r="H56" s="822"/>
      <c r="I56" s="822"/>
      <c r="J56" s="822"/>
      <c r="K56" s="826"/>
      <c r="L56" s="516" t="s">
        <v>65</v>
      </c>
      <c r="M56" s="514" t="s">
        <v>66</v>
      </c>
      <c r="N56" s="509" t="s">
        <v>67</v>
      </c>
      <c r="O56" s="182"/>
      <c r="P56" s="160"/>
      <c r="Q56" s="160"/>
      <c r="R56" s="160"/>
      <c r="S56" s="160"/>
      <c r="T56" s="160"/>
      <c r="U56" s="160"/>
      <c r="V56" s="160"/>
      <c r="W56" s="160"/>
      <c r="X56" s="822"/>
      <c r="Y56" s="822"/>
      <c r="Z56" s="822"/>
      <c r="AA56" s="798"/>
    </row>
    <row r="57" spans="1:29" s="166" customFormat="1" x14ac:dyDescent="0.2">
      <c r="A57" s="161"/>
      <c r="B57" s="162"/>
      <c r="C57" s="162"/>
      <c r="D57" s="162"/>
      <c r="E57" s="162"/>
      <c r="F57" s="162"/>
      <c r="G57" s="162"/>
      <c r="H57" s="162"/>
      <c r="I57" s="553"/>
      <c r="J57" s="553"/>
      <c r="K57" s="554"/>
      <c r="L57" s="161"/>
      <c r="M57" s="162"/>
      <c r="N57" s="214"/>
      <c r="O57" s="161"/>
      <c r="P57" s="162"/>
      <c r="Q57" s="162"/>
      <c r="R57" s="162"/>
      <c r="S57" s="162"/>
      <c r="T57" s="162"/>
      <c r="U57" s="162"/>
      <c r="V57" s="162"/>
      <c r="W57" s="162"/>
      <c r="X57" s="543"/>
      <c r="Y57" s="543"/>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06" t="s">
        <v>293</v>
      </c>
      <c r="B63" s="820"/>
      <c r="C63" s="820"/>
      <c r="D63" s="821"/>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23" t="s">
        <v>568</v>
      </c>
      <c r="B64" s="799" t="s">
        <v>569</v>
      </c>
      <c r="C64" s="799" t="s">
        <v>11</v>
      </c>
      <c r="D64" s="799" t="s">
        <v>12</v>
      </c>
      <c r="E64" s="799" t="s">
        <v>13</v>
      </c>
      <c r="F64" s="799" t="s">
        <v>14</v>
      </c>
      <c r="G64" s="799" t="s">
        <v>15</v>
      </c>
      <c r="H64" s="799" t="s">
        <v>16</v>
      </c>
      <c r="I64" s="799">
        <v>20</v>
      </c>
      <c r="J64" s="799">
        <v>40</v>
      </c>
      <c r="K64" s="799" t="s">
        <v>19</v>
      </c>
      <c r="L64" s="797" t="s">
        <v>20</v>
      </c>
      <c r="M64" s="850" t="s">
        <v>28</v>
      </c>
      <c r="N64" s="188" t="s">
        <v>68</v>
      </c>
      <c r="O64" s="510" t="s">
        <v>63</v>
      </c>
      <c r="P64" s="508" t="s">
        <v>64</v>
      </c>
      <c r="Q64" s="158" t="s">
        <v>143</v>
      </c>
      <c r="R64" s="158" t="s">
        <v>70</v>
      </c>
      <c r="S64" s="158"/>
      <c r="T64" s="158"/>
      <c r="U64" s="158"/>
      <c r="V64" s="158"/>
      <c r="W64" s="158"/>
      <c r="X64" s="158"/>
      <c r="Y64" s="158"/>
      <c r="Z64" s="799" t="s">
        <v>22</v>
      </c>
      <c r="AA64" s="799" t="s">
        <v>23</v>
      </c>
      <c r="AB64" s="799" t="s">
        <v>24</v>
      </c>
      <c r="AC64" s="797" t="s">
        <v>335</v>
      </c>
    </row>
    <row r="65" spans="1:29" ht="39" thickBot="1" x14ac:dyDescent="0.25">
      <c r="A65" s="824"/>
      <c r="B65" s="822"/>
      <c r="C65" s="822"/>
      <c r="D65" s="822"/>
      <c r="E65" s="822"/>
      <c r="F65" s="822"/>
      <c r="G65" s="800"/>
      <c r="H65" s="822"/>
      <c r="I65" s="822"/>
      <c r="J65" s="822"/>
      <c r="K65" s="822"/>
      <c r="L65" s="798"/>
      <c r="M65" s="851"/>
      <c r="N65" s="189" t="s">
        <v>69</v>
      </c>
      <c r="O65" s="514" t="s">
        <v>66</v>
      </c>
      <c r="P65" s="509" t="s">
        <v>67</v>
      </c>
      <c r="Q65" s="182" t="s">
        <v>83</v>
      </c>
      <c r="R65" s="160" t="s">
        <v>83</v>
      </c>
      <c r="S65" s="160"/>
      <c r="T65" s="160"/>
      <c r="U65" s="160"/>
      <c r="V65" s="160"/>
      <c r="W65" s="160"/>
      <c r="X65" s="160"/>
      <c r="Y65" s="160"/>
      <c r="Z65" s="800"/>
      <c r="AA65" s="800"/>
      <c r="AB65" s="800"/>
      <c r="AC65" s="798"/>
    </row>
    <row r="66" spans="1:29" s="166" customFormat="1" x14ac:dyDescent="0.2">
      <c r="A66" s="161"/>
      <c r="B66" s="162"/>
      <c r="C66" s="162"/>
      <c r="D66" s="162"/>
      <c r="E66" s="162"/>
      <c r="F66" s="162"/>
      <c r="G66" s="162"/>
      <c r="H66" s="162"/>
      <c r="I66" s="553"/>
      <c r="J66" s="553"/>
      <c r="K66" s="553"/>
      <c r="L66" s="554"/>
      <c r="M66" s="555"/>
      <c r="N66" s="161"/>
      <c r="O66" s="162"/>
      <c r="P66" s="214"/>
      <c r="Q66" s="161"/>
      <c r="R66" s="162"/>
      <c r="S66" s="162"/>
      <c r="T66" s="162"/>
      <c r="U66" s="162"/>
      <c r="V66" s="162"/>
      <c r="W66" s="162"/>
      <c r="X66" s="162"/>
      <c r="Y66" s="162"/>
      <c r="Z66" s="543"/>
      <c r="AA66" s="543"/>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06" t="s">
        <v>29</v>
      </c>
      <c r="B73" s="820"/>
      <c r="C73" s="821"/>
      <c r="D73" s="177"/>
      <c r="E73" s="177"/>
      <c r="F73" s="157"/>
      <c r="G73" s="157"/>
      <c r="H73" s="157"/>
      <c r="I73" s="157"/>
      <c r="J73" s="157"/>
      <c r="K73" s="178"/>
      <c r="L73" s="178"/>
      <c r="M73" s="178"/>
      <c r="N73" s="178"/>
      <c r="S73" s="178"/>
      <c r="T73" s="178"/>
      <c r="U73" s="178"/>
    </row>
    <row r="74" spans="1:29" ht="13.5" thickBot="1" x14ac:dyDescent="0.25">
      <c r="A74" s="811" t="s">
        <v>566</v>
      </c>
      <c r="B74" s="812"/>
      <c r="C74" s="813"/>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0"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815" t="s">
        <v>569</v>
      </c>
      <c r="C81" s="815"/>
      <c r="D81" s="816"/>
      <c r="E81" s="512" t="s">
        <v>11</v>
      </c>
      <c r="F81" s="512" t="s">
        <v>14</v>
      </c>
      <c r="G81" s="512" t="s">
        <v>275</v>
      </c>
      <c r="H81" s="512" t="s">
        <v>32</v>
      </c>
      <c r="I81" s="512" t="s">
        <v>16</v>
      </c>
      <c r="J81" s="512" t="s">
        <v>17</v>
      </c>
      <c r="K81" s="512" t="s">
        <v>18</v>
      </c>
      <c r="L81" s="512" t="s">
        <v>19</v>
      </c>
      <c r="M81" s="512" t="s">
        <v>20</v>
      </c>
      <c r="N81" s="212" t="s">
        <v>119</v>
      </c>
      <c r="O81" s="512" t="s">
        <v>93</v>
      </c>
      <c r="P81" s="213" t="s">
        <v>739</v>
      </c>
    </row>
    <row r="82" spans="1:21" s="166" customFormat="1" x14ac:dyDescent="0.2">
      <c r="A82" s="95" t="s">
        <v>1282</v>
      </c>
      <c r="B82" s="817" t="s">
        <v>1285</v>
      </c>
      <c r="C82" s="817" t="s">
        <v>1285</v>
      </c>
      <c r="D82" s="817" t="s">
        <v>1285</v>
      </c>
      <c r="E82" s="162" t="s">
        <v>1277</v>
      </c>
      <c r="F82" s="162" t="s">
        <v>54</v>
      </c>
      <c r="G82" s="162" t="s">
        <v>55</v>
      </c>
      <c r="H82" s="162"/>
      <c r="I82" s="162" t="s">
        <v>1182</v>
      </c>
      <c r="J82" s="551">
        <v>315</v>
      </c>
      <c r="K82" s="551">
        <v>350</v>
      </c>
      <c r="L82" s="551">
        <v>350</v>
      </c>
      <c r="M82" s="551">
        <v>443.1</v>
      </c>
      <c r="N82" s="162" t="s">
        <v>463</v>
      </c>
      <c r="O82" s="162" t="s">
        <v>52</v>
      </c>
      <c r="P82" s="214" t="s">
        <v>52</v>
      </c>
      <c r="Q82" s="179"/>
      <c r="R82" s="179"/>
      <c r="S82" s="179"/>
      <c r="T82" s="179"/>
      <c r="U82" s="179"/>
    </row>
    <row r="83" spans="1:21" s="166" customFormat="1" x14ac:dyDescent="0.2">
      <c r="A83" s="168" t="s">
        <v>1183</v>
      </c>
      <c r="B83" s="792" t="s">
        <v>1196</v>
      </c>
      <c r="C83" s="792" t="s">
        <v>1196</v>
      </c>
      <c r="D83" s="792" t="s">
        <v>1196</v>
      </c>
      <c r="E83" s="168" t="s">
        <v>1271</v>
      </c>
      <c r="F83" s="168" t="s">
        <v>54</v>
      </c>
      <c r="G83" s="168" t="s">
        <v>55</v>
      </c>
      <c r="H83" s="168"/>
      <c r="I83" s="168" t="s">
        <v>1182</v>
      </c>
      <c r="J83" s="552">
        <v>207</v>
      </c>
      <c r="K83" s="552">
        <v>230</v>
      </c>
      <c r="L83" s="552">
        <v>230</v>
      </c>
      <c r="M83" s="552">
        <v>291.18</v>
      </c>
      <c r="N83" s="168" t="s">
        <v>463</v>
      </c>
      <c r="O83" s="168" t="s">
        <v>52</v>
      </c>
      <c r="P83" s="97" t="s">
        <v>52</v>
      </c>
      <c r="Q83" s="179"/>
      <c r="R83" s="179"/>
      <c r="S83" s="179"/>
      <c r="T83" s="179"/>
      <c r="U83" s="179"/>
    </row>
    <row r="84" spans="1:21" s="166" customFormat="1" x14ac:dyDescent="0.2">
      <c r="A84" s="168" t="s">
        <v>1183</v>
      </c>
      <c r="B84" s="792" t="s">
        <v>1197</v>
      </c>
      <c r="C84" s="792" t="s">
        <v>1197</v>
      </c>
      <c r="D84" s="792" t="s">
        <v>1197</v>
      </c>
      <c r="E84" s="168" t="s">
        <v>1272</v>
      </c>
      <c r="F84" s="168" t="s">
        <v>54</v>
      </c>
      <c r="G84" s="168" t="s">
        <v>55</v>
      </c>
      <c r="H84" s="168"/>
      <c r="I84" s="168" t="s">
        <v>1182</v>
      </c>
      <c r="J84" s="552">
        <v>180</v>
      </c>
      <c r="K84" s="552">
        <v>200</v>
      </c>
      <c r="L84" s="552">
        <v>200</v>
      </c>
      <c r="M84" s="552">
        <v>253.2</v>
      </c>
      <c r="N84" s="168" t="s">
        <v>463</v>
      </c>
      <c r="O84" s="168" t="s">
        <v>52</v>
      </c>
      <c r="P84" s="97" t="s">
        <v>52</v>
      </c>
      <c r="Q84" s="179"/>
      <c r="R84" s="179"/>
      <c r="S84" s="179"/>
      <c r="T84" s="179"/>
      <c r="U84" s="179"/>
    </row>
    <row r="85" spans="1:21" s="166" customFormat="1" x14ac:dyDescent="0.2">
      <c r="A85" s="168" t="s">
        <v>1183</v>
      </c>
      <c r="B85" s="792" t="s">
        <v>1198</v>
      </c>
      <c r="C85" s="792" t="s">
        <v>1198</v>
      </c>
      <c r="D85" s="792" t="s">
        <v>1198</v>
      </c>
      <c r="E85" s="168" t="s">
        <v>1271</v>
      </c>
      <c r="F85" s="168" t="s">
        <v>54</v>
      </c>
      <c r="G85" s="168" t="s">
        <v>55</v>
      </c>
      <c r="H85" s="168"/>
      <c r="I85" s="168" t="s">
        <v>1182</v>
      </c>
      <c r="J85" s="552">
        <v>495</v>
      </c>
      <c r="K85" s="552">
        <v>550</v>
      </c>
      <c r="L85" s="552">
        <v>550</v>
      </c>
      <c r="M85" s="552">
        <v>696.3</v>
      </c>
      <c r="N85" s="168" t="s">
        <v>463</v>
      </c>
      <c r="O85" s="168" t="s">
        <v>52</v>
      </c>
      <c r="P85" s="97" t="s">
        <v>52</v>
      </c>
      <c r="Q85" s="179"/>
      <c r="R85" s="179"/>
      <c r="S85" s="179"/>
      <c r="T85" s="179"/>
      <c r="U85" s="179"/>
    </row>
    <row r="86" spans="1:21" s="166" customFormat="1" x14ac:dyDescent="0.2">
      <c r="A86" s="168" t="s">
        <v>1183</v>
      </c>
      <c r="B86" s="792" t="s">
        <v>1199</v>
      </c>
      <c r="C86" s="792" t="s">
        <v>1199</v>
      </c>
      <c r="D86" s="792" t="s">
        <v>1199</v>
      </c>
      <c r="E86" s="168" t="s">
        <v>1271</v>
      </c>
      <c r="F86" s="168" t="s">
        <v>54</v>
      </c>
      <c r="G86" s="168" t="s">
        <v>55</v>
      </c>
      <c r="H86" s="168"/>
      <c r="I86" s="168" t="s">
        <v>1182</v>
      </c>
      <c r="J86" s="552">
        <v>225</v>
      </c>
      <c r="K86" s="552">
        <v>250</v>
      </c>
      <c r="L86" s="552">
        <v>250</v>
      </c>
      <c r="M86" s="552">
        <v>316.5</v>
      </c>
      <c r="N86" s="168" t="s">
        <v>463</v>
      </c>
      <c r="O86" s="168" t="s">
        <v>52</v>
      </c>
      <c r="P86" s="97" t="s">
        <v>52</v>
      </c>
      <c r="Q86" s="179"/>
      <c r="R86" s="179"/>
      <c r="S86" s="179"/>
      <c r="T86" s="179"/>
      <c r="U86" s="179"/>
    </row>
    <row r="87" spans="1:21" s="166" customFormat="1" x14ac:dyDescent="0.2">
      <c r="A87" s="168" t="s">
        <v>1183</v>
      </c>
      <c r="B87" s="792" t="s">
        <v>1200</v>
      </c>
      <c r="C87" s="792" t="s">
        <v>1200</v>
      </c>
      <c r="D87" s="792" t="s">
        <v>1200</v>
      </c>
      <c r="E87" s="168" t="s">
        <v>1271</v>
      </c>
      <c r="F87" s="168" t="s">
        <v>54</v>
      </c>
      <c r="G87" s="168" t="s">
        <v>55</v>
      </c>
      <c r="H87" s="168"/>
      <c r="I87" s="168" t="s">
        <v>1182</v>
      </c>
      <c r="J87" s="552">
        <v>180</v>
      </c>
      <c r="K87" s="552">
        <v>200</v>
      </c>
      <c r="L87" s="552">
        <v>200</v>
      </c>
      <c r="M87" s="552">
        <v>253.2</v>
      </c>
      <c r="N87" s="168" t="s">
        <v>463</v>
      </c>
      <c r="O87" s="168" t="s">
        <v>52</v>
      </c>
      <c r="P87" s="97" t="s">
        <v>52</v>
      </c>
      <c r="Q87" s="179"/>
      <c r="R87" s="179"/>
      <c r="S87" s="179"/>
      <c r="T87" s="179"/>
      <c r="U87" s="179"/>
    </row>
    <row r="88" spans="1:21" s="166" customFormat="1" x14ac:dyDescent="0.2">
      <c r="A88" s="168" t="s">
        <v>1183</v>
      </c>
      <c r="B88" s="792" t="s">
        <v>1201</v>
      </c>
      <c r="C88" s="792" t="s">
        <v>1201</v>
      </c>
      <c r="D88" s="792" t="s">
        <v>1201</v>
      </c>
      <c r="E88" s="168" t="s">
        <v>1271</v>
      </c>
      <c r="F88" s="168" t="s">
        <v>56</v>
      </c>
      <c r="G88" s="168" t="s">
        <v>55</v>
      </c>
      <c r="H88" s="168"/>
      <c r="I88" s="168" t="s">
        <v>1182</v>
      </c>
      <c r="J88" s="552">
        <v>1935</v>
      </c>
      <c r="K88" s="552">
        <v>2150</v>
      </c>
      <c r="L88" s="552">
        <v>2150</v>
      </c>
      <c r="M88" s="552">
        <v>2721.9</v>
      </c>
      <c r="N88" s="168" t="s">
        <v>463</v>
      </c>
      <c r="O88" s="168" t="s">
        <v>52</v>
      </c>
      <c r="P88" s="97" t="s">
        <v>52</v>
      </c>
      <c r="Q88" s="179"/>
      <c r="R88" s="179"/>
      <c r="S88" s="179"/>
      <c r="T88" s="179"/>
      <c r="U88" s="179"/>
    </row>
    <row r="89" spans="1:21" s="166" customFormat="1" x14ac:dyDescent="0.2">
      <c r="A89" s="168" t="s">
        <v>1183</v>
      </c>
      <c r="B89" s="792" t="s">
        <v>1202</v>
      </c>
      <c r="C89" s="792" t="s">
        <v>1202</v>
      </c>
      <c r="D89" s="792" t="s">
        <v>1202</v>
      </c>
      <c r="E89" s="168" t="s">
        <v>1271</v>
      </c>
      <c r="F89" s="168" t="s">
        <v>54</v>
      </c>
      <c r="G89" s="168" t="s">
        <v>55</v>
      </c>
      <c r="H89" s="168"/>
      <c r="I89" s="168" t="s">
        <v>1182</v>
      </c>
      <c r="J89" s="552">
        <v>585</v>
      </c>
      <c r="K89" s="552">
        <v>650</v>
      </c>
      <c r="L89" s="552">
        <v>650</v>
      </c>
      <c r="M89" s="552">
        <v>822.9</v>
      </c>
      <c r="N89" s="168" t="s">
        <v>463</v>
      </c>
      <c r="O89" s="168" t="s">
        <v>52</v>
      </c>
      <c r="P89" s="97" t="s">
        <v>52</v>
      </c>
      <c r="Q89" s="179"/>
      <c r="R89" s="179"/>
      <c r="S89" s="179"/>
      <c r="T89" s="179"/>
      <c r="U89" s="179"/>
    </row>
    <row r="90" spans="1:21" s="166" customFormat="1" x14ac:dyDescent="0.2">
      <c r="A90" s="168" t="s">
        <v>1183</v>
      </c>
      <c r="B90" s="792" t="s">
        <v>1242</v>
      </c>
      <c r="C90" s="792" t="s">
        <v>1242</v>
      </c>
      <c r="D90" s="792" t="s">
        <v>1242</v>
      </c>
      <c r="E90" s="168" t="s">
        <v>1301</v>
      </c>
      <c r="F90" s="168" t="s">
        <v>54</v>
      </c>
      <c r="G90" s="168" t="s">
        <v>55</v>
      </c>
      <c r="H90" s="168"/>
      <c r="I90" s="168" t="s">
        <v>1182</v>
      </c>
      <c r="J90" s="552">
        <v>225</v>
      </c>
      <c r="K90" s="552">
        <v>250</v>
      </c>
      <c r="L90" s="552">
        <v>250</v>
      </c>
      <c r="M90" s="552">
        <v>316.5</v>
      </c>
      <c r="N90" s="168" t="s">
        <v>463</v>
      </c>
      <c r="O90" s="168" t="s">
        <v>52</v>
      </c>
      <c r="P90" s="97" t="s">
        <v>52</v>
      </c>
      <c r="Q90" s="179"/>
      <c r="R90" s="179"/>
      <c r="S90" s="179"/>
      <c r="T90" s="179"/>
      <c r="U90" s="179"/>
    </row>
    <row r="91" spans="1:21" s="166" customFormat="1" x14ac:dyDescent="0.2">
      <c r="A91" s="168" t="s">
        <v>1183</v>
      </c>
      <c r="B91" s="792" t="s">
        <v>1203</v>
      </c>
      <c r="C91" s="792" t="s">
        <v>1203</v>
      </c>
      <c r="D91" s="792" t="s">
        <v>1203</v>
      </c>
      <c r="E91" s="168" t="s">
        <v>1272</v>
      </c>
      <c r="F91" s="168" t="s">
        <v>54</v>
      </c>
      <c r="G91" s="168" t="s">
        <v>55</v>
      </c>
      <c r="H91" s="168"/>
      <c r="I91" s="168" t="s">
        <v>1182</v>
      </c>
      <c r="J91" s="552">
        <v>225</v>
      </c>
      <c r="K91" s="552">
        <v>250</v>
      </c>
      <c r="L91" s="552">
        <v>250</v>
      </c>
      <c r="M91" s="552">
        <v>316.5</v>
      </c>
      <c r="N91" s="168" t="s">
        <v>463</v>
      </c>
      <c r="O91" s="168" t="s">
        <v>52</v>
      </c>
      <c r="P91" s="97" t="s">
        <v>52</v>
      </c>
      <c r="Q91" s="179"/>
      <c r="R91" s="179"/>
      <c r="S91" s="179"/>
      <c r="T91" s="179"/>
      <c r="U91" s="179"/>
    </row>
    <row r="92" spans="1:21" s="166" customFormat="1" x14ac:dyDescent="0.2">
      <c r="A92" s="168" t="s">
        <v>1183</v>
      </c>
      <c r="B92" s="792" t="s">
        <v>1286</v>
      </c>
      <c r="C92" s="792" t="s">
        <v>1286</v>
      </c>
      <c r="D92" s="792" t="s">
        <v>1286</v>
      </c>
      <c r="E92" s="168" t="s">
        <v>1302</v>
      </c>
      <c r="F92" s="168" t="s">
        <v>54</v>
      </c>
      <c r="G92" s="168" t="s">
        <v>55</v>
      </c>
      <c r="H92" s="168"/>
      <c r="I92" s="168" t="s">
        <v>1182</v>
      </c>
      <c r="J92" s="552">
        <v>180</v>
      </c>
      <c r="K92" s="552">
        <v>200</v>
      </c>
      <c r="L92" s="552">
        <v>200</v>
      </c>
      <c r="M92" s="552">
        <v>253.2</v>
      </c>
      <c r="N92" s="168" t="s">
        <v>463</v>
      </c>
      <c r="O92" s="168" t="s">
        <v>52</v>
      </c>
      <c r="P92" s="97" t="s">
        <v>52</v>
      </c>
      <c r="Q92" s="179"/>
      <c r="R92" s="179"/>
      <c r="S92" s="179"/>
      <c r="T92" s="179"/>
      <c r="U92" s="179"/>
    </row>
    <row r="93" spans="1:21" s="166" customFormat="1" x14ac:dyDescent="0.2">
      <c r="A93" s="168" t="s">
        <v>1183</v>
      </c>
      <c r="B93" s="792" t="s">
        <v>1204</v>
      </c>
      <c r="C93" s="792" t="s">
        <v>1204</v>
      </c>
      <c r="D93" s="792" t="s">
        <v>1204</v>
      </c>
      <c r="E93" s="168" t="s">
        <v>1302</v>
      </c>
      <c r="F93" s="168" t="s">
        <v>54</v>
      </c>
      <c r="G93" s="168" t="s">
        <v>55</v>
      </c>
      <c r="H93" s="168"/>
      <c r="I93" s="168" t="s">
        <v>1182</v>
      </c>
      <c r="J93" s="552">
        <v>315</v>
      </c>
      <c r="K93" s="552">
        <v>350</v>
      </c>
      <c r="L93" s="552">
        <v>350</v>
      </c>
      <c r="M93" s="552">
        <v>443.1</v>
      </c>
      <c r="N93" s="168" t="s">
        <v>463</v>
      </c>
      <c r="O93" s="168" t="s">
        <v>52</v>
      </c>
      <c r="P93" s="97" t="s">
        <v>52</v>
      </c>
      <c r="Q93" s="179"/>
      <c r="R93" s="179"/>
      <c r="S93" s="179"/>
      <c r="T93" s="179"/>
      <c r="U93" s="179"/>
    </row>
    <row r="94" spans="1:21" s="166" customFormat="1" x14ac:dyDescent="0.2">
      <c r="A94" s="168" t="s">
        <v>1183</v>
      </c>
      <c r="B94" s="792" t="s">
        <v>1206</v>
      </c>
      <c r="C94" s="792" t="s">
        <v>1206</v>
      </c>
      <c r="D94" s="792" t="s">
        <v>1206</v>
      </c>
      <c r="E94" s="168" t="s">
        <v>1272</v>
      </c>
      <c r="F94" s="168" t="s">
        <v>54</v>
      </c>
      <c r="G94" s="168" t="s">
        <v>55</v>
      </c>
      <c r="H94" s="168"/>
      <c r="I94" s="168" t="s">
        <v>1182</v>
      </c>
      <c r="J94" s="552">
        <v>225</v>
      </c>
      <c r="K94" s="552">
        <v>250</v>
      </c>
      <c r="L94" s="552">
        <v>250</v>
      </c>
      <c r="M94" s="552">
        <v>316.5</v>
      </c>
      <c r="N94" s="168" t="s">
        <v>463</v>
      </c>
      <c r="O94" s="168" t="s">
        <v>52</v>
      </c>
      <c r="P94" s="97" t="s">
        <v>52</v>
      </c>
      <c r="Q94" s="179"/>
      <c r="R94" s="179"/>
      <c r="S94" s="179"/>
      <c r="T94" s="179"/>
      <c r="U94" s="179"/>
    </row>
    <row r="95" spans="1:21" s="166" customFormat="1" x14ac:dyDescent="0.2">
      <c r="A95" s="168" t="s">
        <v>1183</v>
      </c>
      <c r="B95" s="792" t="s">
        <v>1207</v>
      </c>
      <c r="C95" s="792" t="s">
        <v>1207</v>
      </c>
      <c r="D95" s="792" t="s">
        <v>1207</v>
      </c>
      <c r="E95" s="168" t="s">
        <v>1272</v>
      </c>
      <c r="F95" s="168" t="s">
        <v>54</v>
      </c>
      <c r="G95" s="168" t="s">
        <v>55</v>
      </c>
      <c r="H95" s="168"/>
      <c r="I95" s="168" t="s">
        <v>1182</v>
      </c>
      <c r="J95" s="552">
        <v>315</v>
      </c>
      <c r="K95" s="552">
        <v>350</v>
      </c>
      <c r="L95" s="552">
        <v>350</v>
      </c>
      <c r="M95" s="552">
        <v>443.1</v>
      </c>
      <c r="N95" s="168" t="s">
        <v>463</v>
      </c>
      <c r="O95" s="168" t="s">
        <v>52</v>
      </c>
      <c r="P95" s="97" t="s">
        <v>52</v>
      </c>
      <c r="Q95" s="179"/>
      <c r="R95" s="179"/>
      <c r="S95" s="179"/>
      <c r="T95" s="179"/>
      <c r="U95" s="179"/>
    </row>
    <row r="96" spans="1:21" s="166" customFormat="1" x14ac:dyDescent="0.2">
      <c r="A96" s="168" t="s">
        <v>1183</v>
      </c>
      <c r="B96" s="792" t="s">
        <v>1208</v>
      </c>
      <c r="C96" s="792" t="s">
        <v>1208</v>
      </c>
      <c r="D96" s="792" t="s">
        <v>1208</v>
      </c>
      <c r="E96" s="168" t="s">
        <v>1273</v>
      </c>
      <c r="F96" s="168" t="s">
        <v>54</v>
      </c>
      <c r="G96" s="168" t="s">
        <v>55</v>
      </c>
      <c r="H96" s="168"/>
      <c r="I96" s="168" t="s">
        <v>1182</v>
      </c>
      <c r="J96" s="552">
        <v>90</v>
      </c>
      <c r="K96" s="552">
        <v>100</v>
      </c>
      <c r="L96" s="552">
        <v>100</v>
      </c>
      <c r="M96" s="552">
        <v>126.6</v>
      </c>
      <c r="N96" s="168" t="s">
        <v>463</v>
      </c>
      <c r="O96" s="168" t="s">
        <v>52</v>
      </c>
      <c r="P96" s="97" t="s">
        <v>52</v>
      </c>
      <c r="Q96" s="179"/>
      <c r="R96" s="179"/>
      <c r="S96" s="179"/>
      <c r="T96" s="179"/>
      <c r="U96" s="179"/>
    </row>
    <row r="97" spans="1:21" s="166" customFormat="1" x14ac:dyDescent="0.2">
      <c r="A97" s="168" t="s">
        <v>1183</v>
      </c>
      <c r="B97" s="792" t="s">
        <v>1209</v>
      </c>
      <c r="C97" s="792" t="s">
        <v>1209</v>
      </c>
      <c r="D97" s="792" t="s">
        <v>1209</v>
      </c>
      <c r="E97" s="168" t="s">
        <v>1273</v>
      </c>
      <c r="F97" s="168" t="s">
        <v>54</v>
      </c>
      <c r="G97" s="168" t="s">
        <v>55</v>
      </c>
      <c r="H97" s="168"/>
      <c r="I97" s="168" t="s">
        <v>1182</v>
      </c>
      <c r="J97" s="552">
        <v>450</v>
      </c>
      <c r="K97" s="552">
        <v>500</v>
      </c>
      <c r="L97" s="552">
        <v>500</v>
      </c>
      <c r="M97" s="552">
        <v>633</v>
      </c>
      <c r="N97" s="168" t="s">
        <v>463</v>
      </c>
      <c r="O97" s="168" t="s">
        <v>52</v>
      </c>
      <c r="P97" s="97" t="s">
        <v>52</v>
      </c>
      <c r="Q97" s="179"/>
      <c r="R97" s="179"/>
      <c r="S97" s="179"/>
      <c r="T97" s="179"/>
      <c r="U97" s="179"/>
    </row>
    <row r="98" spans="1:21" s="166" customFormat="1" x14ac:dyDescent="0.2">
      <c r="A98" s="168" t="s">
        <v>1183</v>
      </c>
      <c r="B98" s="792" t="s">
        <v>1210</v>
      </c>
      <c r="C98" s="792" t="s">
        <v>1210</v>
      </c>
      <c r="D98" s="792" t="s">
        <v>1210</v>
      </c>
      <c r="E98" s="168" t="s">
        <v>1273</v>
      </c>
      <c r="F98" s="168" t="s">
        <v>54</v>
      </c>
      <c r="G98" s="168" t="s">
        <v>55</v>
      </c>
      <c r="H98" s="168"/>
      <c r="I98" s="168" t="s">
        <v>1182</v>
      </c>
      <c r="J98" s="552">
        <v>180</v>
      </c>
      <c r="K98" s="552">
        <v>200</v>
      </c>
      <c r="L98" s="552">
        <v>200</v>
      </c>
      <c r="M98" s="552">
        <v>253.2</v>
      </c>
      <c r="N98" s="168" t="s">
        <v>463</v>
      </c>
      <c r="O98" s="168" t="s">
        <v>52</v>
      </c>
      <c r="P98" s="97" t="s">
        <v>52</v>
      </c>
      <c r="Q98" s="179"/>
      <c r="R98" s="179"/>
      <c r="S98" s="179"/>
      <c r="T98" s="179"/>
      <c r="U98" s="179"/>
    </row>
    <row r="99" spans="1:21" s="166" customFormat="1" x14ac:dyDescent="0.2">
      <c r="A99" s="168" t="s">
        <v>1183</v>
      </c>
      <c r="B99" s="792" t="s">
        <v>1211</v>
      </c>
      <c r="C99" s="792" t="s">
        <v>1211</v>
      </c>
      <c r="D99" s="792" t="s">
        <v>1211</v>
      </c>
      <c r="E99" s="168" t="s">
        <v>1271</v>
      </c>
      <c r="F99" s="168" t="s">
        <v>54</v>
      </c>
      <c r="G99" s="168" t="s">
        <v>55</v>
      </c>
      <c r="H99" s="168"/>
      <c r="I99" s="168" t="s">
        <v>1182</v>
      </c>
      <c r="J99" s="552">
        <v>270</v>
      </c>
      <c r="K99" s="552">
        <v>300</v>
      </c>
      <c r="L99" s="552">
        <v>300</v>
      </c>
      <c r="M99" s="552">
        <v>379.8</v>
      </c>
      <c r="N99" s="168" t="s">
        <v>463</v>
      </c>
      <c r="O99" s="168" t="s">
        <v>52</v>
      </c>
      <c r="P99" s="97" t="s">
        <v>52</v>
      </c>
      <c r="Q99" s="179"/>
      <c r="R99" s="179"/>
      <c r="S99" s="179"/>
      <c r="T99" s="179"/>
      <c r="U99" s="179"/>
    </row>
    <row r="100" spans="1:21" s="166" customFormat="1" x14ac:dyDescent="0.2">
      <c r="A100" s="168" t="s">
        <v>1183</v>
      </c>
      <c r="B100" s="792" t="s">
        <v>1212</v>
      </c>
      <c r="C100" s="792" t="s">
        <v>1212</v>
      </c>
      <c r="D100" s="792" t="s">
        <v>1212</v>
      </c>
      <c r="E100" s="168" t="s">
        <v>1271</v>
      </c>
      <c r="F100" s="168" t="s">
        <v>54</v>
      </c>
      <c r="G100" s="168" t="s">
        <v>55</v>
      </c>
      <c r="H100" s="168"/>
      <c r="I100" s="168" t="s">
        <v>1182</v>
      </c>
      <c r="J100" s="552">
        <v>495</v>
      </c>
      <c r="K100" s="552">
        <v>550</v>
      </c>
      <c r="L100" s="552">
        <v>550</v>
      </c>
      <c r="M100" s="552">
        <v>696.3</v>
      </c>
      <c r="N100" s="168" t="s">
        <v>463</v>
      </c>
      <c r="O100" s="168" t="s">
        <v>52</v>
      </c>
      <c r="P100" s="97" t="s">
        <v>52</v>
      </c>
      <c r="Q100" s="179"/>
      <c r="R100" s="179"/>
      <c r="S100" s="179"/>
      <c r="T100" s="179"/>
      <c r="U100" s="179"/>
    </row>
    <row r="101" spans="1:21" s="166" customFormat="1" x14ac:dyDescent="0.2">
      <c r="A101" s="168" t="s">
        <v>1183</v>
      </c>
      <c r="B101" s="792" t="s">
        <v>1214</v>
      </c>
      <c r="C101" s="792" t="s">
        <v>1214</v>
      </c>
      <c r="D101" s="792" t="s">
        <v>1214</v>
      </c>
      <c r="E101" s="168" t="s">
        <v>1301</v>
      </c>
      <c r="F101" s="168" t="s">
        <v>54</v>
      </c>
      <c r="G101" s="168" t="s">
        <v>55</v>
      </c>
      <c r="H101" s="168"/>
      <c r="I101" s="168" t="s">
        <v>1182</v>
      </c>
      <c r="J101" s="552">
        <v>270</v>
      </c>
      <c r="K101" s="552">
        <v>300</v>
      </c>
      <c r="L101" s="552">
        <v>300</v>
      </c>
      <c r="M101" s="552">
        <v>379.8</v>
      </c>
      <c r="N101" s="168" t="s">
        <v>463</v>
      </c>
      <c r="O101" s="168" t="s">
        <v>52</v>
      </c>
      <c r="P101" s="97" t="s">
        <v>52</v>
      </c>
      <c r="Q101" s="179"/>
      <c r="R101" s="179"/>
      <c r="S101" s="179"/>
      <c r="T101" s="179"/>
      <c r="U101" s="179"/>
    </row>
    <row r="102" spans="1:21" s="166" customFormat="1" x14ac:dyDescent="0.2">
      <c r="A102" s="168" t="s">
        <v>1183</v>
      </c>
      <c r="B102" s="792" t="s">
        <v>1215</v>
      </c>
      <c r="C102" s="792" t="s">
        <v>1215</v>
      </c>
      <c r="D102" s="792" t="s">
        <v>1215</v>
      </c>
      <c r="E102" s="168" t="s">
        <v>1271</v>
      </c>
      <c r="F102" s="168" t="s">
        <v>54</v>
      </c>
      <c r="G102" s="168" t="s">
        <v>55</v>
      </c>
      <c r="H102" s="168"/>
      <c r="I102" s="168" t="s">
        <v>1182</v>
      </c>
      <c r="J102" s="552">
        <v>193.5</v>
      </c>
      <c r="K102" s="552">
        <v>215</v>
      </c>
      <c r="L102" s="552">
        <v>215</v>
      </c>
      <c r="M102" s="552">
        <v>272.19</v>
      </c>
      <c r="N102" s="168" t="s">
        <v>463</v>
      </c>
      <c r="O102" s="168" t="s">
        <v>52</v>
      </c>
      <c r="P102" s="97" t="s">
        <v>52</v>
      </c>
      <c r="Q102" s="179"/>
      <c r="R102" s="179"/>
      <c r="S102" s="179"/>
      <c r="T102" s="179"/>
      <c r="U102" s="179"/>
    </row>
    <row r="103" spans="1:21" s="166" customFormat="1" x14ac:dyDescent="0.2">
      <c r="A103" s="168" t="s">
        <v>1183</v>
      </c>
      <c r="B103" s="792" t="s">
        <v>1216</v>
      </c>
      <c r="C103" s="792" t="s">
        <v>1216</v>
      </c>
      <c r="D103" s="792" t="s">
        <v>1216</v>
      </c>
      <c r="E103" s="168" t="s">
        <v>1273</v>
      </c>
      <c r="F103" s="168" t="s">
        <v>54</v>
      </c>
      <c r="G103" s="168" t="s">
        <v>55</v>
      </c>
      <c r="H103" s="168"/>
      <c r="I103" s="168" t="s">
        <v>1182</v>
      </c>
      <c r="J103" s="552">
        <v>180</v>
      </c>
      <c r="K103" s="552">
        <v>200</v>
      </c>
      <c r="L103" s="552">
        <v>200</v>
      </c>
      <c r="M103" s="552">
        <v>253.2</v>
      </c>
      <c r="N103" s="168" t="s">
        <v>463</v>
      </c>
      <c r="O103" s="168" t="s">
        <v>52</v>
      </c>
      <c r="P103" s="97" t="s">
        <v>52</v>
      </c>
      <c r="Q103" s="179"/>
      <c r="R103" s="179"/>
      <c r="S103" s="179"/>
      <c r="T103" s="179"/>
      <c r="U103" s="179"/>
    </row>
    <row r="104" spans="1:21" s="166" customFormat="1" x14ac:dyDescent="0.2">
      <c r="A104" s="168" t="s">
        <v>1183</v>
      </c>
      <c r="B104" s="792" t="s">
        <v>1287</v>
      </c>
      <c r="C104" s="792" t="s">
        <v>1287</v>
      </c>
      <c r="D104" s="792" t="s">
        <v>1287</v>
      </c>
      <c r="E104" s="168" t="s">
        <v>1273</v>
      </c>
      <c r="F104" s="168" t="s">
        <v>54</v>
      </c>
      <c r="G104" s="168" t="s">
        <v>55</v>
      </c>
      <c r="H104" s="168"/>
      <c r="I104" s="168" t="s">
        <v>1182</v>
      </c>
      <c r="J104" s="552">
        <v>225</v>
      </c>
      <c r="K104" s="552">
        <v>250</v>
      </c>
      <c r="L104" s="552">
        <v>250</v>
      </c>
      <c r="M104" s="552">
        <v>316.5</v>
      </c>
      <c r="N104" s="168" t="s">
        <v>463</v>
      </c>
      <c r="O104" s="168" t="s">
        <v>52</v>
      </c>
      <c r="P104" s="97" t="s">
        <v>52</v>
      </c>
      <c r="Q104" s="179"/>
      <c r="R104" s="179"/>
      <c r="S104" s="179"/>
      <c r="T104" s="179"/>
      <c r="U104" s="179"/>
    </row>
    <row r="105" spans="1:21" s="166" customFormat="1" x14ac:dyDescent="0.2">
      <c r="A105" s="168" t="s">
        <v>1183</v>
      </c>
      <c r="B105" s="792" t="s">
        <v>1217</v>
      </c>
      <c r="C105" s="792" t="s">
        <v>1217</v>
      </c>
      <c r="D105" s="792" t="s">
        <v>1217</v>
      </c>
      <c r="E105" s="168" t="s">
        <v>1271</v>
      </c>
      <c r="F105" s="168" t="s">
        <v>54</v>
      </c>
      <c r="G105" s="168" t="s">
        <v>55</v>
      </c>
      <c r="H105" s="168"/>
      <c r="I105" s="168" t="s">
        <v>1182</v>
      </c>
      <c r="J105" s="552">
        <v>495</v>
      </c>
      <c r="K105" s="552">
        <v>550</v>
      </c>
      <c r="L105" s="552">
        <v>550</v>
      </c>
      <c r="M105" s="552">
        <v>696.3</v>
      </c>
      <c r="N105" s="168" t="s">
        <v>463</v>
      </c>
      <c r="O105" s="168" t="s">
        <v>52</v>
      </c>
      <c r="P105" s="97" t="s">
        <v>52</v>
      </c>
      <c r="Q105" s="179"/>
      <c r="R105" s="179"/>
      <c r="S105" s="179"/>
      <c r="T105" s="179"/>
      <c r="U105" s="179"/>
    </row>
    <row r="106" spans="1:21" s="166" customFormat="1" x14ac:dyDescent="0.2">
      <c r="A106" s="168" t="s">
        <v>1183</v>
      </c>
      <c r="B106" s="792" t="s">
        <v>1288</v>
      </c>
      <c r="C106" s="792" t="s">
        <v>1288</v>
      </c>
      <c r="D106" s="792" t="s">
        <v>1288</v>
      </c>
      <c r="E106" s="168" t="s">
        <v>1273</v>
      </c>
      <c r="F106" s="168" t="s">
        <v>54</v>
      </c>
      <c r="G106" s="168" t="s">
        <v>55</v>
      </c>
      <c r="H106" s="168"/>
      <c r="I106" s="168" t="s">
        <v>1182</v>
      </c>
      <c r="J106" s="552">
        <v>180</v>
      </c>
      <c r="K106" s="552">
        <v>200</v>
      </c>
      <c r="L106" s="552">
        <v>200</v>
      </c>
      <c r="M106" s="552">
        <v>253.2</v>
      </c>
      <c r="N106" s="168" t="s">
        <v>463</v>
      </c>
      <c r="O106" s="168" t="s">
        <v>52</v>
      </c>
      <c r="P106" s="97" t="s">
        <v>52</v>
      </c>
      <c r="Q106" s="179"/>
      <c r="R106" s="179"/>
      <c r="S106" s="179"/>
      <c r="T106" s="179"/>
      <c r="U106" s="179"/>
    </row>
    <row r="107" spans="1:21" s="166" customFormat="1" x14ac:dyDescent="0.2">
      <c r="A107" s="168" t="s">
        <v>1183</v>
      </c>
      <c r="B107" s="792" t="s">
        <v>1218</v>
      </c>
      <c r="C107" s="792" t="s">
        <v>1218</v>
      </c>
      <c r="D107" s="792" t="s">
        <v>1218</v>
      </c>
      <c r="E107" s="168" t="s">
        <v>1271</v>
      </c>
      <c r="F107" s="168" t="s">
        <v>54</v>
      </c>
      <c r="G107" s="168" t="s">
        <v>55</v>
      </c>
      <c r="H107" s="168"/>
      <c r="I107" s="168" t="s">
        <v>1182</v>
      </c>
      <c r="J107" s="552">
        <v>180</v>
      </c>
      <c r="K107" s="552">
        <v>200</v>
      </c>
      <c r="L107" s="552">
        <v>200</v>
      </c>
      <c r="M107" s="552">
        <v>253.2</v>
      </c>
      <c r="N107" s="168" t="s">
        <v>463</v>
      </c>
      <c r="O107" s="168" t="s">
        <v>52</v>
      </c>
      <c r="P107" s="97" t="s">
        <v>52</v>
      </c>
      <c r="Q107" s="179"/>
      <c r="R107" s="179"/>
      <c r="S107" s="179"/>
      <c r="T107" s="179"/>
      <c r="U107" s="179"/>
    </row>
    <row r="108" spans="1:21" s="166" customFormat="1" x14ac:dyDescent="0.2">
      <c r="A108" s="168" t="s">
        <v>1183</v>
      </c>
      <c r="B108" s="792" t="s">
        <v>1289</v>
      </c>
      <c r="C108" s="792" t="s">
        <v>1289</v>
      </c>
      <c r="D108" s="792" t="s">
        <v>1289</v>
      </c>
      <c r="E108" s="168" t="s">
        <v>1273</v>
      </c>
      <c r="F108" s="168" t="s">
        <v>54</v>
      </c>
      <c r="G108" s="168" t="s">
        <v>55</v>
      </c>
      <c r="H108" s="168"/>
      <c r="I108" s="168" t="s">
        <v>1182</v>
      </c>
      <c r="J108" s="552">
        <v>180</v>
      </c>
      <c r="K108" s="552">
        <v>200</v>
      </c>
      <c r="L108" s="552">
        <v>200</v>
      </c>
      <c r="M108" s="552">
        <v>253.2</v>
      </c>
      <c r="N108" s="168" t="s">
        <v>463</v>
      </c>
      <c r="O108" s="168" t="s">
        <v>52</v>
      </c>
      <c r="P108" s="97" t="s">
        <v>52</v>
      </c>
      <c r="Q108" s="179"/>
      <c r="R108" s="179"/>
      <c r="S108" s="179"/>
      <c r="T108" s="179"/>
      <c r="U108" s="179"/>
    </row>
    <row r="109" spans="1:21" s="166" customFormat="1" x14ac:dyDescent="0.2">
      <c r="A109" s="168" t="s">
        <v>1183</v>
      </c>
      <c r="B109" s="792" t="s">
        <v>1219</v>
      </c>
      <c r="C109" s="792" t="s">
        <v>1219</v>
      </c>
      <c r="D109" s="792" t="s">
        <v>1219</v>
      </c>
      <c r="E109" s="168" t="s">
        <v>1271</v>
      </c>
      <c r="F109" s="168" t="s">
        <v>54</v>
      </c>
      <c r="G109" s="168" t="s">
        <v>55</v>
      </c>
      <c r="H109" s="168"/>
      <c r="I109" s="168" t="s">
        <v>1182</v>
      </c>
      <c r="J109" s="552">
        <v>180</v>
      </c>
      <c r="K109" s="552">
        <v>200</v>
      </c>
      <c r="L109" s="552">
        <v>200</v>
      </c>
      <c r="M109" s="552">
        <v>253.2</v>
      </c>
      <c r="N109" s="168" t="s">
        <v>463</v>
      </c>
      <c r="O109" s="168" t="s">
        <v>52</v>
      </c>
      <c r="P109" s="97" t="s">
        <v>52</v>
      </c>
      <c r="Q109" s="179"/>
      <c r="R109" s="179"/>
      <c r="S109" s="179"/>
      <c r="T109" s="179"/>
      <c r="U109" s="179"/>
    </row>
    <row r="110" spans="1:21" s="166" customFormat="1" x14ac:dyDescent="0.2">
      <c r="A110" s="168" t="s">
        <v>1183</v>
      </c>
      <c r="B110" s="792" t="s">
        <v>1222</v>
      </c>
      <c r="C110" s="792" t="s">
        <v>1222</v>
      </c>
      <c r="D110" s="792" t="s">
        <v>1222</v>
      </c>
      <c r="E110" s="168" t="s">
        <v>1272</v>
      </c>
      <c r="F110" s="168" t="s">
        <v>54</v>
      </c>
      <c r="G110" s="168" t="s">
        <v>55</v>
      </c>
      <c r="H110" s="168"/>
      <c r="I110" s="168" t="s">
        <v>1182</v>
      </c>
      <c r="J110" s="552">
        <v>135</v>
      </c>
      <c r="K110" s="552">
        <v>150</v>
      </c>
      <c r="L110" s="552">
        <v>150</v>
      </c>
      <c r="M110" s="552">
        <v>189.9</v>
      </c>
      <c r="N110" s="168" t="s">
        <v>463</v>
      </c>
      <c r="O110" s="168" t="s">
        <v>52</v>
      </c>
      <c r="P110" s="97" t="s">
        <v>52</v>
      </c>
      <c r="Q110" s="179"/>
      <c r="R110" s="179"/>
      <c r="S110" s="179"/>
      <c r="T110" s="179"/>
      <c r="U110" s="179"/>
    </row>
    <row r="111" spans="1:21" s="166" customFormat="1" x14ac:dyDescent="0.2">
      <c r="A111" s="168" t="s">
        <v>1183</v>
      </c>
      <c r="B111" s="792" t="s">
        <v>1290</v>
      </c>
      <c r="C111" s="792" t="s">
        <v>1290</v>
      </c>
      <c r="D111" s="792" t="s">
        <v>1290</v>
      </c>
      <c r="E111" s="168" t="s">
        <v>1272</v>
      </c>
      <c r="F111" s="168" t="s">
        <v>54</v>
      </c>
      <c r="G111" s="168" t="s">
        <v>55</v>
      </c>
      <c r="H111" s="168"/>
      <c r="I111" s="168" t="s">
        <v>1182</v>
      </c>
      <c r="J111" s="552">
        <v>225</v>
      </c>
      <c r="K111" s="552">
        <v>250</v>
      </c>
      <c r="L111" s="552">
        <v>250</v>
      </c>
      <c r="M111" s="552">
        <v>316.5</v>
      </c>
      <c r="N111" s="168" t="s">
        <v>463</v>
      </c>
      <c r="O111" s="168" t="s">
        <v>52</v>
      </c>
      <c r="P111" s="97" t="s">
        <v>52</v>
      </c>
      <c r="Q111" s="179"/>
      <c r="R111" s="179"/>
      <c r="S111" s="179"/>
      <c r="T111" s="179"/>
      <c r="U111" s="179"/>
    </row>
    <row r="112" spans="1:21" s="166" customFormat="1" x14ac:dyDescent="0.2">
      <c r="A112" s="168" t="s">
        <v>1183</v>
      </c>
      <c r="B112" s="792" t="s">
        <v>1223</v>
      </c>
      <c r="C112" s="792" t="s">
        <v>1223</v>
      </c>
      <c r="D112" s="792" t="s">
        <v>1223</v>
      </c>
      <c r="E112" s="168" t="s">
        <v>1272</v>
      </c>
      <c r="F112" s="168" t="s">
        <v>54</v>
      </c>
      <c r="G112" s="168" t="s">
        <v>55</v>
      </c>
      <c r="H112" s="168"/>
      <c r="I112" s="168" t="s">
        <v>1182</v>
      </c>
      <c r="J112" s="552">
        <v>315</v>
      </c>
      <c r="K112" s="552">
        <v>350</v>
      </c>
      <c r="L112" s="552">
        <v>350</v>
      </c>
      <c r="M112" s="552">
        <v>443.1</v>
      </c>
      <c r="N112" s="168" t="s">
        <v>463</v>
      </c>
      <c r="O112" s="168" t="s">
        <v>52</v>
      </c>
      <c r="P112" s="97" t="s">
        <v>52</v>
      </c>
      <c r="Q112" s="179"/>
      <c r="R112" s="179"/>
      <c r="S112" s="179"/>
      <c r="T112" s="179"/>
      <c r="U112" s="179"/>
    </row>
    <row r="113" spans="1:21" s="166" customFormat="1" x14ac:dyDescent="0.2">
      <c r="A113" s="168" t="s">
        <v>1183</v>
      </c>
      <c r="B113" s="792" t="s">
        <v>1224</v>
      </c>
      <c r="C113" s="792" t="s">
        <v>1224</v>
      </c>
      <c r="D113" s="792" t="s">
        <v>1224</v>
      </c>
      <c r="E113" s="168" t="s">
        <v>1272</v>
      </c>
      <c r="F113" s="168" t="s">
        <v>54</v>
      </c>
      <c r="G113" s="168" t="s">
        <v>55</v>
      </c>
      <c r="H113" s="168"/>
      <c r="I113" s="168" t="s">
        <v>1182</v>
      </c>
      <c r="J113" s="552">
        <v>225</v>
      </c>
      <c r="K113" s="552">
        <v>250</v>
      </c>
      <c r="L113" s="552">
        <v>250</v>
      </c>
      <c r="M113" s="552">
        <v>316.5</v>
      </c>
      <c r="N113" s="168" t="s">
        <v>463</v>
      </c>
      <c r="O113" s="168" t="s">
        <v>52</v>
      </c>
      <c r="P113" s="97" t="s">
        <v>52</v>
      </c>
      <c r="Q113" s="179"/>
      <c r="R113" s="179"/>
      <c r="S113" s="179"/>
      <c r="T113" s="179"/>
      <c r="U113" s="179"/>
    </row>
    <row r="114" spans="1:21" s="166" customFormat="1" x14ac:dyDescent="0.2">
      <c r="A114" s="168" t="s">
        <v>1183</v>
      </c>
      <c r="B114" s="792" t="s">
        <v>1226</v>
      </c>
      <c r="C114" s="792" t="s">
        <v>1226</v>
      </c>
      <c r="D114" s="792" t="s">
        <v>1226</v>
      </c>
      <c r="E114" s="168" t="s">
        <v>1301</v>
      </c>
      <c r="F114" s="168" t="s">
        <v>54</v>
      </c>
      <c r="G114" s="168" t="s">
        <v>55</v>
      </c>
      <c r="H114" s="168"/>
      <c r="I114" s="168" t="s">
        <v>1182</v>
      </c>
      <c r="J114" s="552">
        <v>135</v>
      </c>
      <c r="K114" s="552">
        <v>150</v>
      </c>
      <c r="L114" s="552">
        <v>150</v>
      </c>
      <c r="M114" s="552">
        <v>189.9</v>
      </c>
      <c r="N114" s="168" t="s">
        <v>463</v>
      </c>
      <c r="O114" s="168" t="s">
        <v>52</v>
      </c>
      <c r="P114" s="97" t="s">
        <v>52</v>
      </c>
      <c r="Q114" s="179"/>
      <c r="R114" s="179"/>
      <c r="S114" s="179"/>
      <c r="T114" s="179"/>
      <c r="U114" s="179"/>
    </row>
    <row r="115" spans="1:21" s="166" customFormat="1" x14ac:dyDescent="0.2">
      <c r="A115" s="168" t="s">
        <v>1183</v>
      </c>
      <c r="B115" s="792" t="s">
        <v>1227</v>
      </c>
      <c r="C115" s="792" t="s">
        <v>1227</v>
      </c>
      <c r="D115" s="792" t="s">
        <v>1227</v>
      </c>
      <c r="E115" s="168" t="s">
        <v>1276</v>
      </c>
      <c r="F115" s="168" t="s">
        <v>54</v>
      </c>
      <c r="G115" s="168" t="s">
        <v>55</v>
      </c>
      <c r="H115" s="168"/>
      <c r="I115" s="168" t="s">
        <v>1182</v>
      </c>
      <c r="J115" s="552">
        <v>360</v>
      </c>
      <c r="K115" s="552">
        <v>400</v>
      </c>
      <c r="L115" s="552">
        <v>400</v>
      </c>
      <c r="M115" s="552">
        <v>506.4</v>
      </c>
      <c r="N115" s="168" t="s">
        <v>463</v>
      </c>
      <c r="O115" s="168" t="s">
        <v>52</v>
      </c>
      <c r="P115" s="97" t="s">
        <v>52</v>
      </c>
      <c r="Q115" s="179"/>
      <c r="R115" s="179"/>
      <c r="S115" s="179"/>
      <c r="T115" s="179"/>
      <c r="U115" s="179"/>
    </row>
    <row r="116" spans="1:21" s="166" customFormat="1" x14ac:dyDescent="0.2">
      <c r="A116" s="168" t="s">
        <v>1183</v>
      </c>
      <c r="B116" s="792" t="s">
        <v>1228</v>
      </c>
      <c r="C116" s="792" t="s">
        <v>1228</v>
      </c>
      <c r="D116" s="792" t="s">
        <v>1228</v>
      </c>
      <c r="E116" s="168" t="s">
        <v>1271</v>
      </c>
      <c r="F116" s="168" t="s">
        <v>54</v>
      </c>
      <c r="G116" s="168" t="s">
        <v>55</v>
      </c>
      <c r="H116" s="168"/>
      <c r="I116" s="168" t="s">
        <v>1182</v>
      </c>
      <c r="J116" s="552">
        <v>360</v>
      </c>
      <c r="K116" s="552">
        <v>400</v>
      </c>
      <c r="L116" s="552">
        <v>400</v>
      </c>
      <c r="M116" s="552">
        <v>506.4</v>
      </c>
      <c r="N116" s="168" t="s">
        <v>463</v>
      </c>
      <c r="O116" s="168" t="s">
        <v>52</v>
      </c>
      <c r="P116" s="97" t="s">
        <v>52</v>
      </c>
      <c r="Q116" s="179"/>
      <c r="R116" s="179"/>
      <c r="S116" s="179"/>
      <c r="T116" s="179"/>
      <c r="U116" s="179"/>
    </row>
    <row r="117" spans="1:21" s="166" customFormat="1" x14ac:dyDescent="0.2">
      <c r="A117" s="168" t="s">
        <v>1183</v>
      </c>
      <c r="B117" s="792" t="s">
        <v>1229</v>
      </c>
      <c r="C117" s="792" t="s">
        <v>1229</v>
      </c>
      <c r="D117" s="792" t="s">
        <v>1229</v>
      </c>
      <c r="E117" s="168" t="s">
        <v>1271</v>
      </c>
      <c r="F117" s="168" t="s">
        <v>54</v>
      </c>
      <c r="G117" s="168" t="s">
        <v>55</v>
      </c>
      <c r="H117" s="168"/>
      <c r="I117" s="168" t="s">
        <v>1182</v>
      </c>
      <c r="J117" s="552">
        <v>270</v>
      </c>
      <c r="K117" s="552">
        <v>300</v>
      </c>
      <c r="L117" s="552">
        <v>300</v>
      </c>
      <c r="M117" s="552">
        <v>379.8</v>
      </c>
      <c r="N117" s="168" t="s">
        <v>463</v>
      </c>
      <c r="O117" s="168" t="s">
        <v>52</v>
      </c>
      <c r="P117" s="97" t="s">
        <v>52</v>
      </c>
      <c r="Q117" s="179"/>
      <c r="R117" s="179"/>
      <c r="S117" s="179"/>
      <c r="T117" s="179"/>
      <c r="U117" s="179"/>
    </row>
    <row r="118" spans="1:21" s="166" customFormat="1" x14ac:dyDescent="0.2">
      <c r="A118" s="168" t="s">
        <v>1183</v>
      </c>
      <c r="B118" s="792" t="s">
        <v>1230</v>
      </c>
      <c r="C118" s="792" t="s">
        <v>1230</v>
      </c>
      <c r="D118" s="792" t="s">
        <v>1230</v>
      </c>
      <c r="E118" s="168" t="s">
        <v>1272</v>
      </c>
      <c r="F118" s="168" t="s">
        <v>54</v>
      </c>
      <c r="G118" s="168" t="s">
        <v>55</v>
      </c>
      <c r="H118" s="168"/>
      <c r="I118" s="168" t="s">
        <v>1182</v>
      </c>
      <c r="J118" s="552">
        <v>225</v>
      </c>
      <c r="K118" s="552">
        <v>250</v>
      </c>
      <c r="L118" s="552">
        <v>250</v>
      </c>
      <c r="M118" s="552">
        <v>316.5</v>
      </c>
      <c r="N118" s="168" t="s">
        <v>463</v>
      </c>
      <c r="O118" s="168" t="s">
        <v>52</v>
      </c>
      <c r="P118" s="97" t="s">
        <v>52</v>
      </c>
      <c r="Q118" s="179"/>
      <c r="R118" s="179"/>
      <c r="S118" s="179"/>
      <c r="T118" s="179"/>
      <c r="U118" s="179"/>
    </row>
    <row r="119" spans="1:21" s="166" customFormat="1" x14ac:dyDescent="0.2">
      <c r="A119" s="168" t="s">
        <v>1183</v>
      </c>
      <c r="B119" s="792" t="s">
        <v>1231</v>
      </c>
      <c r="C119" s="792" t="s">
        <v>1231</v>
      </c>
      <c r="D119" s="792" t="s">
        <v>1231</v>
      </c>
      <c r="E119" s="168" t="s">
        <v>1272</v>
      </c>
      <c r="F119" s="168" t="s">
        <v>54</v>
      </c>
      <c r="G119" s="168" t="s">
        <v>55</v>
      </c>
      <c r="H119" s="168"/>
      <c r="I119" s="168" t="s">
        <v>1182</v>
      </c>
      <c r="J119" s="552">
        <v>180</v>
      </c>
      <c r="K119" s="552">
        <v>200</v>
      </c>
      <c r="L119" s="552">
        <v>200</v>
      </c>
      <c r="M119" s="552">
        <v>253.2</v>
      </c>
      <c r="N119" s="168" t="s">
        <v>463</v>
      </c>
      <c r="O119" s="168" t="s">
        <v>52</v>
      </c>
      <c r="P119" s="97" t="s">
        <v>52</v>
      </c>
      <c r="Q119" s="179"/>
      <c r="R119" s="179"/>
      <c r="S119" s="179"/>
      <c r="T119" s="179"/>
      <c r="U119" s="179"/>
    </row>
    <row r="120" spans="1:21" s="166" customFormat="1" x14ac:dyDescent="0.2">
      <c r="A120" s="168" t="s">
        <v>1183</v>
      </c>
      <c r="B120" s="792" t="s">
        <v>1233</v>
      </c>
      <c r="C120" s="792" t="s">
        <v>1233</v>
      </c>
      <c r="D120" s="792" t="s">
        <v>1233</v>
      </c>
      <c r="E120" s="168" t="s">
        <v>1271</v>
      </c>
      <c r="F120" s="168" t="s">
        <v>54</v>
      </c>
      <c r="G120" s="168" t="s">
        <v>55</v>
      </c>
      <c r="H120" s="168"/>
      <c r="I120" s="168" t="s">
        <v>1182</v>
      </c>
      <c r="J120" s="552">
        <v>360</v>
      </c>
      <c r="K120" s="552">
        <v>400</v>
      </c>
      <c r="L120" s="552">
        <v>400</v>
      </c>
      <c r="M120" s="552">
        <v>506.4</v>
      </c>
      <c r="N120" s="168" t="s">
        <v>463</v>
      </c>
      <c r="O120" s="168" t="s">
        <v>52</v>
      </c>
      <c r="P120" s="97" t="s">
        <v>52</v>
      </c>
      <c r="Q120" s="179"/>
      <c r="R120" s="179"/>
      <c r="S120" s="179"/>
      <c r="T120" s="179"/>
      <c r="U120" s="179"/>
    </row>
    <row r="121" spans="1:21" s="166" customFormat="1" x14ac:dyDescent="0.2">
      <c r="A121" s="168" t="s">
        <v>1183</v>
      </c>
      <c r="B121" s="792" t="s">
        <v>1234</v>
      </c>
      <c r="C121" s="792" t="s">
        <v>1234</v>
      </c>
      <c r="D121" s="792" t="s">
        <v>1234</v>
      </c>
      <c r="E121" s="168" t="s">
        <v>1271</v>
      </c>
      <c r="F121" s="168" t="s">
        <v>54</v>
      </c>
      <c r="G121" s="168" t="s">
        <v>55</v>
      </c>
      <c r="H121" s="168"/>
      <c r="I121" s="168" t="s">
        <v>1182</v>
      </c>
      <c r="J121" s="552">
        <v>405</v>
      </c>
      <c r="K121" s="552">
        <v>450</v>
      </c>
      <c r="L121" s="552">
        <v>450</v>
      </c>
      <c r="M121" s="552">
        <v>569.70000000000005</v>
      </c>
      <c r="N121" s="168" t="s">
        <v>463</v>
      </c>
      <c r="O121" s="168" t="s">
        <v>52</v>
      </c>
      <c r="P121" s="97" t="s">
        <v>52</v>
      </c>
      <c r="Q121" s="179"/>
      <c r="R121" s="179"/>
      <c r="S121" s="179"/>
      <c r="T121" s="179"/>
      <c r="U121" s="179"/>
    </row>
    <row r="122" spans="1:21" s="166" customFormat="1" x14ac:dyDescent="0.2">
      <c r="A122" s="168" t="s">
        <v>1183</v>
      </c>
      <c r="B122" s="792" t="s">
        <v>1235</v>
      </c>
      <c r="C122" s="792" t="s">
        <v>1235</v>
      </c>
      <c r="D122" s="792" t="s">
        <v>1235</v>
      </c>
      <c r="E122" s="168" t="s">
        <v>1271</v>
      </c>
      <c r="F122" s="168" t="s">
        <v>54</v>
      </c>
      <c r="G122" s="168" t="s">
        <v>55</v>
      </c>
      <c r="H122" s="168"/>
      <c r="I122" s="168" t="s">
        <v>1182</v>
      </c>
      <c r="J122" s="552">
        <v>135</v>
      </c>
      <c r="K122" s="552">
        <v>150</v>
      </c>
      <c r="L122" s="552">
        <v>150</v>
      </c>
      <c r="M122" s="552">
        <v>189.9</v>
      </c>
      <c r="N122" s="168" t="s">
        <v>463</v>
      </c>
      <c r="O122" s="168" t="s">
        <v>52</v>
      </c>
      <c r="P122" s="97" t="s">
        <v>52</v>
      </c>
      <c r="Q122" s="179"/>
      <c r="R122" s="179"/>
      <c r="S122" s="179"/>
      <c r="T122" s="179"/>
      <c r="U122" s="179"/>
    </row>
    <row r="123" spans="1:21" s="166" customFormat="1" x14ac:dyDescent="0.2">
      <c r="A123" s="168" t="s">
        <v>1183</v>
      </c>
      <c r="B123" s="792" t="s">
        <v>1237</v>
      </c>
      <c r="C123" s="792" t="s">
        <v>1237</v>
      </c>
      <c r="D123" s="792" t="s">
        <v>1237</v>
      </c>
      <c r="E123" s="168" t="s">
        <v>1272</v>
      </c>
      <c r="F123" s="168" t="s">
        <v>54</v>
      </c>
      <c r="G123" s="168" t="s">
        <v>55</v>
      </c>
      <c r="H123" s="168"/>
      <c r="I123" s="168" t="s">
        <v>1182</v>
      </c>
      <c r="J123" s="552">
        <v>225</v>
      </c>
      <c r="K123" s="552">
        <v>250</v>
      </c>
      <c r="L123" s="552">
        <v>250</v>
      </c>
      <c r="M123" s="552">
        <v>316.5</v>
      </c>
      <c r="N123" s="168" t="s">
        <v>463</v>
      </c>
      <c r="O123" s="168" t="s">
        <v>52</v>
      </c>
      <c r="P123" s="97" t="s">
        <v>52</v>
      </c>
      <c r="Q123" s="179"/>
      <c r="R123" s="179"/>
      <c r="S123" s="179"/>
      <c r="T123" s="179"/>
      <c r="U123" s="179"/>
    </row>
    <row r="124" spans="1:21" s="166" customFormat="1" x14ac:dyDescent="0.2">
      <c r="A124" s="168" t="s">
        <v>1183</v>
      </c>
      <c r="B124" s="792" t="s">
        <v>1238</v>
      </c>
      <c r="C124" s="792" t="s">
        <v>1238</v>
      </c>
      <c r="D124" s="792" t="s">
        <v>1238</v>
      </c>
      <c r="E124" s="168" t="s">
        <v>1272</v>
      </c>
      <c r="F124" s="168" t="s">
        <v>54</v>
      </c>
      <c r="G124" s="168" t="s">
        <v>55</v>
      </c>
      <c r="H124" s="168"/>
      <c r="I124" s="168" t="s">
        <v>1182</v>
      </c>
      <c r="J124" s="552">
        <v>90</v>
      </c>
      <c r="K124" s="552">
        <v>100</v>
      </c>
      <c r="L124" s="552">
        <v>100</v>
      </c>
      <c r="M124" s="552">
        <v>126.6</v>
      </c>
      <c r="N124" s="168" t="s">
        <v>463</v>
      </c>
      <c r="O124" s="168" t="s">
        <v>52</v>
      </c>
      <c r="P124" s="97" t="s">
        <v>52</v>
      </c>
      <c r="Q124" s="179"/>
      <c r="R124" s="179"/>
      <c r="S124" s="179"/>
      <c r="T124" s="179"/>
      <c r="U124" s="179"/>
    </row>
    <row r="125" spans="1:21" s="166" customFormat="1" x14ac:dyDescent="0.2">
      <c r="A125" s="168" t="s">
        <v>1183</v>
      </c>
      <c r="B125" s="792" t="s">
        <v>1239</v>
      </c>
      <c r="C125" s="792" t="s">
        <v>1239</v>
      </c>
      <c r="D125" s="792" t="s">
        <v>1239</v>
      </c>
      <c r="E125" s="168" t="s">
        <v>1271</v>
      </c>
      <c r="F125" s="168" t="s">
        <v>54</v>
      </c>
      <c r="G125" s="168" t="s">
        <v>55</v>
      </c>
      <c r="H125" s="168"/>
      <c r="I125" s="168" t="s">
        <v>1182</v>
      </c>
      <c r="J125" s="552">
        <v>225</v>
      </c>
      <c r="K125" s="552">
        <v>250</v>
      </c>
      <c r="L125" s="552">
        <v>250</v>
      </c>
      <c r="M125" s="552">
        <v>316.5</v>
      </c>
      <c r="N125" s="168" t="s">
        <v>463</v>
      </c>
      <c r="O125" s="168" t="s">
        <v>52</v>
      </c>
      <c r="P125" s="97" t="s">
        <v>52</v>
      </c>
      <c r="Q125" s="179"/>
      <c r="R125" s="179"/>
      <c r="S125" s="179"/>
      <c r="T125" s="179"/>
      <c r="U125" s="179"/>
    </row>
    <row r="126" spans="1:21" s="166" customFormat="1" x14ac:dyDescent="0.2">
      <c r="A126" s="168" t="s">
        <v>1183</v>
      </c>
      <c r="B126" s="792" t="s">
        <v>1240</v>
      </c>
      <c r="C126" s="792" t="s">
        <v>1240</v>
      </c>
      <c r="D126" s="792" t="s">
        <v>1240</v>
      </c>
      <c r="E126" s="168" t="s">
        <v>1272</v>
      </c>
      <c r="F126" s="168" t="s">
        <v>54</v>
      </c>
      <c r="G126" s="168" t="s">
        <v>55</v>
      </c>
      <c r="H126" s="168"/>
      <c r="I126" s="168" t="s">
        <v>1182</v>
      </c>
      <c r="J126" s="552">
        <v>270</v>
      </c>
      <c r="K126" s="552">
        <v>300</v>
      </c>
      <c r="L126" s="552">
        <v>300</v>
      </c>
      <c r="M126" s="552">
        <v>379.8</v>
      </c>
      <c r="N126" s="168" t="s">
        <v>463</v>
      </c>
      <c r="O126" s="168" t="s">
        <v>52</v>
      </c>
      <c r="P126" s="97" t="s">
        <v>52</v>
      </c>
      <c r="Q126" s="179"/>
      <c r="R126" s="179"/>
      <c r="S126" s="179"/>
      <c r="T126" s="179"/>
      <c r="U126" s="179"/>
    </row>
    <row r="127" spans="1:21" s="166" customFormat="1" x14ac:dyDescent="0.2">
      <c r="A127" s="168" t="s">
        <v>1183</v>
      </c>
      <c r="B127" s="792" t="s">
        <v>1241</v>
      </c>
      <c r="C127" s="792" t="s">
        <v>1241</v>
      </c>
      <c r="D127" s="792" t="s">
        <v>1241</v>
      </c>
      <c r="E127" s="168" t="s">
        <v>1272</v>
      </c>
      <c r="F127" s="168" t="s">
        <v>54</v>
      </c>
      <c r="G127" s="168" t="s">
        <v>55</v>
      </c>
      <c r="H127" s="168"/>
      <c r="I127" s="168" t="s">
        <v>1182</v>
      </c>
      <c r="J127" s="552">
        <v>180</v>
      </c>
      <c r="K127" s="552">
        <v>200</v>
      </c>
      <c r="L127" s="552">
        <v>200</v>
      </c>
      <c r="M127" s="552">
        <v>253.2</v>
      </c>
      <c r="N127" s="168" t="s">
        <v>463</v>
      </c>
      <c r="O127" s="168" t="s">
        <v>52</v>
      </c>
      <c r="P127" s="97" t="s">
        <v>52</v>
      </c>
      <c r="Q127" s="179"/>
      <c r="R127" s="179"/>
      <c r="S127" s="179"/>
      <c r="T127" s="179"/>
      <c r="U127" s="179"/>
    </row>
    <row r="128" spans="1:21" s="166" customFormat="1" x14ac:dyDescent="0.2">
      <c r="A128" s="168" t="s">
        <v>1185</v>
      </c>
      <c r="B128" s="792" t="s">
        <v>1291</v>
      </c>
      <c r="C128" s="792" t="s">
        <v>1291</v>
      </c>
      <c r="D128" s="792" t="s">
        <v>1291</v>
      </c>
      <c r="E128" s="168" t="s">
        <v>1277</v>
      </c>
      <c r="F128" s="168" t="s">
        <v>54</v>
      </c>
      <c r="G128" s="168" t="s">
        <v>55</v>
      </c>
      <c r="H128" s="168"/>
      <c r="I128" s="168" t="s">
        <v>1182</v>
      </c>
      <c r="J128" s="552">
        <v>585</v>
      </c>
      <c r="K128" s="552">
        <v>650</v>
      </c>
      <c r="L128" s="552">
        <v>650</v>
      </c>
      <c r="M128" s="552">
        <v>822.9</v>
      </c>
      <c r="N128" s="168" t="s">
        <v>463</v>
      </c>
      <c r="O128" s="168" t="s">
        <v>52</v>
      </c>
      <c r="P128" s="97" t="s">
        <v>52</v>
      </c>
      <c r="Q128" s="179"/>
      <c r="R128" s="179"/>
      <c r="S128" s="179"/>
      <c r="T128" s="179"/>
      <c r="U128" s="179"/>
    </row>
    <row r="129" spans="1:21" s="166" customFormat="1" x14ac:dyDescent="0.2">
      <c r="A129" s="168" t="s">
        <v>1185</v>
      </c>
      <c r="B129" s="792" t="s">
        <v>1243</v>
      </c>
      <c r="C129" s="792" t="s">
        <v>1243</v>
      </c>
      <c r="D129" s="792" t="s">
        <v>1243</v>
      </c>
      <c r="E129" s="168" t="s">
        <v>1277</v>
      </c>
      <c r="F129" s="168" t="s">
        <v>54</v>
      </c>
      <c r="G129" s="168" t="s">
        <v>55</v>
      </c>
      <c r="H129" s="168"/>
      <c r="I129" s="168" t="s">
        <v>1182</v>
      </c>
      <c r="J129" s="552">
        <v>315</v>
      </c>
      <c r="K129" s="552">
        <v>350</v>
      </c>
      <c r="L129" s="552">
        <v>350</v>
      </c>
      <c r="M129" s="552">
        <v>443.1</v>
      </c>
      <c r="N129" s="168" t="s">
        <v>463</v>
      </c>
      <c r="O129" s="168" t="s">
        <v>52</v>
      </c>
      <c r="P129" s="97" t="s">
        <v>52</v>
      </c>
      <c r="Q129" s="179"/>
      <c r="R129" s="179"/>
      <c r="S129" s="179"/>
      <c r="T129" s="179"/>
      <c r="U129" s="179"/>
    </row>
    <row r="130" spans="1:21" s="166" customFormat="1" x14ac:dyDescent="0.2">
      <c r="A130" s="168" t="s">
        <v>1185</v>
      </c>
      <c r="B130" s="792" t="s">
        <v>1247</v>
      </c>
      <c r="C130" s="792" t="s">
        <v>1247</v>
      </c>
      <c r="D130" s="792" t="s">
        <v>1247</v>
      </c>
      <c r="E130" s="168" t="s">
        <v>1277</v>
      </c>
      <c r="F130" s="168" t="s">
        <v>54</v>
      </c>
      <c r="G130" s="168" t="s">
        <v>55</v>
      </c>
      <c r="H130" s="168"/>
      <c r="I130" s="168" t="s">
        <v>1182</v>
      </c>
      <c r="J130" s="552">
        <v>450</v>
      </c>
      <c r="K130" s="552">
        <v>500</v>
      </c>
      <c r="L130" s="552">
        <v>500</v>
      </c>
      <c r="M130" s="552">
        <v>633</v>
      </c>
      <c r="N130" s="168" t="s">
        <v>463</v>
      </c>
      <c r="O130" s="168" t="s">
        <v>52</v>
      </c>
      <c r="P130" s="97" t="s">
        <v>52</v>
      </c>
      <c r="Q130" s="179"/>
      <c r="R130" s="179"/>
      <c r="S130" s="179"/>
      <c r="T130" s="179"/>
      <c r="U130" s="179"/>
    </row>
    <row r="131" spans="1:21" s="166" customFormat="1" x14ac:dyDescent="0.2">
      <c r="A131" s="168" t="s">
        <v>1185</v>
      </c>
      <c r="B131" s="792" t="s">
        <v>1245</v>
      </c>
      <c r="C131" s="792" t="s">
        <v>1245</v>
      </c>
      <c r="D131" s="792" t="s">
        <v>1245</v>
      </c>
      <c r="E131" s="168" t="s">
        <v>1277</v>
      </c>
      <c r="F131" s="168" t="s">
        <v>54</v>
      </c>
      <c r="G131" s="168" t="s">
        <v>55</v>
      </c>
      <c r="H131" s="168"/>
      <c r="I131" s="168" t="s">
        <v>1182</v>
      </c>
      <c r="J131" s="552">
        <v>900</v>
      </c>
      <c r="K131" s="552">
        <v>1000</v>
      </c>
      <c r="L131" s="552">
        <v>1000</v>
      </c>
      <c r="M131" s="552">
        <v>1266</v>
      </c>
      <c r="N131" s="168" t="s">
        <v>463</v>
      </c>
      <c r="O131" s="168" t="s">
        <v>52</v>
      </c>
      <c r="P131" s="97" t="s">
        <v>52</v>
      </c>
      <c r="Q131" s="179"/>
      <c r="R131" s="179"/>
      <c r="S131" s="179"/>
      <c r="T131" s="179"/>
      <c r="U131" s="179"/>
    </row>
    <row r="132" spans="1:21" s="166" customFormat="1" x14ac:dyDescent="0.2">
      <c r="A132" s="168" t="s">
        <v>1185</v>
      </c>
      <c r="B132" s="792" t="s">
        <v>1246</v>
      </c>
      <c r="C132" s="792" t="s">
        <v>1246</v>
      </c>
      <c r="D132" s="792" t="s">
        <v>1246</v>
      </c>
      <c r="E132" s="168" t="s">
        <v>1277</v>
      </c>
      <c r="F132" s="168" t="s">
        <v>54</v>
      </c>
      <c r="G132" s="168" t="s">
        <v>55</v>
      </c>
      <c r="H132" s="168"/>
      <c r="I132" s="168" t="s">
        <v>1182</v>
      </c>
      <c r="J132" s="552">
        <v>630</v>
      </c>
      <c r="K132" s="552">
        <v>700</v>
      </c>
      <c r="L132" s="552">
        <v>700</v>
      </c>
      <c r="M132" s="552">
        <v>886.2</v>
      </c>
      <c r="N132" s="168" t="s">
        <v>463</v>
      </c>
      <c r="O132" s="168" t="s">
        <v>52</v>
      </c>
      <c r="P132" s="97" t="s">
        <v>52</v>
      </c>
      <c r="Q132" s="179"/>
      <c r="R132" s="179"/>
      <c r="S132" s="179"/>
      <c r="T132" s="179"/>
      <c r="U132" s="179"/>
    </row>
    <row r="133" spans="1:21" s="166" customFormat="1" x14ac:dyDescent="0.2">
      <c r="A133" s="168" t="s">
        <v>1185</v>
      </c>
      <c r="B133" s="792" t="s">
        <v>1248</v>
      </c>
      <c r="C133" s="792" t="s">
        <v>1248</v>
      </c>
      <c r="D133" s="792" t="s">
        <v>1248</v>
      </c>
      <c r="E133" s="168" t="s">
        <v>1277</v>
      </c>
      <c r="F133" s="168" t="s">
        <v>54</v>
      </c>
      <c r="G133" s="168" t="s">
        <v>55</v>
      </c>
      <c r="H133" s="168"/>
      <c r="I133" s="168" t="s">
        <v>1182</v>
      </c>
      <c r="J133" s="552">
        <v>495</v>
      </c>
      <c r="K133" s="552">
        <v>550</v>
      </c>
      <c r="L133" s="552">
        <v>550</v>
      </c>
      <c r="M133" s="552">
        <v>696.3</v>
      </c>
      <c r="N133" s="168" t="s">
        <v>463</v>
      </c>
      <c r="O133" s="168" t="s">
        <v>52</v>
      </c>
      <c r="P133" s="97" t="s">
        <v>52</v>
      </c>
      <c r="Q133" s="179"/>
      <c r="R133" s="179"/>
      <c r="S133" s="179"/>
      <c r="T133" s="179"/>
      <c r="U133" s="179"/>
    </row>
    <row r="134" spans="1:21" s="166" customFormat="1" x14ac:dyDescent="0.2">
      <c r="A134" s="168" t="s">
        <v>1187</v>
      </c>
      <c r="B134" s="792" t="s">
        <v>1292</v>
      </c>
      <c r="C134" s="792" t="s">
        <v>1292</v>
      </c>
      <c r="D134" s="792" t="s">
        <v>1292</v>
      </c>
      <c r="E134" s="168" t="s">
        <v>1301</v>
      </c>
      <c r="F134" s="168" t="s">
        <v>54</v>
      </c>
      <c r="G134" s="168" t="s">
        <v>55</v>
      </c>
      <c r="H134" s="168"/>
      <c r="I134" s="168" t="s">
        <v>1182</v>
      </c>
      <c r="J134" s="552">
        <v>270</v>
      </c>
      <c r="K134" s="552">
        <v>300</v>
      </c>
      <c r="L134" s="552">
        <v>300</v>
      </c>
      <c r="M134" s="552">
        <v>379.8</v>
      </c>
      <c r="N134" s="168" t="s">
        <v>463</v>
      </c>
      <c r="O134" s="168" t="s">
        <v>52</v>
      </c>
      <c r="P134" s="97" t="s">
        <v>52</v>
      </c>
      <c r="Q134" s="179"/>
      <c r="R134" s="179"/>
      <c r="S134" s="179"/>
      <c r="T134" s="179"/>
      <c r="U134" s="179"/>
    </row>
    <row r="135" spans="1:21" s="166" customFormat="1" x14ac:dyDescent="0.2">
      <c r="A135" s="168" t="s">
        <v>1187</v>
      </c>
      <c r="B135" s="792" t="s">
        <v>1293</v>
      </c>
      <c r="C135" s="792" t="s">
        <v>1293</v>
      </c>
      <c r="D135" s="792" t="s">
        <v>1293</v>
      </c>
      <c r="E135" s="168" t="s">
        <v>1301</v>
      </c>
      <c r="F135" s="168" t="s">
        <v>54</v>
      </c>
      <c r="G135" s="168" t="s">
        <v>55</v>
      </c>
      <c r="H135" s="168"/>
      <c r="I135" s="168" t="s">
        <v>1182</v>
      </c>
      <c r="J135" s="552">
        <v>405</v>
      </c>
      <c r="K135" s="552">
        <v>450</v>
      </c>
      <c r="L135" s="552">
        <v>450</v>
      </c>
      <c r="M135" s="552">
        <v>569.70000000000005</v>
      </c>
      <c r="N135" s="168" t="s">
        <v>463</v>
      </c>
      <c r="O135" s="168" t="s">
        <v>52</v>
      </c>
      <c r="P135" s="97" t="s">
        <v>52</v>
      </c>
      <c r="Q135" s="179"/>
      <c r="R135" s="179"/>
      <c r="S135" s="179"/>
      <c r="T135" s="179"/>
      <c r="U135" s="179"/>
    </row>
    <row r="136" spans="1:21" s="166" customFormat="1" x14ac:dyDescent="0.2">
      <c r="A136" s="168" t="s">
        <v>1187</v>
      </c>
      <c r="B136" s="792" t="s">
        <v>1294</v>
      </c>
      <c r="C136" s="792" t="s">
        <v>1294</v>
      </c>
      <c r="D136" s="792" t="s">
        <v>1294</v>
      </c>
      <c r="E136" s="168" t="s">
        <v>1301</v>
      </c>
      <c r="F136" s="168" t="s">
        <v>54</v>
      </c>
      <c r="G136" s="168" t="s">
        <v>55</v>
      </c>
      <c r="H136" s="168"/>
      <c r="I136" s="168" t="s">
        <v>1182</v>
      </c>
      <c r="J136" s="552">
        <v>135</v>
      </c>
      <c r="K136" s="552">
        <v>150</v>
      </c>
      <c r="L136" s="552">
        <v>150</v>
      </c>
      <c r="M136" s="552">
        <v>189.9</v>
      </c>
      <c r="N136" s="168" t="s">
        <v>463</v>
      </c>
      <c r="O136" s="168" t="s">
        <v>52</v>
      </c>
      <c r="P136" s="97" t="s">
        <v>52</v>
      </c>
      <c r="Q136" s="179"/>
      <c r="R136" s="179"/>
      <c r="S136" s="179"/>
      <c r="T136" s="179"/>
      <c r="U136" s="179"/>
    </row>
    <row r="137" spans="1:21" s="166" customFormat="1" x14ac:dyDescent="0.2">
      <c r="A137" s="168" t="s">
        <v>1187</v>
      </c>
      <c r="B137" s="792" t="s">
        <v>1295</v>
      </c>
      <c r="C137" s="792" t="s">
        <v>1295</v>
      </c>
      <c r="D137" s="792" t="s">
        <v>1295</v>
      </c>
      <c r="E137" s="168" t="s">
        <v>1301</v>
      </c>
      <c r="F137" s="168" t="s">
        <v>54</v>
      </c>
      <c r="G137" s="168" t="s">
        <v>55</v>
      </c>
      <c r="H137" s="168"/>
      <c r="I137" s="168" t="s">
        <v>1182</v>
      </c>
      <c r="J137" s="552">
        <v>337.5</v>
      </c>
      <c r="K137" s="552">
        <v>375</v>
      </c>
      <c r="L137" s="552">
        <v>375</v>
      </c>
      <c r="M137" s="552">
        <v>474.75</v>
      </c>
      <c r="N137" s="168" t="s">
        <v>463</v>
      </c>
      <c r="O137" s="168" t="s">
        <v>52</v>
      </c>
      <c r="P137" s="97" t="s">
        <v>52</v>
      </c>
      <c r="Q137" s="179"/>
      <c r="R137" s="179"/>
      <c r="S137" s="179"/>
      <c r="T137" s="179"/>
      <c r="U137" s="179"/>
    </row>
    <row r="138" spans="1:21" s="166" customFormat="1" x14ac:dyDescent="0.2">
      <c r="A138" s="168" t="s">
        <v>1187</v>
      </c>
      <c r="B138" s="792" t="s">
        <v>1296</v>
      </c>
      <c r="C138" s="792" t="s">
        <v>1296</v>
      </c>
      <c r="D138" s="792" t="s">
        <v>1296</v>
      </c>
      <c r="E138" s="168" t="s">
        <v>1301</v>
      </c>
      <c r="F138" s="168" t="s">
        <v>54</v>
      </c>
      <c r="G138" s="168" t="s">
        <v>55</v>
      </c>
      <c r="H138" s="168"/>
      <c r="I138" s="168" t="s">
        <v>1182</v>
      </c>
      <c r="J138" s="552">
        <v>315</v>
      </c>
      <c r="K138" s="552">
        <v>350</v>
      </c>
      <c r="L138" s="552">
        <v>350</v>
      </c>
      <c r="M138" s="552">
        <v>443.1</v>
      </c>
      <c r="N138" s="168" t="s">
        <v>463</v>
      </c>
      <c r="O138" s="168" t="s">
        <v>52</v>
      </c>
      <c r="P138" s="97" t="s">
        <v>52</v>
      </c>
      <c r="Q138" s="179"/>
      <c r="R138" s="179"/>
      <c r="S138" s="179"/>
      <c r="T138" s="179"/>
      <c r="U138" s="179"/>
    </row>
    <row r="139" spans="1:21" s="166" customFormat="1" x14ac:dyDescent="0.2">
      <c r="A139" s="168" t="s">
        <v>1187</v>
      </c>
      <c r="B139" s="792" t="s">
        <v>1297</v>
      </c>
      <c r="C139" s="792" t="s">
        <v>1297</v>
      </c>
      <c r="D139" s="792" t="s">
        <v>1297</v>
      </c>
      <c r="E139" s="168" t="s">
        <v>1301</v>
      </c>
      <c r="F139" s="168" t="s">
        <v>54</v>
      </c>
      <c r="G139" s="168" t="s">
        <v>55</v>
      </c>
      <c r="H139" s="168"/>
      <c r="I139" s="168" t="s">
        <v>1182</v>
      </c>
      <c r="J139" s="552">
        <v>495</v>
      </c>
      <c r="K139" s="552">
        <v>550</v>
      </c>
      <c r="L139" s="552">
        <v>550</v>
      </c>
      <c r="M139" s="552">
        <v>696.3</v>
      </c>
      <c r="N139" s="168" t="s">
        <v>463</v>
      </c>
      <c r="O139" s="168" t="s">
        <v>52</v>
      </c>
      <c r="P139" s="97" t="s">
        <v>52</v>
      </c>
      <c r="Q139" s="179"/>
      <c r="R139" s="179"/>
      <c r="S139" s="179"/>
      <c r="T139" s="179"/>
      <c r="U139" s="179"/>
    </row>
    <row r="140" spans="1:21" s="166" customFormat="1" x14ac:dyDescent="0.2">
      <c r="A140" s="168" t="s">
        <v>1187</v>
      </c>
      <c r="B140" s="792" t="s">
        <v>1250</v>
      </c>
      <c r="C140" s="792" t="s">
        <v>1250</v>
      </c>
      <c r="D140" s="792" t="s">
        <v>1250</v>
      </c>
      <c r="E140" s="168" t="s">
        <v>1301</v>
      </c>
      <c r="F140" s="168" t="s">
        <v>54</v>
      </c>
      <c r="G140" s="168" t="s">
        <v>55</v>
      </c>
      <c r="H140" s="168"/>
      <c r="I140" s="168" t="s">
        <v>1182</v>
      </c>
      <c r="J140" s="552">
        <v>360</v>
      </c>
      <c r="K140" s="552">
        <v>400</v>
      </c>
      <c r="L140" s="552">
        <v>400</v>
      </c>
      <c r="M140" s="552">
        <v>506.4</v>
      </c>
      <c r="N140" s="168" t="s">
        <v>463</v>
      </c>
      <c r="O140" s="168" t="s">
        <v>52</v>
      </c>
      <c r="P140" s="97" t="s">
        <v>52</v>
      </c>
      <c r="Q140" s="179"/>
      <c r="R140" s="179"/>
      <c r="S140" s="179"/>
      <c r="T140" s="179"/>
      <c r="U140" s="179"/>
    </row>
    <row r="141" spans="1:21" s="166" customFormat="1" x14ac:dyDescent="0.2">
      <c r="A141" s="168" t="s">
        <v>1187</v>
      </c>
      <c r="B141" s="792" t="s">
        <v>1249</v>
      </c>
      <c r="C141" s="792" t="s">
        <v>1249</v>
      </c>
      <c r="D141" s="792" t="s">
        <v>1249</v>
      </c>
      <c r="E141" s="168" t="s">
        <v>1301</v>
      </c>
      <c r="F141" s="168" t="s">
        <v>54</v>
      </c>
      <c r="G141" s="168" t="s">
        <v>55</v>
      </c>
      <c r="H141" s="168"/>
      <c r="I141" s="168" t="s">
        <v>1182</v>
      </c>
      <c r="J141" s="552">
        <v>90</v>
      </c>
      <c r="K141" s="552">
        <v>100</v>
      </c>
      <c r="L141" s="552">
        <v>100</v>
      </c>
      <c r="M141" s="552">
        <v>126.6</v>
      </c>
      <c r="N141" s="168" t="s">
        <v>463</v>
      </c>
      <c r="O141" s="168" t="s">
        <v>52</v>
      </c>
      <c r="P141" s="97" t="s">
        <v>52</v>
      </c>
      <c r="Q141" s="179"/>
      <c r="R141" s="179"/>
      <c r="S141" s="179"/>
      <c r="T141" s="179"/>
      <c r="U141" s="179"/>
    </row>
    <row r="142" spans="1:21" s="166" customFormat="1" x14ac:dyDescent="0.2">
      <c r="A142" s="168" t="s">
        <v>1283</v>
      </c>
      <c r="B142" s="792" t="s">
        <v>1252</v>
      </c>
      <c r="C142" s="792" t="s">
        <v>1252</v>
      </c>
      <c r="D142" s="792" t="s">
        <v>1252</v>
      </c>
      <c r="E142" s="168" t="s">
        <v>1277</v>
      </c>
      <c r="F142" s="168" t="s">
        <v>54</v>
      </c>
      <c r="G142" s="168" t="s">
        <v>55</v>
      </c>
      <c r="H142" s="168"/>
      <c r="I142" s="168" t="s">
        <v>1182</v>
      </c>
      <c r="J142" s="552">
        <v>607.5</v>
      </c>
      <c r="K142" s="552">
        <v>675</v>
      </c>
      <c r="L142" s="552">
        <v>675</v>
      </c>
      <c r="M142" s="552">
        <v>854.55</v>
      </c>
      <c r="N142" s="168" t="s">
        <v>463</v>
      </c>
      <c r="O142" s="168" t="s">
        <v>52</v>
      </c>
      <c r="P142" s="97" t="s">
        <v>52</v>
      </c>
      <c r="Q142" s="179"/>
      <c r="R142" s="179"/>
      <c r="S142" s="179"/>
      <c r="T142" s="179"/>
      <c r="U142" s="179"/>
    </row>
    <row r="143" spans="1:21" s="166" customFormat="1" x14ac:dyDescent="0.2">
      <c r="A143" s="168" t="s">
        <v>1190</v>
      </c>
      <c r="B143" s="792" t="s">
        <v>1253</v>
      </c>
      <c r="C143" s="792" t="s">
        <v>1253</v>
      </c>
      <c r="D143" s="792" t="s">
        <v>1253</v>
      </c>
      <c r="E143" s="168" t="s">
        <v>1277</v>
      </c>
      <c r="F143" s="168" t="s">
        <v>54</v>
      </c>
      <c r="G143" s="168" t="s">
        <v>55</v>
      </c>
      <c r="H143" s="168"/>
      <c r="I143" s="168" t="s">
        <v>1182</v>
      </c>
      <c r="J143" s="552">
        <v>540</v>
      </c>
      <c r="K143" s="552">
        <v>600</v>
      </c>
      <c r="L143" s="552">
        <v>600</v>
      </c>
      <c r="M143" s="552">
        <v>759.6</v>
      </c>
      <c r="N143" s="168" t="s">
        <v>463</v>
      </c>
      <c r="O143" s="168" t="s">
        <v>52</v>
      </c>
      <c r="P143" s="97" t="s">
        <v>52</v>
      </c>
      <c r="Q143" s="179"/>
      <c r="R143" s="179"/>
      <c r="S143" s="179"/>
      <c r="T143" s="179"/>
      <c r="U143" s="179"/>
    </row>
    <row r="144" spans="1:21" s="166" customFormat="1" x14ac:dyDescent="0.2">
      <c r="A144" s="168" t="s">
        <v>1191</v>
      </c>
      <c r="B144" s="792" t="s">
        <v>1254</v>
      </c>
      <c r="C144" s="792" t="s">
        <v>1254</v>
      </c>
      <c r="D144" s="792" t="s">
        <v>1254</v>
      </c>
      <c r="E144" s="168" t="s">
        <v>1272</v>
      </c>
      <c r="F144" s="168" t="s">
        <v>54</v>
      </c>
      <c r="G144" s="168" t="s">
        <v>55</v>
      </c>
      <c r="H144" s="168"/>
      <c r="I144" s="168" t="s">
        <v>1182</v>
      </c>
      <c r="J144" s="552">
        <v>540</v>
      </c>
      <c r="K144" s="552">
        <v>600</v>
      </c>
      <c r="L144" s="552">
        <v>600</v>
      </c>
      <c r="M144" s="552">
        <v>759.6</v>
      </c>
      <c r="N144" s="168" t="s">
        <v>463</v>
      </c>
      <c r="O144" s="168" t="s">
        <v>52</v>
      </c>
      <c r="P144" s="97" t="s">
        <v>52</v>
      </c>
      <c r="Q144" s="179"/>
      <c r="R144" s="179"/>
      <c r="S144" s="179"/>
      <c r="T144" s="179"/>
      <c r="U144" s="179"/>
    </row>
    <row r="145" spans="1:21" s="166" customFormat="1" x14ac:dyDescent="0.2">
      <c r="A145" s="168" t="s">
        <v>1192</v>
      </c>
      <c r="B145" s="792" t="s">
        <v>1298</v>
      </c>
      <c r="C145" s="792" t="s">
        <v>1298</v>
      </c>
      <c r="D145" s="792" t="s">
        <v>1298</v>
      </c>
      <c r="E145" s="168" t="s">
        <v>1277</v>
      </c>
      <c r="F145" s="168" t="s">
        <v>54</v>
      </c>
      <c r="G145" s="168" t="s">
        <v>55</v>
      </c>
      <c r="H145" s="168"/>
      <c r="I145" s="168" t="s">
        <v>1182</v>
      </c>
      <c r="J145" s="552">
        <v>630</v>
      </c>
      <c r="K145" s="552">
        <v>700</v>
      </c>
      <c r="L145" s="552">
        <v>700</v>
      </c>
      <c r="M145" s="552">
        <v>886.2</v>
      </c>
      <c r="N145" s="168" t="s">
        <v>463</v>
      </c>
      <c r="O145" s="168" t="s">
        <v>52</v>
      </c>
      <c r="P145" s="97" t="s">
        <v>52</v>
      </c>
      <c r="Q145" s="179"/>
      <c r="R145" s="179"/>
      <c r="S145" s="179"/>
      <c r="T145" s="179"/>
      <c r="U145" s="179"/>
    </row>
    <row r="146" spans="1:21" s="166" customFormat="1" x14ac:dyDescent="0.2">
      <c r="A146" s="168" t="s">
        <v>1192</v>
      </c>
      <c r="B146" s="792" t="s">
        <v>1256</v>
      </c>
      <c r="C146" s="792" t="s">
        <v>1256</v>
      </c>
      <c r="D146" s="792" t="s">
        <v>1256</v>
      </c>
      <c r="E146" s="168" t="s">
        <v>1277</v>
      </c>
      <c r="F146" s="168" t="s">
        <v>54</v>
      </c>
      <c r="G146" s="168" t="s">
        <v>55</v>
      </c>
      <c r="H146" s="168"/>
      <c r="I146" s="168" t="s">
        <v>1182</v>
      </c>
      <c r="J146" s="552">
        <v>540</v>
      </c>
      <c r="K146" s="552">
        <v>600</v>
      </c>
      <c r="L146" s="552">
        <v>600</v>
      </c>
      <c r="M146" s="552">
        <v>759.6</v>
      </c>
      <c r="N146" s="168" t="s">
        <v>463</v>
      </c>
      <c r="O146" s="168" t="s">
        <v>52</v>
      </c>
      <c r="P146" s="97" t="s">
        <v>52</v>
      </c>
      <c r="Q146" s="179"/>
      <c r="R146" s="179"/>
      <c r="S146" s="179"/>
      <c r="T146" s="179"/>
      <c r="U146" s="179"/>
    </row>
    <row r="147" spans="1:21" s="166" customFormat="1" x14ac:dyDescent="0.2">
      <c r="A147" s="168" t="s">
        <v>1192</v>
      </c>
      <c r="B147" s="792" t="s">
        <v>1257</v>
      </c>
      <c r="C147" s="792" t="s">
        <v>1257</v>
      </c>
      <c r="D147" s="792" t="s">
        <v>1257</v>
      </c>
      <c r="E147" s="168" t="s">
        <v>1277</v>
      </c>
      <c r="F147" s="168" t="s">
        <v>54</v>
      </c>
      <c r="G147" s="168" t="s">
        <v>55</v>
      </c>
      <c r="H147" s="168"/>
      <c r="I147" s="168" t="s">
        <v>1182</v>
      </c>
      <c r="J147" s="552">
        <v>270</v>
      </c>
      <c r="K147" s="552">
        <v>300</v>
      </c>
      <c r="L147" s="552">
        <v>300</v>
      </c>
      <c r="M147" s="552">
        <v>379.8</v>
      </c>
      <c r="N147" s="168" t="s">
        <v>463</v>
      </c>
      <c r="O147" s="168" t="s">
        <v>52</v>
      </c>
      <c r="P147" s="97" t="s">
        <v>52</v>
      </c>
      <c r="Q147" s="179"/>
      <c r="R147" s="179"/>
      <c r="S147" s="179"/>
      <c r="T147" s="179"/>
      <c r="U147" s="179"/>
    </row>
    <row r="148" spans="1:21" s="166" customFormat="1" x14ac:dyDescent="0.2">
      <c r="A148" s="168" t="s">
        <v>1284</v>
      </c>
      <c r="B148" s="792" t="s">
        <v>1258</v>
      </c>
      <c r="C148" s="792" t="s">
        <v>1258</v>
      </c>
      <c r="D148" s="792" t="s">
        <v>1258</v>
      </c>
      <c r="E148" s="168" t="s">
        <v>1277</v>
      </c>
      <c r="F148" s="168" t="s">
        <v>54</v>
      </c>
      <c r="G148" s="168" t="s">
        <v>55</v>
      </c>
      <c r="H148" s="168"/>
      <c r="I148" s="168" t="s">
        <v>1182</v>
      </c>
      <c r="J148" s="552">
        <v>540</v>
      </c>
      <c r="K148" s="552">
        <v>600</v>
      </c>
      <c r="L148" s="552">
        <v>600</v>
      </c>
      <c r="M148" s="552">
        <v>759.6</v>
      </c>
      <c r="N148" s="168" t="s">
        <v>463</v>
      </c>
      <c r="O148" s="168" t="s">
        <v>52</v>
      </c>
      <c r="P148" s="97" t="s">
        <v>52</v>
      </c>
      <c r="Q148" s="179"/>
      <c r="R148" s="179"/>
      <c r="S148" s="179"/>
      <c r="T148" s="179"/>
      <c r="U148" s="179"/>
    </row>
    <row r="149" spans="1:21" s="166" customFormat="1" x14ac:dyDescent="0.2">
      <c r="A149" s="168" t="s">
        <v>1284</v>
      </c>
      <c r="B149" s="792" t="s">
        <v>1259</v>
      </c>
      <c r="C149" s="792" t="s">
        <v>1259</v>
      </c>
      <c r="D149" s="792" t="s">
        <v>1259</v>
      </c>
      <c r="E149" s="168" t="s">
        <v>1277</v>
      </c>
      <c r="F149" s="168" t="s">
        <v>54</v>
      </c>
      <c r="G149" s="168" t="s">
        <v>55</v>
      </c>
      <c r="H149" s="168"/>
      <c r="I149" s="168" t="s">
        <v>1182</v>
      </c>
      <c r="J149" s="552">
        <v>540</v>
      </c>
      <c r="K149" s="552">
        <v>600</v>
      </c>
      <c r="L149" s="552">
        <v>600</v>
      </c>
      <c r="M149" s="552">
        <v>759.6</v>
      </c>
      <c r="N149" s="168" t="s">
        <v>463</v>
      </c>
      <c r="O149" s="168" t="s">
        <v>52</v>
      </c>
      <c r="P149" s="97" t="s">
        <v>52</v>
      </c>
      <c r="Q149" s="179"/>
      <c r="R149" s="179"/>
      <c r="S149" s="179"/>
      <c r="T149" s="179"/>
      <c r="U149" s="179"/>
    </row>
    <row r="150" spans="1:21" s="166" customFormat="1" x14ac:dyDescent="0.2">
      <c r="A150" s="168" t="s">
        <v>1284</v>
      </c>
      <c r="B150" s="792" t="s">
        <v>1260</v>
      </c>
      <c r="C150" s="792" t="s">
        <v>1260</v>
      </c>
      <c r="D150" s="792" t="s">
        <v>1260</v>
      </c>
      <c r="E150" s="168" t="s">
        <v>1277</v>
      </c>
      <c r="F150" s="168" t="s">
        <v>54</v>
      </c>
      <c r="G150" s="168" t="s">
        <v>55</v>
      </c>
      <c r="H150" s="168"/>
      <c r="I150" s="168" t="s">
        <v>1182</v>
      </c>
      <c r="J150" s="552">
        <v>720</v>
      </c>
      <c r="K150" s="552">
        <v>800</v>
      </c>
      <c r="L150" s="552">
        <v>800</v>
      </c>
      <c r="M150" s="552">
        <v>1012.8</v>
      </c>
      <c r="N150" s="168" t="s">
        <v>463</v>
      </c>
      <c r="O150" s="168" t="s">
        <v>52</v>
      </c>
      <c r="P150" s="97" t="s">
        <v>52</v>
      </c>
      <c r="Q150" s="179"/>
      <c r="R150" s="179"/>
      <c r="S150" s="179"/>
      <c r="T150" s="179"/>
      <c r="U150" s="179"/>
    </row>
    <row r="151" spans="1:21" s="166" customFormat="1" x14ac:dyDescent="0.2">
      <c r="A151" s="168" t="s">
        <v>1284</v>
      </c>
      <c r="B151" s="792" t="s">
        <v>1261</v>
      </c>
      <c r="C151" s="792" t="s">
        <v>1261</v>
      </c>
      <c r="D151" s="792" t="s">
        <v>1261</v>
      </c>
      <c r="E151" s="168" t="s">
        <v>1277</v>
      </c>
      <c r="F151" s="168" t="s">
        <v>54</v>
      </c>
      <c r="G151" s="168" t="s">
        <v>55</v>
      </c>
      <c r="H151" s="168"/>
      <c r="I151" s="168" t="s">
        <v>1182</v>
      </c>
      <c r="J151" s="552">
        <v>540</v>
      </c>
      <c r="K151" s="552">
        <v>600</v>
      </c>
      <c r="L151" s="552">
        <v>600</v>
      </c>
      <c r="M151" s="552">
        <v>759.6</v>
      </c>
      <c r="N151" s="168" t="s">
        <v>463</v>
      </c>
      <c r="O151" s="168" t="s">
        <v>52</v>
      </c>
      <c r="P151" s="97" t="s">
        <v>52</v>
      </c>
      <c r="Q151" s="179"/>
      <c r="R151" s="179"/>
      <c r="S151" s="179"/>
      <c r="T151" s="179"/>
      <c r="U151" s="179"/>
    </row>
    <row r="152" spans="1:21" s="166" customFormat="1" x14ac:dyDescent="0.2">
      <c r="A152" s="168" t="s">
        <v>1284</v>
      </c>
      <c r="B152" s="792" t="s">
        <v>1262</v>
      </c>
      <c r="C152" s="792" t="s">
        <v>1262</v>
      </c>
      <c r="D152" s="792" t="s">
        <v>1262</v>
      </c>
      <c r="E152" s="168" t="s">
        <v>1277</v>
      </c>
      <c r="F152" s="168" t="s">
        <v>54</v>
      </c>
      <c r="G152" s="168" t="s">
        <v>55</v>
      </c>
      <c r="H152" s="168"/>
      <c r="I152" s="168" t="s">
        <v>1182</v>
      </c>
      <c r="J152" s="552">
        <v>810</v>
      </c>
      <c r="K152" s="552">
        <v>900</v>
      </c>
      <c r="L152" s="552">
        <v>900</v>
      </c>
      <c r="M152" s="552">
        <v>1139.4000000000001</v>
      </c>
      <c r="N152" s="168" t="s">
        <v>463</v>
      </c>
      <c r="O152" s="168" t="s">
        <v>52</v>
      </c>
      <c r="P152" s="97" t="s">
        <v>52</v>
      </c>
      <c r="Q152" s="179"/>
      <c r="R152" s="179"/>
      <c r="S152" s="179"/>
      <c r="T152" s="179"/>
      <c r="U152" s="179"/>
    </row>
    <row r="153" spans="1:21" s="166" customFormat="1" x14ac:dyDescent="0.2">
      <c r="A153" s="168" t="s">
        <v>1193</v>
      </c>
      <c r="B153" s="792" t="s">
        <v>1251</v>
      </c>
      <c r="C153" s="792" t="s">
        <v>1251</v>
      </c>
      <c r="D153" s="792" t="s">
        <v>1251</v>
      </c>
      <c r="E153" s="168" t="s">
        <v>1277</v>
      </c>
      <c r="F153" s="168" t="s">
        <v>54</v>
      </c>
      <c r="G153" s="168" t="s">
        <v>55</v>
      </c>
      <c r="H153" s="168"/>
      <c r="I153" s="168" t="s">
        <v>1182</v>
      </c>
      <c r="J153" s="552">
        <v>405</v>
      </c>
      <c r="K153" s="552">
        <v>450</v>
      </c>
      <c r="L153" s="552">
        <v>450</v>
      </c>
      <c r="M153" s="552">
        <v>569.70000000000005</v>
      </c>
      <c r="N153" s="168" t="s">
        <v>463</v>
      </c>
      <c r="O153" s="168" t="s">
        <v>52</v>
      </c>
      <c r="P153" s="97" t="s">
        <v>52</v>
      </c>
      <c r="Q153" s="179"/>
      <c r="R153" s="179"/>
      <c r="S153" s="179"/>
      <c r="T153" s="179"/>
      <c r="U153" s="179"/>
    </row>
    <row r="154" spans="1:21" s="166" customFormat="1" x14ac:dyDescent="0.2">
      <c r="A154" s="168" t="s">
        <v>914</v>
      </c>
      <c r="B154" s="792" t="s">
        <v>1263</v>
      </c>
      <c r="C154" s="792" t="s">
        <v>1263</v>
      </c>
      <c r="D154" s="792" t="s">
        <v>1263</v>
      </c>
      <c r="E154" s="168" t="s">
        <v>1277</v>
      </c>
      <c r="F154" s="168" t="s">
        <v>54</v>
      </c>
      <c r="G154" s="168" t="s">
        <v>55</v>
      </c>
      <c r="H154" s="168"/>
      <c r="I154" s="168" t="s">
        <v>1182</v>
      </c>
      <c r="J154" s="552">
        <v>405</v>
      </c>
      <c r="K154" s="552">
        <v>450</v>
      </c>
      <c r="L154" s="552">
        <v>450</v>
      </c>
      <c r="M154" s="552">
        <v>569.70000000000005</v>
      </c>
      <c r="N154" s="168" t="s">
        <v>463</v>
      </c>
      <c r="O154" s="168" t="s">
        <v>52</v>
      </c>
      <c r="P154" s="97" t="s">
        <v>52</v>
      </c>
      <c r="Q154" s="179"/>
      <c r="R154" s="179"/>
      <c r="S154" s="179"/>
      <c r="T154" s="179"/>
      <c r="U154" s="179"/>
    </row>
    <row r="155" spans="1:21" s="166" customFormat="1" x14ac:dyDescent="0.2">
      <c r="A155" s="168" t="s">
        <v>914</v>
      </c>
      <c r="B155" s="792" t="s">
        <v>1278</v>
      </c>
      <c r="C155" s="792" t="s">
        <v>1278</v>
      </c>
      <c r="D155" s="792" t="s">
        <v>1278</v>
      </c>
      <c r="E155" s="168" t="s">
        <v>1277</v>
      </c>
      <c r="F155" s="168" t="s">
        <v>54</v>
      </c>
      <c r="G155" s="168" t="s">
        <v>55</v>
      </c>
      <c r="H155" s="168"/>
      <c r="I155" s="168" t="s">
        <v>1182</v>
      </c>
      <c r="J155" s="552">
        <v>180</v>
      </c>
      <c r="K155" s="552">
        <v>200</v>
      </c>
      <c r="L155" s="552">
        <v>200</v>
      </c>
      <c r="M155" s="552">
        <v>253.2</v>
      </c>
      <c r="N155" s="168" t="s">
        <v>463</v>
      </c>
      <c r="O155" s="168" t="s">
        <v>52</v>
      </c>
      <c r="P155" s="97" t="s">
        <v>52</v>
      </c>
      <c r="Q155" s="179"/>
      <c r="R155" s="179"/>
      <c r="S155" s="179"/>
      <c r="T155" s="179"/>
      <c r="U155" s="179"/>
    </row>
    <row r="156" spans="1:21" s="166" customFormat="1" x14ac:dyDescent="0.2">
      <c r="A156" s="168" t="s">
        <v>914</v>
      </c>
      <c r="B156" s="792" t="s">
        <v>1264</v>
      </c>
      <c r="C156" s="792" t="s">
        <v>1264</v>
      </c>
      <c r="D156" s="792"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792" t="s">
        <v>1299</v>
      </c>
      <c r="C157" s="792" t="s">
        <v>1299</v>
      </c>
      <c r="D157" s="792" t="s">
        <v>1299</v>
      </c>
      <c r="E157" s="168" t="s">
        <v>1277</v>
      </c>
      <c r="F157" s="168" t="s">
        <v>54</v>
      </c>
      <c r="G157" s="168" t="s">
        <v>55</v>
      </c>
      <c r="H157" s="168"/>
      <c r="I157" s="168" t="s">
        <v>1182</v>
      </c>
      <c r="J157" s="552">
        <v>810</v>
      </c>
      <c r="K157" s="552">
        <v>900</v>
      </c>
      <c r="L157" s="552">
        <v>900</v>
      </c>
      <c r="M157" s="552">
        <v>1139.4000000000001</v>
      </c>
      <c r="N157" s="168" t="s">
        <v>463</v>
      </c>
      <c r="O157" s="168" t="s">
        <v>52</v>
      </c>
      <c r="P157" s="97" t="s">
        <v>52</v>
      </c>
      <c r="Q157" s="179"/>
      <c r="R157" s="179"/>
      <c r="S157" s="179"/>
      <c r="T157" s="179"/>
      <c r="U157" s="179"/>
    </row>
    <row r="158" spans="1:21" s="166" customFormat="1" x14ac:dyDescent="0.2">
      <c r="A158" s="168" t="s">
        <v>1194</v>
      </c>
      <c r="B158" s="792" t="s">
        <v>1265</v>
      </c>
      <c r="C158" s="792" t="s">
        <v>1265</v>
      </c>
      <c r="D158" s="792"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792" t="s">
        <v>1266</v>
      </c>
      <c r="C159" s="792" t="s">
        <v>1266</v>
      </c>
      <c r="D159" s="792"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792" t="s">
        <v>1267</v>
      </c>
      <c r="C160" s="792" t="s">
        <v>1267</v>
      </c>
      <c r="D160" s="792"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792" t="s">
        <v>1268</v>
      </c>
      <c r="C161" s="792" t="s">
        <v>1268</v>
      </c>
      <c r="D161" s="792" t="s">
        <v>1268</v>
      </c>
      <c r="E161" s="168" t="s">
        <v>1277</v>
      </c>
      <c r="F161" s="168" t="s">
        <v>54</v>
      </c>
      <c r="G161" s="168" t="s">
        <v>55</v>
      </c>
      <c r="H161" s="168"/>
      <c r="I161" s="168" t="s">
        <v>1182</v>
      </c>
      <c r="J161" s="552">
        <v>720</v>
      </c>
      <c r="K161" s="552">
        <v>800</v>
      </c>
      <c r="L161" s="552">
        <v>800</v>
      </c>
      <c r="M161" s="552">
        <v>1012.8</v>
      </c>
      <c r="N161" s="168" t="s">
        <v>463</v>
      </c>
      <c r="O161" s="168" t="s">
        <v>52</v>
      </c>
      <c r="P161" s="97" t="s">
        <v>52</v>
      </c>
      <c r="Q161" s="179"/>
      <c r="R161" s="179"/>
      <c r="S161" s="179"/>
      <c r="T161" s="179"/>
      <c r="U161" s="179"/>
    </row>
    <row r="162" spans="1:24" s="166" customFormat="1" x14ac:dyDescent="0.2">
      <c r="A162" s="168" t="s">
        <v>1195</v>
      </c>
      <c r="B162" s="792" t="s">
        <v>1300</v>
      </c>
      <c r="C162" s="792" t="s">
        <v>1300</v>
      </c>
      <c r="D162" s="792" t="s">
        <v>1300</v>
      </c>
      <c r="E162" s="168" t="s">
        <v>1281</v>
      </c>
      <c r="F162" s="168" t="s">
        <v>395</v>
      </c>
      <c r="G162" s="168" t="s">
        <v>55</v>
      </c>
      <c r="H162" s="168"/>
      <c r="I162" s="168" t="s">
        <v>1182</v>
      </c>
      <c r="J162" s="552">
        <v>90</v>
      </c>
      <c r="K162" s="552">
        <v>100</v>
      </c>
      <c r="L162" s="552">
        <v>100</v>
      </c>
      <c r="M162" s="552">
        <v>126.6</v>
      </c>
      <c r="N162" s="168" t="s">
        <v>463</v>
      </c>
      <c r="O162" s="168" t="s">
        <v>52</v>
      </c>
      <c r="P162" s="97" t="s">
        <v>52</v>
      </c>
      <c r="Q162" s="179"/>
      <c r="R162" s="179"/>
      <c r="S162" s="179"/>
      <c r="T162" s="179"/>
      <c r="U162" s="179"/>
    </row>
    <row r="163" spans="1:24" s="166" customFormat="1" x14ac:dyDescent="0.2">
      <c r="A163" s="168" t="s">
        <v>1195</v>
      </c>
      <c r="B163" s="792" t="s">
        <v>1270</v>
      </c>
      <c r="C163" s="792" t="s">
        <v>1270</v>
      </c>
      <c r="D163" s="792" t="s">
        <v>1270</v>
      </c>
      <c r="E163" s="168" t="s">
        <v>1277</v>
      </c>
      <c r="F163" s="168" t="s">
        <v>54</v>
      </c>
      <c r="G163" s="168" t="s">
        <v>55</v>
      </c>
      <c r="H163" s="168"/>
      <c r="I163" s="168" t="s">
        <v>1182</v>
      </c>
      <c r="J163" s="552">
        <v>630</v>
      </c>
      <c r="K163" s="552">
        <v>700</v>
      </c>
      <c r="L163" s="552">
        <v>700</v>
      </c>
      <c r="M163" s="552">
        <v>886.2</v>
      </c>
      <c r="N163" s="168" t="s">
        <v>463</v>
      </c>
      <c r="O163" s="168" t="s">
        <v>52</v>
      </c>
      <c r="P163" s="97" t="s">
        <v>52</v>
      </c>
      <c r="Q163" s="179"/>
      <c r="R163" s="179"/>
      <c r="S163" s="179"/>
      <c r="T163" s="179"/>
      <c r="U163" s="179"/>
    </row>
    <row r="164" spans="1:24" s="166" customFormat="1" x14ac:dyDescent="0.2">
      <c r="A164" s="168"/>
      <c r="B164" s="792"/>
      <c r="C164" s="792"/>
      <c r="D164" s="792"/>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814"/>
      <c r="C165" s="814"/>
      <c r="D165" s="814"/>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06" t="s">
        <v>34</v>
      </c>
      <c r="B168" s="820"/>
      <c r="C168" s="821"/>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11" t="s">
        <v>566</v>
      </c>
      <c r="B169" s="812"/>
      <c r="C169" s="813"/>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20"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815" t="s">
        <v>13</v>
      </c>
      <c r="C176" s="815"/>
      <c r="D176" s="816"/>
      <c r="E176" s="512" t="s">
        <v>12</v>
      </c>
      <c r="F176" s="512" t="s">
        <v>14</v>
      </c>
      <c r="G176" s="512" t="s">
        <v>264</v>
      </c>
      <c r="H176" s="512" t="s">
        <v>32</v>
      </c>
      <c r="I176" s="512" t="s">
        <v>16</v>
      </c>
      <c r="J176" s="512" t="s">
        <v>17</v>
      </c>
      <c r="K176" s="512" t="s">
        <v>18</v>
      </c>
      <c r="L176" s="512" t="s">
        <v>19</v>
      </c>
      <c r="M176" s="512" t="s">
        <v>20</v>
      </c>
      <c r="N176" s="212" t="s">
        <v>119</v>
      </c>
      <c r="O176" s="512" t="s">
        <v>91</v>
      </c>
      <c r="P176" s="213" t="s">
        <v>737</v>
      </c>
      <c r="W176" s="223"/>
    </row>
    <row r="177" spans="1:23" s="166" customFormat="1" x14ac:dyDescent="0.2">
      <c r="A177" s="161"/>
      <c r="B177" s="817"/>
      <c r="C177" s="817"/>
      <c r="D177" s="817"/>
      <c r="E177" s="162"/>
      <c r="F177" s="162"/>
      <c r="G177" s="162"/>
      <c r="H177" s="162"/>
      <c r="I177" s="162"/>
      <c r="J177" s="553"/>
      <c r="K177" s="553"/>
      <c r="L177" s="553"/>
      <c r="M177" s="553"/>
      <c r="N177" s="162"/>
      <c r="O177" s="162"/>
      <c r="P177" s="214"/>
      <c r="W177" s="179"/>
    </row>
    <row r="178" spans="1:23" s="166" customFormat="1" x14ac:dyDescent="0.2">
      <c r="A178" s="95"/>
      <c r="B178" s="792"/>
      <c r="C178" s="792"/>
      <c r="D178" s="792"/>
      <c r="E178" s="168"/>
      <c r="F178" s="168"/>
      <c r="G178" s="168"/>
      <c r="H178" s="168"/>
      <c r="I178" s="168"/>
      <c r="J178" s="171"/>
      <c r="K178" s="171"/>
      <c r="L178" s="171"/>
      <c r="M178" s="171"/>
      <c r="N178" s="168"/>
      <c r="O178" s="168"/>
      <c r="P178" s="97"/>
      <c r="W178" s="179"/>
    </row>
    <row r="179" spans="1:23" s="166" customFormat="1" x14ac:dyDescent="0.2">
      <c r="A179" s="95"/>
      <c r="B179" s="792"/>
      <c r="C179" s="792"/>
      <c r="D179" s="792"/>
      <c r="E179" s="168"/>
      <c r="F179" s="168"/>
      <c r="G179" s="168"/>
      <c r="H179" s="168"/>
      <c r="I179" s="168"/>
      <c r="J179" s="171"/>
      <c r="K179" s="171"/>
      <c r="L179" s="171"/>
      <c r="M179" s="171"/>
      <c r="N179" s="168"/>
      <c r="O179" s="168"/>
      <c r="P179" s="97"/>
      <c r="W179" s="179"/>
    </row>
    <row r="180" spans="1:23" s="166" customFormat="1" ht="13.5" thickBot="1" x14ac:dyDescent="0.25">
      <c r="A180" s="98"/>
      <c r="B180" s="814"/>
      <c r="C180" s="814"/>
      <c r="D180" s="814"/>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06" t="s">
        <v>36</v>
      </c>
      <c r="B182" s="807"/>
      <c r="C182" s="807"/>
      <c r="D182" s="807"/>
      <c r="E182" s="807"/>
      <c r="F182" s="807"/>
      <c r="G182" s="807"/>
      <c r="H182" s="807"/>
      <c r="I182" s="808"/>
      <c r="K182" s="157"/>
      <c r="L182" s="178"/>
      <c r="M182" s="178"/>
      <c r="N182" s="178"/>
      <c r="O182" s="178"/>
      <c r="P182" s="178"/>
      <c r="Q182" s="178"/>
      <c r="R182" s="178"/>
      <c r="S182" s="157"/>
      <c r="T182" s="157"/>
      <c r="U182" s="157"/>
    </row>
    <row r="183" spans="1:23" ht="13.5" thickBot="1" x14ac:dyDescent="0.25">
      <c r="A183" s="879" t="s">
        <v>37</v>
      </c>
      <c r="B183" s="880"/>
      <c r="C183" s="880"/>
      <c r="D183" s="880"/>
      <c r="E183" s="880"/>
      <c r="F183" s="880"/>
      <c r="G183" s="880"/>
      <c r="H183" s="880"/>
      <c r="I183" s="881"/>
      <c r="J183" s="109"/>
      <c r="K183" s="157"/>
      <c r="L183" s="178"/>
      <c r="M183" s="178"/>
      <c r="N183" s="178"/>
      <c r="O183" s="178"/>
      <c r="P183" s="178"/>
      <c r="Q183" s="178"/>
      <c r="R183" s="178"/>
      <c r="S183" s="157"/>
      <c r="T183" s="157"/>
      <c r="U183" s="157"/>
    </row>
    <row r="184" spans="1:23" s="519" customFormat="1" ht="15.75" customHeight="1" thickBot="1" x14ac:dyDescent="0.25">
      <c r="A184" s="228" t="s">
        <v>282</v>
      </c>
      <c r="B184" s="876" t="s">
        <v>990</v>
      </c>
      <c r="C184" s="877"/>
      <c r="D184" s="877"/>
      <c r="E184" s="877"/>
      <c r="F184" s="877"/>
      <c r="G184" s="877"/>
      <c r="H184" s="877"/>
      <c r="I184" s="878"/>
      <c r="J184" s="229"/>
      <c r="K184" s="230"/>
      <c r="L184" s="21"/>
      <c r="M184" s="21"/>
      <c r="N184" s="21"/>
      <c r="O184" s="21"/>
      <c r="P184" s="21"/>
      <c r="Q184" s="21"/>
      <c r="R184" s="21"/>
      <c r="S184" s="230"/>
      <c r="T184" s="230"/>
      <c r="U184" s="230"/>
    </row>
    <row r="185" spans="1:23" s="519" customFormat="1" ht="15.75" customHeight="1" thickBot="1" x14ac:dyDescent="0.25">
      <c r="A185" s="228" t="s">
        <v>1146</v>
      </c>
      <c r="B185" s="876" t="s">
        <v>1147</v>
      </c>
      <c r="C185" s="877"/>
      <c r="D185" s="877"/>
      <c r="E185" s="877"/>
      <c r="F185" s="877"/>
      <c r="G185" s="877"/>
      <c r="H185" s="877"/>
      <c r="I185" s="878"/>
      <c r="J185" s="229"/>
      <c r="K185" s="230"/>
      <c r="L185" s="21"/>
      <c r="M185" s="21"/>
      <c r="N185" s="21"/>
      <c r="O185" s="21"/>
      <c r="P185" s="21"/>
      <c r="Q185" s="21"/>
      <c r="R185" s="21"/>
      <c r="S185" s="230"/>
      <c r="T185" s="230"/>
      <c r="U185" s="230"/>
    </row>
    <row r="186" spans="1:23" s="519" customFormat="1" ht="15.75" customHeight="1" thickBot="1" x14ac:dyDescent="0.25">
      <c r="A186" s="228" t="s">
        <v>1169</v>
      </c>
      <c r="B186" s="876" t="s">
        <v>1313</v>
      </c>
      <c r="C186" s="877"/>
      <c r="D186" s="877"/>
      <c r="E186" s="877"/>
      <c r="F186" s="877"/>
      <c r="G186" s="877"/>
      <c r="H186" s="877"/>
      <c r="I186" s="878"/>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809" t="s">
        <v>206</v>
      </c>
      <c r="B188" s="810"/>
      <c r="C188" s="810"/>
      <c r="D188" s="810"/>
      <c r="E188" s="810"/>
      <c r="F188" s="810"/>
      <c r="G188" s="810"/>
      <c r="H188" s="873" t="s">
        <v>218</v>
      </c>
      <c r="I188" s="804" t="s">
        <v>568</v>
      </c>
      <c r="J188" s="804" t="s">
        <v>207</v>
      </c>
      <c r="K188" s="804" t="s">
        <v>23</v>
      </c>
      <c r="L188" s="804" t="s">
        <v>288</v>
      </c>
      <c r="M188" s="818" t="s">
        <v>82</v>
      </c>
      <c r="N188" s="178"/>
      <c r="O188" s="157"/>
      <c r="Q188" s="222"/>
      <c r="R188" s="222"/>
    </row>
    <row r="189" spans="1:23" s="110" customFormat="1" ht="13.5" thickBot="1" x14ac:dyDescent="0.25">
      <c r="A189" s="933" t="s">
        <v>1738</v>
      </c>
      <c r="B189" s="934"/>
      <c r="C189" s="934"/>
      <c r="D189" s="934"/>
      <c r="E189" s="934"/>
      <c r="F189" s="934"/>
      <c r="G189" s="935"/>
      <c r="H189" s="874"/>
      <c r="I189" s="805"/>
      <c r="J189" s="805"/>
      <c r="K189" s="805"/>
      <c r="L189" s="805"/>
      <c r="M189" s="819"/>
      <c r="N189" s="231"/>
      <c r="O189" s="231"/>
      <c r="P189" s="231"/>
      <c r="Q189" s="231"/>
      <c r="R189" s="231"/>
    </row>
    <row r="190" spans="1:23" s="110" customFormat="1" ht="15.75" customHeight="1" x14ac:dyDescent="0.2">
      <c r="A190" s="801" t="s">
        <v>336</v>
      </c>
      <c r="B190" s="802"/>
      <c r="C190" s="802"/>
      <c r="D190" s="802"/>
      <c r="E190" s="802"/>
      <c r="F190" s="802"/>
      <c r="G190" s="803"/>
      <c r="H190" s="874"/>
      <c r="I190" s="805"/>
      <c r="J190" s="805"/>
      <c r="K190" s="805"/>
      <c r="L190" s="805"/>
      <c r="M190" s="819"/>
      <c r="N190" s="231"/>
      <c r="O190" s="231"/>
      <c r="P190" s="231"/>
      <c r="Q190" s="231"/>
      <c r="R190" s="231"/>
    </row>
    <row r="191" spans="1:23" s="181" customFormat="1" ht="15.75" customHeight="1" x14ac:dyDescent="0.2">
      <c r="A191" s="233" t="s">
        <v>224</v>
      </c>
      <c r="B191" s="792" t="str">
        <f>IF($A191="","",VLOOKUP($A191,Listes!$A$3:$C$206,2,FALSE))</f>
        <v>Bunker Adjustment Factor</v>
      </c>
      <c r="C191" s="792"/>
      <c r="D191" s="792"/>
      <c r="E191" s="793" t="s">
        <v>50</v>
      </c>
      <c r="F191" s="793"/>
      <c r="G191" s="793"/>
      <c r="H191" s="522"/>
      <c r="I191" s="545"/>
      <c r="J191" s="545"/>
      <c r="K191" s="545"/>
      <c r="L191" s="545"/>
      <c r="M191" s="546"/>
      <c r="N191" s="166"/>
      <c r="O191" s="166"/>
      <c r="P191" s="166"/>
      <c r="Q191" s="166"/>
      <c r="R191" s="179"/>
    </row>
    <row r="192" spans="1:23" s="181" customFormat="1" ht="15.75" customHeight="1" x14ac:dyDescent="0.2">
      <c r="A192" s="233" t="s">
        <v>508</v>
      </c>
      <c r="B192" s="792" t="str">
        <f>IF($A192="","",VLOOKUP($A192,Listes!$A$3:$C$206,2,FALSE))</f>
        <v>Cargo Facility Charge</v>
      </c>
      <c r="C192" s="792"/>
      <c r="D192" s="792"/>
      <c r="E192" s="793" t="s">
        <v>52</v>
      </c>
      <c r="F192" s="793"/>
      <c r="G192" s="793"/>
      <c r="H192" s="522"/>
      <c r="I192" s="545"/>
      <c r="J192" s="545"/>
      <c r="K192" s="545"/>
      <c r="L192" s="545"/>
      <c r="M192" s="546"/>
      <c r="N192" s="166"/>
      <c r="O192" s="166"/>
      <c r="P192" s="166"/>
      <c r="Q192" s="166"/>
      <c r="R192" s="179"/>
    </row>
    <row r="193" spans="1:18" s="181" customFormat="1" ht="15.75" customHeight="1" x14ac:dyDescent="0.2">
      <c r="A193" s="233" t="s">
        <v>970</v>
      </c>
      <c r="B193" s="792" t="str">
        <f>IF($A193="","",VLOOKUP($A193,Listes!$A$3:$C$206,2,FALSE))</f>
        <v>Chassis Administration Fee On-Carriage</v>
      </c>
      <c r="C193" s="792"/>
      <c r="D193" s="792"/>
      <c r="E193" s="793" t="s">
        <v>50</v>
      </c>
      <c r="F193" s="793"/>
      <c r="G193" s="793"/>
      <c r="H193" s="522"/>
      <c r="I193" s="545"/>
      <c r="J193" s="545"/>
      <c r="K193" s="545"/>
      <c r="L193" s="545"/>
      <c r="M193" s="546"/>
      <c r="N193" s="166"/>
      <c r="O193" s="166"/>
      <c r="P193" s="166"/>
      <c r="Q193" s="166"/>
      <c r="R193" s="179"/>
    </row>
    <row r="194" spans="1:18" s="181" customFormat="1" ht="15.75" customHeight="1" x14ac:dyDescent="0.2">
      <c r="A194" s="233" t="s">
        <v>1138</v>
      </c>
      <c r="B194" s="792" t="str">
        <f>IF($A194="","",VLOOKUP($A194,Listes!$A$3:$C$206,2,FALSE))</f>
        <v>Contingency Charge</v>
      </c>
      <c r="C194" s="792"/>
      <c r="D194" s="792"/>
      <c r="E194" s="793" t="s">
        <v>52</v>
      </c>
      <c r="F194" s="793"/>
      <c r="G194" s="793"/>
      <c r="H194" s="522"/>
      <c r="I194" s="545"/>
      <c r="J194" s="545"/>
      <c r="K194" s="545"/>
      <c r="L194" s="545"/>
      <c r="M194" s="546"/>
      <c r="N194" s="166"/>
      <c r="O194" s="166"/>
      <c r="P194" s="166"/>
      <c r="Q194" s="166"/>
      <c r="R194" s="179"/>
    </row>
    <row r="195" spans="1:18" s="181" customFormat="1" ht="15.75" customHeight="1" x14ac:dyDescent="0.2">
      <c r="A195" s="233" t="s">
        <v>502</v>
      </c>
      <c r="B195" s="792" t="str">
        <f>IF($A195="","",VLOOKUP($A195,Listes!$A$3:$C$206,2,FALSE))</f>
        <v>Chassis Provision Charge</v>
      </c>
      <c r="C195" s="792"/>
      <c r="D195" s="792"/>
      <c r="E195" s="793" t="s">
        <v>50</v>
      </c>
      <c r="F195" s="793"/>
      <c r="G195" s="793"/>
      <c r="H195" s="522"/>
      <c r="I195" s="545"/>
      <c r="J195" s="545"/>
      <c r="K195" s="545"/>
      <c r="L195" s="545"/>
      <c r="M195" s="546"/>
      <c r="N195" s="166"/>
      <c r="O195" s="166"/>
      <c r="P195" s="166"/>
      <c r="Q195" s="166"/>
      <c r="R195" s="179"/>
    </row>
    <row r="196" spans="1:18" s="181" customFormat="1" ht="15.75" customHeight="1" x14ac:dyDescent="0.2">
      <c r="A196" s="233" t="s">
        <v>251</v>
      </c>
      <c r="B196" s="792" t="str">
        <f>IF($A196="","",VLOOKUP($A196,Listes!$A$3:$C$206,2,FALSE))</f>
        <v>Carrier Security Charge</v>
      </c>
      <c r="C196" s="792"/>
      <c r="D196" s="792"/>
      <c r="E196" s="793" t="s">
        <v>50</v>
      </c>
      <c r="F196" s="793"/>
      <c r="G196" s="793"/>
      <c r="H196" s="522"/>
      <c r="I196" s="545"/>
      <c r="J196" s="545"/>
      <c r="K196" s="545"/>
      <c r="L196" s="545"/>
      <c r="M196" s="546"/>
      <c r="N196" s="166"/>
      <c r="O196" s="166"/>
      <c r="P196" s="166"/>
      <c r="Q196" s="166"/>
      <c r="R196" s="179"/>
    </row>
    <row r="197" spans="1:18" s="181" customFormat="1" ht="15.75" customHeight="1" x14ac:dyDescent="0.2">
      <c r="A197" s="233" t="s">
        <v>1014</v>
      </c>
      <c r="B197" s="792" t="str">
        <f>IF($A197="","",VLOOKUP($A197,Listes!$A$3:$C$206,2,FALSE))</f>
        <v>Container Maintenance Charge Destination</v>
      </c>
      <c r="C197" s="792"/>
      <c r="D197" s="792"/>
      <c r="E197" s="793" t="s">
        <v>52</v>
      </c>
      <c r="F197" s="793"/>
      <c r="G197" s="793"/>
      <c r="H197" s="522"/>
      <c r="I197" s="545"/>
      <c r="J197" s="545"/>
      <c r="K197" s="545"/>
      <c r="L197" s="545"/>
      <c r="M197" s="546"/>
      <c r="N197" s="166"/>
      <c r="O197" s="166"/>
      <c r="P197" s="166"/>
      <c r="Q197" s="166"/>
      <c r="R197" s="179"/>
    </row>
    <row r="198" spans="1:18" s="181" customFormat="1" ht="15.75" customHeight="1" x14ac:dyDescent="0.2">
      <c r="A198" s="233" t="s">
        <v>222</v>
      </c>
      <c r="B198" s="792" t="str">
        <f>IF($A198="","",VLOOKUP($A198,Listes!$A$3:$C$206,2,FALSE))</f>
        <v>Destination THC / Destination Receiving Charge</v>
      </c>
      <c r="C198" s="792"/>
      <c r="D198" s="792"/>
      <c r="E198" s="793" t="s">
        <v>52</v>
      </c>
      <c r="F198" s="793"/>
      <c r="G198" s="793"/>
      <c r="H198" s="522"/>
      <c r="I198" s="545"/>
      <c r="J198" s="545"/>
      <c r="K198" s="545"/>
      <c r="L198" s="545"/>
      <c r="M198" s="546"/>
      <c r="N198" s="166"/>
      <c r="O198" s="166"/>
      <c r="P198" s="166"/>
      <c r="Q198" s="166"/>
      <c r="R198" s="179"/>
    </row>
    <row r="199" spans="1:18" s="181" customFormat="1" ht="15.75" customHeight="1" x14ac:dyDescent="0.2">
      <c r="A199" s="233" t="s">
        <v>796</v>
      </c>
      <c r="B199" s="792" t="str">
        <f>IF($A199="","",VLOOKUP($A199,Listes!$A$3:$C$206,2,FALSE))</f>
        <v>Export Documentation Fees - Carrier</v>
      </c>
      <c r="C199" s="792"/>
      <c r="D199" s="792"/>
      <c r="E199" s="793" t="s">
        <v>50</v>
      </c>
      <c r="F199" s="793"/>
      <c r="G199" s="793"/>
      <c r="H199" s="522"/>
      <c r="I199" s="545"/>
      <c r="J199" s="545"/>
      <c r="K199" s="545"/>
      <c r="L199" s="545"/>
      <c r="M199" s="546"/>
      <c r="N199" s="166"/>
      <c r="O199" s="166"/>
      <c r="P199" s="166"/>
      <c r="Q199" s="166"/>
      <c r="R199" s="179"/>
    </row>
    <row r="200" spans="1:18" s="181" customFormat="1" ht="15.75" customHeight="1" x14ac:dyDescent="0.2">
      <c r="A200" s="233" t="s">
        <v>779</v>
      </c>
      <c r="B200" s="792" t="str">
        <f>IF($A200="","",VLOOKUP($A200,Listes!$A$3:$C$206,2,FALSE))</f>
        <v>Export Declaration Surcharge</v>
      </c>
      <c r="C200" s="792"/>
      <c r="D200" s="792"/>
      <c r="E200" s="793" t="s">
        <v>50</v>
      </c>
      <c r="F200" s="793"/>
      <c r="G200" s="793"/>
      <c r="H200" s="522"/>
      <c r="I200" s="545"/>
      <c r="J200" s="545"/>
      <c r="K200" s="545"/>
      <c r="L200" s="545"/>
      <c r="M200" s="546"/>
      <c r="N200" s="166"/>
      <c r="O200" s="166"/>
      <c r="P200" s="166"/>
      <c r="Q200" s="166"/>
      <c r="R200" s="179"/>
    </row>
    <row r="201" spans="1:18" s="181" customFormat="1" ht="15.75" customHeight="1" x14ac:dyDescent="0.2">
      <c r="A201" s="233" t="s">
        <v>1058</v>
      </c>
      <c r="B201" s="792" t="str">
        <f>IF($A201="","",VLOOKUP($A201,Listes!$A$3:$C$206,2,FALSE))</f>
        <v>Export Seal Fee</v>
      </c>
      <c r="C201" s="792"/>
      <c r="D201" s="792"/>
      <c r="E201" s="793" t="s">
        <v>50</v>
      </c>
      <c r="F201" s="793"/>
      <c r="G201" s="793"/>
      <c r="H201" s="522"/>
      <c r="I201" s="545"/>
      <c r="J201" s="545"/>
      <c r="K201" s="545"/>
      <c r="L201" s="545"/>
      <c r="M201" s="546"/>
      <c r="N201" s="166"/>
      <c r="O201" s="166"/>
      <c r="P201" s="166"/>
      <c r="Q201" s="166"/>
      <c r="R201" s="179"/>
    </row>
    <row r="202" spans="1:18" s="181" customFormat="1" ht="15.75" customHeight="1" x14ac:dyDescent="0.2">
      <c r="A202" s="233" t="s">
        <v>70</v>
      </c>
      <c r="B202" s="792" t="str">
        <f>IF($A202="","",VLOOKUP($A202,Listes!$A$3:$C$206,2,FALSE))</f>
        <v>Flat Rack</v>
      </c>
      <c r="C202" s="792"/>
      <c r="D202" s="792"/>
      <c r="E202" s="793" t="s">
        <v>50</v>
      </c>
      <c r="F202" s="793"/>
      <c r="G202" s="793"/>
      <c r="H202" s="522"/>
      <c r="I202" s="545"/>
      <c r="J202" s="545"/>
      <c r="K202" s="545"/>
      <c r="L202" s="545"/>
      <c r="M202" s="546"/>
      <c r="N202" s="166"/>
      <c r="O202" s="166"/>
      <c r="P202" s="166"/>
      <c r="Q202" s="166"/>
      <c r="R202" s="179"/>
    </row>
    <row r="203" spans="1:18" s="181" customFormat="1" ht="15.75" customHeight="1" x14ac:dyDescent="0.2">
      <c r="A203" s="233" t="s">
        <v>90</v>
      </c>
      <c r="B203" s="792" t="str">
        <f>IF($A203="","",VLOOKUP($A203,Listes!$A$3:$C$206,2,FALSE))</f>
        <v>Garments on Hanger Additional</v>
      </c>
      <c r="C203" s="792"/>
      <c r="D203" s="792"/>
      <c r="E203" s="793" t="s">
        <v>50</v>
      </c>
      <c r="F203" s="793"/>
      <c r="G203" s="793"/>
      <c r="H203" s="522"/>
      <c r="I203" s="545"/>
      <c r="J203" s="545"/>
      <c r="K203" s="545"/>
      <c r="L203" s="545"/>
      <c r="M203" s="546"/>
      <c r="N203" s="166"/>
      <c r="O203" s="166"/>
      <c r="P203" s="166"/>
      <c r="Q203" s="166"/>
      <c r="R203" s="179"/>
    </row>
    <row r="204" spans="1:18" s="181" customFormat="1" ht="15.75" customHeight="1" x14ac:dyDescent="0.2">
      <c r="A204" s="233" t="s">
        <v>81</v>
      </c>
      <c r="B204" s="792" t="str">
        <f>IF($A204="","",VLOOKUP($A204,Listes!$A$3:$C$206,2,FALSE))</f>
        <v>General Rate Increase</v>
      </c>
      <c r="C204" s="792"/>
      <c r="D204" s="792"/>
      <c r="E204" s="793" t="s">
        <v>52</v>
      </c>
      <c r="F204" s="793"/>
      <c r="G204" s="793"/>
      <c r="H204" s="522"/>
      <c r="I204" s="545"/>
      <c r="J204" s="545"/>
      <c r="K204" s="545"/>
      <c r="L204" s="545"/>
      <c r="M204" s="546"/>
      <c r="N204" s="166"/>
      <c r="O204" s="166"/>
      <c r="P204" s="166"/>
      <c r="Q204" s="166"/>
      <c r="R204" s="179"/>
    </row>
    <row r="205" spans="1:18" s="181" customFormat="1" ht="15.75" customHeight="1" x14ac:dyDescent="0.2">
      <c r="A205" s="233" t="s">
        <v>248</v>
      </c>
      <c r="B205" s="792" t="str">
        <f>IF($A205="","",VLOOKUP($A205,Listes!$A$3:$C$206,2,FALSE))</f>
        <v>Hazardous Fees (Ocean)</v>
      </c>
      <c r="C205" s="792"/>
      <c r="D205" s="792"/>
      <c r="E205" s="793" t="s">
        <v>50</v>
      </c>
      <c r="F205" s="793"/>
      <c r="G205" s="793"/>
      <c r="H205" s="522"/>
      <c r="I205" s="545"/>
      <c r="J205" s="545"/>
      <c r="K205" s="545"/>
      <c r="L205" s="545"/>
      <c r="M205" s="546"/>
      <c r="N205" s="166"/>
      <c r="O205" s="166"/>
      <c r="P205" s="166"/>
      <c r="Q205" s="166"/>
      <c r="R205" s="179"/>
    </row>
    <row r="206" spans="1:18" s="181" customFormat="1" ht="15.75" customHeight="1" x14ac:dyDescent="0.2">
      <c r="A206" s="233" t="s">
        <v>809</v>
      </c>
      <c r="B206" s="792" t="str">
        <f>IF($A206="","",VLOOKUP($A206,Listes!$A$3:$C$206,2,FALSE))</f>
        <v>Oncarriage Additional Intermodal Door Delivery Surcharge</v>
      </c>
      <c r="C206" s="792"/>
      <c r="D206" s="792"/>
      <c r="E206" s="793" t="s">
        <v>52</v>
      </c>
      <c r="F206" s="793"/>
      <c r="G206" s="793"/>
      <c r="H206" s="522"/>
      <c r="I206" s="545"/>
      <c r="J206" s="545"/>
      <c r="K206" s="545"/>
      <c r="L206" s="545"/>
      <c r="M206" s="546"/>
      <c r="N206" s="166"/>
      <c r="O206" s="166"/>
      <c r="P206" s="166"/>
      <c r="Q206" s="166"/>
      <c r="R206" s="179"/>
    </row>
    <row r="207" spans="1:18" s="181" customFormat="1" ht="15.75" customHeight="1" x14ac:dyDescent="0.2">
      <c r="A207" s="233" t="s">
        <v>91</v>
      </c>
      <c r="B207" s="792" t="str">
        <f>IF($A207="","",VLOOKUP($A207,Listes!$A$3:$C$206,2,FALSE))</f>
        <v>Oncarriage Inland Fuel Charge</v>
      </c>
      <c r="C207" s="792"/>
      <c r="D207" s="792"/>
      <c r="E207" s="793" t="s">
        <v>52</v>
      </c>
      <c r="F207" s="793"/>
      <c r="G207" s="793"/>
      <c r="H207" s="522"/>
      <c r="I207" s="545"/>
      <c r="J207" s="545"/>
      <c r="K207" s="545"/>
      <c r="L207" s="545"/>
      <c r="M207" s="546"/>
      <c r="N207" s="166"/>
      <c r="O207" s="166"/>
      <c r="P207" s="166"/>
      <c r="Q207" s="166"/>
      <c r="R207" s="179"/>
    </row>
    <row r="208" spans="1:18" s="181" customFormat="1" x14ac:dyDescent="0.2">
      <c r="A208" s="233" t="s">
        <v>929</v>
      </c>
      <c r="B208" s="792" t="str">
        <f>IF($A208="","",VLOOKUP($A208,Listes!$A$3:$C$206,2,FALSE))</f>
        <v>On-Carriage Emergency Inland Fuel Surcharge</v>
      </c>
      <c r="C208" s="792"/>
      <c r="D208" s="792"/>
      <c r="E208" s="793" t="s">
        <v>52</v>
      </c>
      <c r="F208" s="793"/>
      <c r="G208" s="793"/>
      <c r="H208" s="522"/>
      <c r="I208" s="545"/>
      <c r="J208" s="545"/>
      <c r="K208" s="545"/>
      <c r="L208" s="545"/>
      <c r="M208" s="546"/>
      <c r="N208" s="166"/>
      <c r="O208" s="166"/>
      <c r="P208" s="166"/>
      <c r="Q208" s="166"/>
      <c r="R208" s="179"/>
    </row>
    <row r="209" spans="1:18" s="181" customFormat="1" x14ac:dyDescent="0.2">
      <c r="A209" s="233" t="s">
        <v>955</v>
      </c>
      <c r="B209" s="792" t="str">
        <f>IF($A209="","",VLOOKUP($A209,Listes!$A$3:$C$206,2,FALSE))</f>
        <v>On-Carriage Emergency Intermodal Surcharge</v>
      </c>
      <c r="C209" s="792"/>
      <c r="D209" s="792"/>
      <c r="E209" s="793" t="s">
        <v>52</v>
      </c>
      <c r="F209" s="793"/>
      <c r="G209" s="793"/>
      <c r="H209" s="522"/>
      <c r="I209" s="545"/>
      <c r="J209" s="545"/>
      <c r="K209" s="545"/>
      <c r="L209" s="545"/>
      <c r="M209" s="546"/>
      <c r="N209" s="166"/>
      <c r="O209" s="166"/>
      <c r="P209" s="166"/>
      <c r="Q209" s="166"/>
      <c r="R209" s="179"/>
    </row>
    <row r="210" spans="1:18" s="181" customFormat="1" ht="15.75" customHeight="1" x14ac:dyDescent="0.2">
      <c r="A210" s="233" t="s">
        <v>457</v>
      </c>
      <c r="B210" s="792" t="str">
        <f>IF($A210="","",VLOOKUP($A210,Listes!$A$3:$C$206,2,FALSE))</f>
        <v>Inland Hazardous Charge Oncarriage</v>
      </c>
      <c r="C210" s="792"/>
      <c r="D210" s="792"/>
      <c r="E210" s="793" t="s">
        <v>50</v>
      </c>
      <c r="F210" s="793"/>
      <c r="G210" s="793"/>
      <c r="H210" s="522"/>
      <c r="I210" s="545"/>
      <c r="J210" s="545"/>
      <c r="K210" s="545"/>
      <c r="L210" s="545"/>
      <c r="M210" s="546"/>
      <c r="N210" s="166"/>
      <c r="O210" s="166"/>
      <c r="P210" s="166"/>
      <c r="Q210" s="166"/>
      <c r="R210" s="179"/>
    </row>
    <row r="211" spans="1:18" s="181" customFormat="1" x14ac:dyDescent="0.2">
      <c r="A211" s="233" t="s">
        <v>143</v>
      </c>
      <c r="B211" s="792" t="str">
        <f>IF($A211="","",VLOOKUP($A211,Listes!$A$3:$C$206,2,FALSE))</f>
        <v>Open Top</v>
      </c>
      <c r="C211" s="792"/>
      <c r="D211" s="792"/>
      <c r="E211" s="793" t="s">
        <v>50</v>
      </c>
      <c r="F211" s="793"/>
      <c r="G211" s="793"/>
      <c r="H211" s="522"/>
      <c r="I211" s="545"/>
      <c r="J211" s="545"/>
      <c r="K211" s="545"/>
      <c r="L211" s="545"/>
      <c r="M211" s="546"/>
      <c r="N211" s="166"/>
      <c r="O211" s="166"/>
      <c r="P211" s="166"/>
      <c r="Q211" s="166"/>
      <c r="R211" s="179"/>
    </row>
    <row r="212" spans="1:18" s="181" customFormat="1" x14ac:dyDescent="0.2">
      <c r="A212" s="233" t="s">
        <v>88</v>
      </c>
      <c r="B212" s="792" t="str">
        <f>IF($A212="","",VLOOKUP($A212,Listes!$A$3:$C$206,2,FALSE))</f>
        <v>Origin THC / Origin Receiving Charge</v>
      </c>
      <c r="C212" s="792"/>
      <c r="D212" s="792"/>
      <c r="E212" s="793" t="s">
        <v>50</v>
      </c>
      <c r="F212" s="793"/>
      <c r="G212" s="793"/>
      <c r="H212" s="522"/>
      <c r="I212" s="545"/>
      <c r="J212" s="545"/>
      <c r="K212" s="545"/>
      <c r="L212" s="545"/>
      <c r="M212" s="546"/>
      <c r="N212" s="166"/>
      <c r="O212" s="166"/>
      <c r="P212" s="166"/>
      <c r="Q212" s="166"/>
      <c r="R212" s="179"/>
    </row>
    <row r="213" spans="1:18" s="181" customFormat="1" ht="15.75" customHeight="1" x14ac:dyDescent="0.2">
      <c r="A213" s="233" t="s">
        <v>1009</v>
      </c>
      <c r="B213" s="792" t="str">
        <f>IF($A213="","",VLOOKUP($A213,Listes!$A$3:$C$206,2,FALSE))</f>
        <v>Panama Canal Adj Factor</v>
      </c>
      <c r="C213" s="792"/>
      <c r="D213" s="792"/>
      <c r="E213" s="793" t="s">
        <v>52</v>
      </c>
      <c r="F213" s="793"/>
      <c r="G213" s="793"/>
      <c r="H213" s="522"/>
      <c r="I213" s="545"/>
      <c r="J213" s="545"/>
      <c r="K213" s="545"/>
      <c r="L213" s="545"/>
      <c r="M213" s="546"/>
      <c r="N213" s="166"/>
      <c r="O213" s="166"/>
      <c r="P213" s="166"/>
      <c r="Q213" s="166"/>
      <c r="R213" s="179"/>
    </row>
    <row r="214" spans="1:18" s="181" customFormat="1" ht="15.75" customHeight="1" x14ac:dyDescent="0.2">
      <c r="A214" s="233" t="s">
        <v>460</v>
      </c>
      <c r="B214" s="792" t="str">
        <f>IF($A214="","",VLOOKUP($A214,Listes!$A$3:$C$206,2,FALSE))</f>
        <v>Inland Hazardous Charge Precarriage</v>
      </c>
      <c r="C214" s="792"/>
      <c r="D214" s="792"/>
      <c r="E214" s="793" t="s">
        <v>50</v>
      </c>
      <c r="F214" s="793"/>
      <c r="G214" s="793"/>
      <c r="H214" s="522"/>
      <c r="I214" s="545"/>
      <c r="J214" s="545"/>
      <c r="K214" s="545"/>
      <c r="L214" s="545"/>
      <c r="M214" s="546"/>
      <c r="N214" s="166"/>
      <c r="O214" s="166"/>
      <c r="P214" s="166"/>
      <c r="Q214" s="166"/>
      <c r="R214" s="179"/>
    </row>
    <row r="215" spans="1:18" s="181" customFormat="1" ht="15.75" customHeight="1" x14ac:dyDescent="0.2">
      <c r="A215" s="233" t="s">
        <v>86</v>
      </c>
      <c r="B215" s="792" t="str">
        <f>IF($A215="","",VLOOKUP($A215,Listes!$A$3:$C$206,2,FALSE))</f>
        <v>Peak Season</v>
      </c>
      <c r="C215" s="792"/>
      <c r="D215" s="792"/>
      <c r="E215" s="793" t="s">
        <v>52</v>
      </c>
      <c r="F215" s="793"/>
      <c r="G215" s="793"/>
      <c r="H215" s="522"/>
      <c r="I215" s="545"/>
      <c r="J215" s="545"/>
      <c r="K215" s="545">
        <v>45457</v>
      </c>
      <c r="L215" s="545"/>
      <c r="M215" s="546"/>
      <c r="N215" s="166"/>
      <c r="O215" s="166"/>
      <c r="P215" s="166"/>
      <c r="Q215" s="166"/>
      <c r="R215" s="179"/>
    </row>
    <row r="216" spans="1:18" s="181" customFormat="1" ht="15.75" customHeight="1" x14ac:dyDescent="0.2">
      <c r="A216" s="233" t="s">
        <v>86</v>
      </c>
      <c r="B216" s="792" t="str">
        <f>IF($A216="","",VLOOKUP($A216,Listes!$A$3:$C$206,2,FALSE))</f>
        <v>Peak Season</v>
      </c>
      <c r="C216" s="792"/>
      <c r="D216" s="792"/>
      <c r="E216" s="793" t="s">
        <v>1745</v>
      </c>
      <c r="F216" s="793"/>
      <c r="G216" s="793"/>
      <c r="H216" s="522" t="s">
        <v>61</v>
      </c>
      <c r="I216" s="545"/>
      <c r="J216" s="545">
        <v>45458</v>
      </c>
      <c r="K216" s="545">
        <v>45489</v>
      </c>
      <c r="L216" s="545"/>
      <c r="M216" s="546"/>
      <c r="N216" s="166"/>
      <c r="O216" s="166"/>
      <c r="P216" s="166"/>
      <c r="Q216" s="166"/>
      <c r="R216" s="179"/>
    </row>
    <row r="217" spans="1:18" s="181" customFormat="1" ht="15.75" customHeight="1" x14ac:dyDescent="0.2">
      <c r="A217" s="233" t="s">
        <v>86</v>
      </c>
      <c r="B217" s="792" t="str">
        <f>IF($A217="","",VLOOKUP($A217,Listes!$A$3:$C$206,2,FALSE))</f>
        <v>Peak Season</v>
      </c>
      <c r="C217" s="792"/>
      <c r="D217" s="792"/>
      <c r="E217" s="793" t="s">
        <v>1746</v>
      </c>
      <c r="F217" s="793"/>
      <c r="G217" s="793"/>
      <c r="H217" s="522" t="s">
        <v>329</v>
      </c>
      <c r="I217" s="545"/>
      <c r="J217" s="545">
        <v>45458</v>
      </c>
      <c r="K217" s="545">
        <v>45489</v>
      </c>
      <c r="L217" s="545"/>
      <c r="M217" s="546"/>
      <c r="N217" s="166"/>
      <c r="O217" s="166"/>
      <c r="P217" s="166"/>
      <c r="Q217" s="166"/>
      <c r="R217" s="179"/>
    </row>
    <row r="218" spans="1:18" s="181" customFormat="1" ht="15.75" customHeight="1" x14ac:dyDescent="0.2">
      <c r="A218" s="233" t="s">
        <v>86</v>
      </c>
      <c r="B218" s="792" t="str">
        <f>IF($A218="","",VLOOKUP($A218,Listes!$A$3:$C$206,2,FALSE))</f>
        <v>Peak Season</v>
      </c>
      <c r="C218" s="792"/>
      <c r="D218" s="792"/>
      <c r="E218" s="793" t="s">
        <v>1746</v>
      </c>
      <c r="F218" s="793"/>
      <c r="G218" s="793"/>
      <c r="H218" s="522" t="s">
        <v>400</v>
      </c>
      <c r="I218" s="545"/>
      <c r="J218" s="545">
        <v>45458</v>
      </c>
      <c r="K218" s="545">
        <v>45489</v>
      </c>
      <c r="L218" s="545"/>
      <c r="M218" s="546"/>
      <c r="N218" s="166"/>
      <c r="O218" s="166"/>
      <c r="P218" s="166"/>
      <c r="Q218" s="166"/>
      <c r="R218" s="179"/>
    </row>
    <row r="219" spans="1:18" s="181" customFormat="1" ht="15.75" customHeight="1" x14ac:dyDescent="0.2">
      <c r="A219" s="233" t="s">
        <v>86</v>
      </c>
      <c r="B219" s="792" t="str">
        <f>IF($A219="","",VLOOKUP($A219,Listes!$A$3:$C$206,2,FALSE))</f>
        <v>Peak Season</v>
      </c>
      <c r="C219" s="792"/>
      <c r="D219" s="792"/>
      <c r="E219" s="793" t="s">
        <v>1747</v>
      </c>
      <c r="F219" s="793"/>
      <c r="G219" s="793"/>
      <c r="H219" s="522" t="s">
        <v>401</v>
      </c>
      <c r="I219" s="545"/>
      <c r="J219" s="545">
        <v>45458</v>
      </c>
      <c r="K219" s="545">
        <v>45489</v>
      </c>
      <c r="L219" s="545"/>
      <c r="M219" s="546"/>
      <c r="N219" s="166"/>
      <c r="O219" s="166"/>
      <c r="P219" s="166"/>
      <c r="Q219" s="166"/>
      <c r="R219" s="179"/>
    </row>
    <row r="220" spans="1:18" s="181" customFormat="1" ht="15.75" customHeight="1" x14ac:dyDescent="0.2">
      <c r="A220" s="233" t="s">
        <v>86</v>
      </c>
      <c r="B220" s="792" t="str">
        <f>IF($A220="","",VLOOKUP($A220,Listes!$A$3:$C$206,2,FALSE))</f>
        <v>Peak Season</v>
      </c>
      <c r="C220" s="792"/>
      <c r="D220" s="792"/>
      <c r="E220" s="793" t="s">
        <v>1834</v>
      </c>
      <c r="F220" s="793"/>
      <c r="G220" s="793"/>
      <c r="H220" s="522" t="s">
        <v>61</v>
      </c>
      <c r="I220" s="545"/>
      <c r="J220" s="545">
        <v>45490</v>
      </c>
      <c r="K220" s="545"/>
      <c r="L220" s="545"/>
      <c r="M220" s="546"/>
      <c r="N220" s="166"/>
      <c r="O220" s="166"/>
      <c r="P220" s="166"/>
      <c r="Q220" s="166"/>
      <c r="R220" s="179"/>
    </row>
    <row r="221" spans="1:18" s="181" customFormat="1" ht="15.75" customHeight="1" x14ac:dyDescent="0.2">
      <c r="A221" s="233" t="s">
        <v>86</v>
      </c>
      <c r="B221" s="792" t="str">
        <f>IF($A221="","",VLOOKUP($A221,Listes!$A$3:$C$206,2,FALSE))</f>
        <v>Peak Season</v>
      </c>
      <c r="C221" s="792"/>
      <c r="D221" s="792"/>
      <c r="E221" s="793" t="s">
        <v>1835</v>
      </c>
      <c r="F221" s="793"/>
      <c r="G221" s="793"/>
      <c r="H221" s="522" t="s">
        <v>329</v>
      </c>
      <c r="I221" s="545"/>
      <c r="J221" s="545">
        <v>45490</v>
      </c>
      <c r="K221" s="545"/>
      <c r="L221" s="545"/>
      <c r="M221" s="546"/>
      <c r="N221" s="166"/>
      <c r="O221" s="166"/>
      <c r="P221" s="166"/>
      <c r="Q221" s="166"/>
      <c r="R221" s="179"/>
    </row>
    <row r="222" spans="1:18" s="181" customFormat="1" ht="15.75" customHeight="1" x14ac:dyDescent="0.2">
      <c r="A222" s="233" t="s">
        <v>86</v>
      </c>
      <c r="B222" s="792" t="str">
        <f>IF($A222="","",VLOOKUP($A222,Listes!$A$3:$C$206,2,FALSE))</f>
        <v>Peak Season</v>
      </c>
      <c r="C222" s="792"/>
      <c r="D222" s="792"/>
      <c r="E222" s="793" t="s">
        <v>1835</v>
      </c>
      <c r="F222" s="793"/>
      <c r="G222" s="793"/>
      <c r="H222" s="522" t="s">
        <v>400</v>
      </c>
      <c r="I222" s="545"/>
      <c r="J222" s="545">
        <v>45490</v>
      </c>
      <c r="K222" s="545"/>
      <c r="L222" s="545"/>
      <c r="M222" s="546"/>
      <c r="N222" s="166"/>
      <c r="O222" s="166"/>
      <c r="P222" s="166"/>
      <c r="Q222" s="166"/>
      <c r="R222" s="179"/>
    </row>
    <row r="223" spans="1:18" s="181" customFormat="1" ht="15.75" customHeight="1" x14ac:dyDescent="0.2">
      <c r="A223" s="233" t="s">
        <v>86</v>
      </c>
      <c r="B223" s="792" t="str">
        <f>IF($A223="","",VLOOKUP($A223,Listes!$A$3:$C$206,2,FALSE))</f>
        <v>Peak Season</v>
      </c>
      <c r="C223" s="792"/>
      <c r="D223" s="792"/>
      <c r="E223" s="793" t="s">
        <v>1836</v>
      </c>
      <c r="F223" s="793"/>
      <c r="G223" s="793"/>
      <c r="H223" s="522" t="s">
        <v>401</v>
      </c>
      <c r="I223" s="545"/>
      <c r="J223" s="545">
        <v>45490</v>
      </c>
      <c r="K223" s="545"/>
      <c r="L223" s="545"/>
      <c r="M223" s="546"/>
      <c r="N223" s="166"/>
      <c r="O223" s="166"/>
      <c r="P223" s="166"/>
      <c r="Q223" s="166"/>
      <c r="R223" s="179"/>
    </row>
    <row r="224" spans="1:18" s="181" customFormat="1" ht="15.75" customHeight="1" x14ac:dyDescent="0.2">
      <c r="A224" s="233" t="s">
        <v>781</v>
      </c>
      <c r="B224" s="792" t="str">
        <f>IF($A224="","",VLOOKUP($A224,Listes!$A$3:$C$206,2,FALSE))</f>
        <v>Peak Season Surcharge 2</v>
      </c>
      <c r="C224" s="792"/>
      <c r="D224" s="792"/>
      <c r="E224" s="793" t="s">
        <v>50</v>
      </c>
      <c r="F224" s="793"/>
      <c r="G224" s="793"/>
      <c r="H224" s="522"/>
      <c r="I224" s="545"/>
      <c r="J224" s="545"/>
      <c r="K224" s="545"/>
      <c r="L224" s="545"/>
      <c r="M224" s="546"/>
      <c r="N224" s="166"/>
      <c r="O224" s="166"/>
      <c r="P224" s="166"/>
      <c r="Q224" s="166"/>
      <c r="R224" s="179"/>
    </row>
    <row r="225" spans="1:23" s="181" customFormat="1" ht="15.75" customHeight="1" x14ac:dyDescent="0.2">
      <c r="A225" s="233" t="s">
        <v>909</v>
      </c>
      <c r="B225" s="792" t="str">
        <f>IF($A225="","",VLOOKUP($A225,Listes!$A$3:$C$206,2,FALSE))</f>
        <v>Peak Season Surcharge 3</v>
      </c>
      <c r="C225" s="792"/>
      <c r="D225" s="792"/>
      <c r="E225" s="793" t="s">
        <v>50</v>
      </c>
      <c r="F225" s="793"/>
      <c r="G225" s="793"/>
      <c r="H225" s="522"/>
      <c r="I225" s="545"/>
      <c r="J225" s="545"/>
      <c r="K225" s="545"/>
      <c r="L225" s="545"/>
      <c r="M225" s="546"/>
      <c r="N225" s="166"/>
      <c r="O225" s="166"/>
      <c r="P225" s="166"/>
      <c r="Q225" s="166"/>
      <c r="R225" s="179"/>
    </row>
    <row r="226" spans="1:23" s="181" customFormat="1" ht="15.75" customHeight="1" x14ac:dyDescent="0.2">
      <c r="A226" s="233" t="s">
        <v>266</v>
      </c>
      <c r="B226" s="792" t="str">
        <f>IF($A226="","",VLOOKUP($A226,Listes!$A$3:$C$206,2,FALSE))</f>
        <v>Destination Terminal Security Charge</v>
      </c>
      <c r="C226" s="792"/>
      <c r="D226" s="792"/>
      <c r="E226" s="793" t="s">
        <v>52</v>
      </c>
      <c r="F226" s="793"/>
      <c r="G226" s="793"/>
      <c r="H226" s="522"/>
      <c r="I226" s="545"/>
      <c r="J226" s="545"/>
      <c r="K226" s="545"/>
      <c r="L226" s="545"/>
      <c r="M226" s="546"/>
      <c r="N226" s="166"/>
      <c r="O226" s="166"/>
      <c r="P226" s="166"/>
      <c r="Q226" s="166"/>
      <c r="R226" s="179"/>
    </row>
    <row r="227" spans="1:23" s="181" customFormat="1" x14ac:dyDescent="0.2">
      <c r="A227" s="233" t="s">
        <v>350</v>
      </c>
      <c r="B227" s="792" t="str">
        <f>IF($A227="","",VLOOKUP($A227,Listes!$A$3:$C$206,2,FALSE))</f>
        <v>Tri-Axle / Super Chassis Oncarriage Surcharge</v>
      </c>
      <c r="C227" s="792"/>
      <c r="D227" s="792"/>
      <c r="E227" s="793" t="s">
        <v>50</v>
      </c>
      <c r="F227" s="793"/>
      <c r="G227" s="793"/>
      <c r="H227" s="522"/>
      <c r="I227" s="545"/>
      <c r="J227" s="545"/>
      <c r="K227" s="545"/>
      <c r="L227" s="545"/>
      <c r="M227" s="546"/>
      <c r="N227" s="166"/>
      <c r="O227" s="166"/>
      <c r="P227" s="166"/>
      <c r="Q227" s="166"/>
      <c r="R227" s="179"/>
    </row>
    <row r="228" spans="1:23" s="181" customFormat="1" ht="13.5" thickBot="1" x14ac:dyDescent="0.25">
      <c r="A228" s="271" t="s">
        <v>675</v>
      </c>
      <c r="B228" s="814" t="str">
        <f>IF($A228="","",VLOOKUP($A228,Listes!$A$3:$C$206,2,FALSE))</f>
        <v>Wharfage (Destination)</v>
      </c>
      <c r="C228" s="814"/>
      <c r="D228" s="814"/>
      <c r="E228" s="937" t="s">
        <v>52</v>
      </c>
      <c r="F228" s="937"/>
      <c r="G228" s="937"/>
      <c r="H228" s="528"/>
      <c r="I228" s="557"/>
      <c r="J228" s="557"/>
      <c r="K228" s="557"/>
      <c r="L228" s="557"/>
      <c r="M228" s="558"/>
      <c r="N228" s="166"/>
      <c r="O228" s="166"/>
      <c r="P228" s="166"/>
      <c r="Q228" s="166"/>
      <c r="R228" s="179"/>
    </row>
    <row r="229" spans="1:23" ht="13.5" thickBot="1" x14ac:dyDescent="0.25">
      <c r="A229" s="897" t="s">
        <v>208</v>
      </c>
      <c r="B229" s="898"/>
      <c r="C229" s="898"/>
      <c r="D229" s="898"/>
      <c r="E229" s="898"/>
      <c r="F229" s="898"/>
      <c r="G229" s="898"/>
      <c r="H229" s="898"/>
      <c r="I229" s="899"/>
      <c r="K229" s="157"/>
      <c r="L229" s="178"/>
      <c r="M229" s="178"/>
      <c r="N229" s="178"/>
      <c r="O229" s="178"/>
      <c r="P229" s="178"/>
      <c r="Q229" s="157"/>
    </row>
    <row r="230" spans="1:23" ht="13.5" thickBot="1" x14ac:dyDescent="0.25">
      <c r="A230" s="888" t="s">
        <v>541</v>
      </c>
      <c r="B230" s="889"/>
      <c r="C230" s="889"/>
      <c r="D230" s="889"/>
      <c r="E230" s="889"/>
      <c r="F230" s="889"/>
      <c r="G230" s="889"/>
      <c r="H230" s="889"/>
      <c r="I230" s="890"/>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84" t="s">
        <v>476</v>
      </c>
      <c r="B232" s="885"/>
      <c r="C232" s="885"/>
      <c r="D232" s="885"/>
      <c r="E232" s="799" t="s">
        <v>276</v>
      </c>
      <c r="F232" s="799">
        <v>20</v>
      </c>
      <c r="G232" s="799">
        <v>40</v>
      </c>
      <c r="H232" s="799" t="s">
        <v>19</v>
      </c>
      <c r="I232" s="799" t="s">
        <v>20</v>
      </c>
      <c r="J232" s="918" t="s">
        <v>283</v>
      </c>
      <c r="K232" s="918" t="s">
        <v>33</v>
      </c>
      <c r="L232" s="916" t="s">
        <v>209</v>
      </c>
      <c r="M232" s="108"/>
      <c r="N232" s="178"/>
      <c r="O232" s="178"/>
      <c r="P232" s="178"/>
      <c r="Q232" s="178"/>
      <c r="R232" s="178"/>
      <c r="S232" s="178"/>
      <c r="T232" s="178"/>
      <c r="U232" s="178"/>
    </row>
    <row r="233" spans="1:23" x14ac:dyDescent="0.2">
      <c r="A233" s="18" t="s">
        <v>210</v>
      </c>
      <c r="B233" s="19" t="s">
        <v>11</v>
      </c>
      <c r="C233" s="19" t="s">
        <v>12</v>
      </c>
      <c r="D233" s="19" t="s">
        <v>211</v>
      </c>
      <c r="E233" s="887"/>
      <c r="F233" s="887"/>
      <c r="G233" s="887"/>
      <c r="H233" s="887"/>
      <c r="I233" s="887"/>
      <c r="J233" s="887"/>
      <c r="K233" s="887"/>
      <c r="L233" s="917"/>
      <c r="M233" s="108"/>
      <c r="N233" s="178"/>
      <c r="O233" s="178"/>
      <c r="P233" s="178"/>
      <c r="Q233" s="178"/>
      <c r="R233" s="178"/>
      <c r="S233" s="178"/>
      <c r="T233" s="178"/>
      <c r="U233" s="178"/>
    </row>
    <row r="234" spans="1:23" s="181" customFormat="1" x14ac:dyDescent="0.2">
      <c r="A234" s="235"/>
      <c r="B234" s="506"/>
      <c r="C234" s="506"/>
      <c r="D234" s="506"/>
      <c r="E234" s="506"/>
      <c r="F234" s="358"/>
      <c r="G234" s="358"/>
      <c r="H234" s="358"/>
      <c r="I234" s="358"/>
      <c r="J234" s="506"/>
      <c r="K234" s="507"/>
      <c r="L234" s="20"/>
      <c r="M234" s="236"/>
      <c r="N234" s="166"/>
      <c r="O234" s="166"/>
      <c r="P234" s="166"/>
      <c r="Q234" s="166"/>
      <c r="R234" s="166"/>
      <c r="S234" s="166"/>
      <c r="T234" s="166"/>
      <c r="U234" s="166"/>
    </row>
    <row r="235" spans="1:23" s="181" customFormat="1" x14ac:dyDescent="0.2">
      <c r="A235" s="235"/>
      <c r="B235" s="506"/>
      <c r="C235" s="506"/>
      <c r="D235" s="506"/>
      <c r="E235" s="506"/>
      <c r="F235" s="226"/>
      <c r="G235" s="226"/>
      <c r="H235" s="226"/>
      <c r="I235" s="226"/>
      <c r="J235" s="506"/>
      <c r="K235" s="507"/>
      <c r="L235" s="20"/>
      <c r="M235" s="166"/>
      <c r="N235" s="166"/>
      <c r="O235" s="166"/>
      <c r="P235" s="166"/>
      <c r="Q235" s="166"/>
      <c r="R235" s="166"/>
      <c r="S235" s="166"/>
      <c r="T235" s="166"/>
      <c r="U235" s="166"/>
    </row>
    <row r="236" spans="1:23" s="181" customFormat="1" x14ac:dyDescent="0.2">
      <c r="A236" s="235"/>
      <c r="B236" s="506"/>
      <c r="C236" s="506"/>
      <c r="D236" s="506"/>
      <c r="E236" s="506"/>
      <c r="F236" s="226"/>
      <c r="G236" s="226"/>
      <c r="H236" s="226"/>
      <c r="I236" s="226"/>
      <c r="J236" s="506"/>
      <c r="K236" s="507"/>
      <c r="L236" s="20"/>
      <c r="M236" s="166"/>
      <c r="N236" s="166"/>
      <c r="O236" s="166"/>
      <c r="P236" s="166"/>
      <c r="Q236" s="166"/>
      <c r="R236" s="166"/>
      <c r="S236" s="166"/>
      <c r="T236" s="166"/>
      <c r="U236" s="166"/>
    </row>
    <row r="237" spans="1:23" s="181" customFormat="1" ht="13.5" thickBot="1" x14ac:dyDescent="0.25">
      <c r="A237" s="237"/>
      <c r="B237" s="511"/>
      <c r="C237" s="511"/>
      <c r="D237" s="511"/>
      <c r="E237" s="511"/>
      <c r="F237" s="227"/>
      <c r="G237" s="227"/>
      <c r="H237" s="227"/>
      <c r="I237" s="227"/>
      <c r="J237" s="511"/>
      <c r="K237" s="524"/>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900" t="s">
        <v>540</v>
      </c>
      <c r="B239" s="900"/>
      <c r="C239" s="900"/>
      <c r="D239" s="900"/>
      <c r="E239" s="900" t="s">
        <v>276</v>
      </c>
      <c r="F239" s="900">
        <v>20</v>
      </c>
      <c r="G239" s="900">
        <v>40</v>
      </c>
      <c r="H239" s="900" t="s">
        <v>19</v>
      </c>
      <c r="I239" s="900" t="s">
        <v>20</v>
      </c>
      <c r="J239" s="901" t="s">
        <v>283</v>
      </c>
      <c r="K239" s="901" t="s">
        <v>33</v>
      </c>
      <c r="L239" s="900" t="s">
        <v>209</v>
      </c>
      <c r="M239" s="900" t="s">
        <v>23</v>
      </c>
      <c r="O239" s="157"/>
      <c r="P239" s="178"/>
      <c r="Q239" s="178"/>
      <c r="R239" s="178"/>
      <c r="S239" s="178"/>
      <c r="T239" s="178"/>
      <c r="U239" s="178"/>
      <c r="V239" s="178"/>
      <c r="W239" s="178"/>
    </row>
    <row r="240" spans="1:23" x14ac:dyDescent="0.2">
      <c r="A240" s="526" t="s">
        <v>210</v>
      </c>
      <c r="B240" s="526" t="s">
        <v>11</v>
      </c>
      <c r="C240" s="526" t="s">
        <v>12</v>
      </c>
      <c r="D240" s="526" t="s">
        <v>211</v>
      </c>
      <c r="E240" s="900"/>
      <c r="F240" s="900"/>
      <c r="G240" s="900"/>
      <c r="H240" s="900"/>
      <c r="I240" s="900"/>
      <c r="J240" s="900"/>
      <c r="K240" s="900"/>
      <c r="L240" s="900"/>
      <c r="M240" s="900"/>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06" t="s">
        <v>212</v>
      </c>
      <c r="B247" s="807"/>
      <c r="C247" s="807"/>
      <c r="D247" s="807"/>
      <c r="E247" s="808"/>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94" t="s">
        <v>213</v>
      </c>
      <c r="B249" s="895"/>
      <c r="C249" s="895"/>
      <c r="D249" s="895"/>
      <c r="E249" s="895"/>
      <c r="F249" s="896"/>
      <c r="G249" s="17"/>
      <c r="H249" s="108"/>
      <c r="I249" s="109"/>
      <c r="J249" s="109"/>
      <c r="K249" s="157"/>
      <c r="L249" s="178"/>
      <c r="M249" s="178"/>
      <c r="N249" s="178"/>
      <c r="O249" s="178"/>
      <c r="P249" s="178"/>
      <c r="Q249" s="178"/>
      <c r="R249" s="178"/>
      <c r="S249" s="157"/>
      <c r="T249" s="157"/>
      <c r="U249" s="157"/>
    </row>
    <row r="250" spans="1:23" ht="16.5" customHeight="1" x14ac:dyDescent="0.2">
      <c r="A250" s="827" t="s">
        <v>214</v>
      </c>
      <c r="B250" s="919"/>
      <c r="C250" s="919"/>
      <c r="D250" s="919"/>
      <c r="E250" s="919"/>
      <c r="F250" s="828"/>
      <c r="G250" s="17"/>
      <c r="H250" s="242"/>
      <c r="I250" s="109"/>
      <c r="J250" s="109"/>
      <c r="K250" s="157"/>
      <c r="L250" s="178"/>
      <c r="M250" s="178"/>
      <c r="N250" s="178"/>
      <c r="O250" s="178"/>
      <c r="P250" s="178"/>
      <c r="Q250" s="178"/>
      <c r="R250" s="178"/>
      <c r="S250" s="157"/>
      <c r="T250" s="157"/>
      <c r="U250" s="157"/>
    </row>
    <row r="251" spans="1:23" ht="13.5" thickBot="1" x14ac:dyDescent="0.25">
      <c r="A251" s="920" t="s">
        <v>215</v>
      </c>
      <c r="B251" s="889"/>
      <c r="C251" s="889"/>
      <c r="D251" s="889"/>
      <c r="E251" s="889"/>
      <c r="F251" s="890"/>
    </row>
    <row r="252" spans="1:23" x14ac:dyDescent="0.2">
      <c r="A252" s="243" t="s">
        <v>216</v>
      </c>
      <c r="B252" s="115" t="s">
        <v>217</v>
      </c>
      <c r="C252" s="521" t="s">
        <v>218</v>
      </c>
      <c r="D252" s="244" t="s">
        <v>219</v>
      </c>
      <c r="E252" s="178"/>
      <c r="H252" s="17"/>
      <c r="I252" s="17"/>
    </row>
    <row r="253" spans="1:23" s="181" customFormat="1" x14ac:dyDescent="0.2">
      <c r="A253" s="245"/>
      <c r="B253" s="246" t="s">
        <v>329</v>
      </c>
      <c r="C253" s="523" t="s">
        <v>61</v>
      </c>
      <c r="D253" s="494">
        <v>0.9</v>
      </c>
      <c r="E253" s="166"/>
      <c r="F253" s="166"/>
      <c r="G253" s="166"/>
    </row>
    <row r="254" spans="1:23" s="181" customFormat="1" x14ac:dyDescent="0.2">
      <c r="A254" s="245"/>
      <c r="B254" s="246" t="s">
        <v>329</v>
      </c>
      <c r="C254" s="523"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06" t="s">
        <v>220</v>
      </c>
      <c r="B257" s="807"/>
      <c r="C257" s="807"/>
      <c r="D257" s="807"/>
      <c r="E257" s="807"/>
      <c r="F257" s="807"/>
      <c r="G257" s="807"/>
      <c r="H257" s="807"/>
      <c r="I257" s="808"/>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19" customFormat="1" x14ac:dyDescent="0.2">
      <c r="A259" s="255"/>
      <c r="B259" s="891"/>
      <c r="C259" s="892"/>
      <c r="D259" s="892"/>
      <c r="E259" s="892"/>
      <c r="F259" s="892"/>
      <c r="G259" s="892"/>
      <c r="H259" s="892"/>
      <c r="I259" s="893"/>
      <c r="J259" s="229"/>
      <c r="K259" s="230"/>
      <c r="L259" s="21"/>
      <c r="M259" s="21"/>
      <c r="N259" s="21"/>
      <c r="O259" s="21"/>
      <c r="P259" s="21"/>
      <c r="Q259" s="21"/>
      <c r="R259" s="21"/>
      <c r="S259" s="230"/>
      <c r="T259" s="230"/>
      <c r="U259" s="230"/>
    </row>
    <row r="260" spans="1:21" s="181" customFormat="1" x14ac:dyDescent="0.2">
      <c r="A260" s="256"/>
      <c r="B260" s="883"/>
      <c r="C260" s="843"/>
      <c r="D260" s="843"/>
      <c r="E260" s="843"/>
      <c r="F260" s="843"/>
      <c r="G260" s="843"/>
      <c r="H260" s="843"/>
      <c r="I260" s="844"/>
    </row>
    <row r="261" spans="1:21" s="181" customFormat="1" x14ac:dyDescent="0.2">
      <c r="A261" s="256"/>
      <c r="B261" s="883"/>
      <c r="C261" s="843"/>
      <c r="D261" s="843"/>
      <c r="E261" s="843"/>
      <c r="F261" s="843"/>
      <c r="G261" s="843"/>
      <c r="H261" s="843"/>
      <c r="I261" s="844"/>
    </row>
    <row r="262" spans="1:21" s="181" customFormat="1" x14ac:dyDescent="0.2">
      <c r="A262" s="256"/>
      <c r="B262" s="883"/>
      <c r="C262" s="843"/>
      <c r="D262" s="843"/>
      <c r="E262" s="843"/>
      <c r="F262" s="843"/>
      <c r="G262" s="843"/>
      <c r="H262" s="843"/>
      <c r="I262" s="844"/>
    </row>
    <row r="263" spans="1:21" s="181" customFormat="1" x14ac:dyDescent="0.2">
      <c r="A263" s="256"/>
      <c r="B263" s="883"/>
      <c r="C263" s="843"/>
      <c r="D263" s="843"/>
      <c r="E263" s="843"/>
      <c r="F263" s="843"/>
      <c r="G263" s="843"/>
      <c r="H263" s="843"/>
      <c r="I263" s="844"/>
    </row>
    <row r="264" spans="1:21" s="181" customFormat="1" x14ac:dyDescent="0.2">
      <c r="A264" s="256"/>
      <c r="B264" s="883"/>
      <c r="C264" s="843"/>
      <c r="D264" s="843"/>
      <c r="E264" s="843"/>
      <c r="F264" s="843"/>
      <c r="G264" s="843"/>
      <c r="H264" s="843"/>
      <c r="I264" s="844"/>
    </row>
    <row r="265" spans="1:21" s="181" customFormat="1" x14ac:dyDescent="0.2">
      <c r="A265" s="256"/>
      <c r="B265" s="883"/>
      <c r="C265" s="843"/>
      <c r="D265" s="843"/>
      <c r="E265" s="843"/>
      <c r="F265" s="843"/>
      <c r="G265" s="843"/>
      <c r="H265" s="843"/>
      <c r="I265" s="844"/>
    </row>
    <row r="266" spans="1:21" s="181" customFormat="1" x14ac:dyDescent="0.2">
      <c r="A266" s="256"/>
      <c r="B266" s="883"/>
      <c r="C266" s="843"/>
      <c r="D266" s="843"/>
      <c r="E266" s="843"/>
      <c r="F266" s="843"/>
      <c r="G266" s="843"/>
      <c r="H266" s="843"/>
      <c r="I266" s="844"/>
    </row>
    <row r="267" spans="1:21" s="181" customFormat="1" x14ac:dyDescent="0.2">
      <c r="A267" s="256"/>
      <c r="B267" s="883"/>
      <c r="C267" s="843"/>
      <c r="D267" s="843"/>
      <c r="E267" s="843"/>
      <c r="F267" s="843"/>
      <c r="G267" s="843"/>
      <c r="H267" s="843"/>
      <c r="I267" s="844"/>
    </row>
    <row r="268" spans="1:21" s="181" customFormat="1" x14ac:dyDescent="0.2">
      <c r="A268" s="256"/>
      <c r="B268" s="883"/>
      <c r="C268" s="843"/>
      <c r="D268" s="843"/>
      <c r="E268" s="843"/>
      <c r="F268" s="843"/>
      <c r="G268" s="843"/>
      <c r="H268" s="843"/>
      <c r="I268" s="844"/>
    </row>
    <row r="269" spans="1:21" s="181" customFormat="1" x14ac:dyDescent="0.2">
      <c r="A269" s="256"/>
      <c r="B269" s="883"/>
      <c r="C269" s="843"/>
      <c r="D269" s="843"/>
      <c r="E269" s="843"/>
      <c r="F269" s="843"/>
      <c r="G269" s="843"/>
      <c r="H269" s="843"/>
      <c r="I269" s="844"/>
    </row>
    <row r="270" spans="1:21" s="181" customFormat="1" x14ac:dyDescent="0.2">
      <c r="A270" s="256"/>
      <c r="B270" s="883"/>
      <c r="C270" s="843"/>
      <c r="D270" s="843"/>
      <c r="E270" s="843"/>
      <c r="F270" s="843"/>
      <c r="G270" s="843"/>
      <c r="H270" s="843"/>
      <c r="I270" s="844"/>
    </row>
    <row r="271" spans="1:21" s="181" customFormat="1" x14ac:dyDescent="0.2">
      <c r="A271" s="256"/>
      <c r="B271" s="883"/>
      <c r="C271" s="843"/>
      <c r="D271" s="843"/>
      <c r="E271" s="843"/>
      <c r="F271" s="843"/>
      <c r="G271" s="843"/>
      <c r="H271" s="843"/>
      <c r="I271" s="844"/>
    </row>
    <row r="272" spans="1:21" s="181" customFormat="1" x14ac:dyDescent="0.2">
      <c r="A272" s="256"/>
      <c r="B272" s="883"/>
      <c r="C272" s="843"/>
      <c r="D272" s="843"/>
      <c r="E272" s="843"/>
      <c r="F272" s="843"/>
      <c r="G272" s="843"/>
      <c r="H272" s="843"/>
      <c r="I272" s="844"/>
    </row>
    <row r="273" spans="1:14" s="181" customFormat="1" ht="13.5" thickBot="1" x14ac:dyDescent="0.25">
      <c r="A273" s="257"/>
      <c r="B273" s="908"/>
      <c r="C273" s="909"/>
      <c r="D273" s="909"/>
      <c r="E273" s="909"/>
      <c r="F273" s="909"/>
      <c r="G273" s="909"/>
      <c r="H273" s="909"/>
      <c r="I273" s="910"/>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94" t="s">
        <v>3</v>
      </c>
      <c r="B277" s="915"/>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11" t="s">
        <v>2</v>
      </c>
      <c r="B279" s="812"/>
      <c r="C279" s="812"/>
      <c r="D279" s="812"/>
      <c r="E279" s="812"/>
      <c r="F279" s="812"/>
      <c r="G279" s="813"/>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911" t="s">
        <v>1</v>
      </c>
      <c r="B281" s="912"/>
      <c r="C281" s="912"/>
      <c r="D281" s="912"/>
      <c r="E281" s="913"/>
      <c r="F281" s="261"/>
      <c r="G281" s="261"/>
      <c r="H281" s="166"/>
      <c r="I281" s="166"/>
    </row>
    <row r="282" spans="1:14" s="181" customFormat="1" x14ac:dyDescent="0.2">
      <c r="A282" s="904" t="s">
        <v>568</v>
      </c>
      <c r="B282" s="906" t="s">
        <v>1739</v>
      </c>
      <c r="C282" s="804" t="s">
        <v>0</v>
      </c>
      <c r="D282" s="804" t="s">
        <v>551</v>
      </c>
      <c r="E282" s="906" t="s">
        <v>1740</v>
      </c>
      <c r="F282" s="804" t="s">
        <v>416</v>
      </c>
      <c r="G282" s="804" t="s">
        <v>403</v>
      </c>
      <c r="H282" s="804" t="s">
        <v>569</v>
      </c>
      <c r="I282" s="804" t="s">
        <v>11</v>
      </c>
      <c r="J282" s="804" t="s">
        <v>12</v>
      </c>
      <c r="K282" s="804" t="s">
        <v>13</v>
      </c>
      <c r="L282" s="804" t="s">
        <v>428</v>
      </c>
      <c r="M282" s="804" t="s">
        <v>552</v>
      </c>
      <c r="N282" s="818"/>
    </row>
    <row r="283" spans="1:14" s="181" customFormat="1" ht="32.25" customHeight="1" thickBot="1" x14ac:dyDescent="0.25">
      <c r="A283" s="905"/>
      <c r="B283" s="907"/>
      <c r="C283" s="882"/>
      <c r="D283" s="882"/>
      <c r="E283" s="907"/>
      <c r="F283" s="882"/>
      <c r="G283" s="882"/>
      <c r="H283" s="882"/>
      <c r="I283" s="882"/>
      <c r="J283" s="882"/>
      <c r="K283" s="882"/>
      <c r="L283" s="882"/>
      <c r="M283" s="882"/>
      <c r="N283" s="914"/>
    </row>
    <row r="284" spans="1:14" s="181" customFormat="1" x14ac:dyDescent="0.2">
      <c r="A284" s="161" t="s">
        <v>4</v>
      </c>
      <c r="B284" s="162" t="s">
        <v>308</v>
      </c>
      <c r="C284" s="513" t="s">
        <v>6</v>
      </c>
      <c r="D284" s="162">
        <v>10</v>
      </c>
      <c r="E284" s="162" t="s">
        <v>406</v>
      </c>
      <c r="F284" s="162" t="s">
        <v>409</v>
      </c>
      <c r="G284" s="162"/>
      <c r="H284" s="162"/>
      <c r="I284" s="162"/>
      <c r="J284" s="162"/>
      <c r="K284" s="162"/>
      <c r="L284" s="542" t="s">
        <v>1314</v>
      </c>
      <c r="M284" s="921"/>
      <c r="N284" s="922"/>
    </row>
    <row r="285" spans="1:14" s="181" customFormat="1" x14ac:dyDescent="0.2">
      <c r="A285" s="95"/>
      <c r="B285" s="168"/>
      <c r="C285" s="506"/>
      <c r="D285" s="168"/>
      <c r="E285" s="168"/>
      <c r="F285" s="168"/>
      <c r="G285" s="168"/>
      <c r="H285" s="168"/>
      <c r="I285" s="168"/>
      <c r="J285" s="168"/>
      <c r="K285" s="168"/>
      <c r="L285" s="262"/>
      <c r="M285" s="902"/>
      <c r="N285" s="903"/>
    </row>
    <row r="286" spans="1:14" s="181" customFormat="1" x14ac:dyDescent="0.2">
      <c r="A286" s="95"/>
      <c r="B286" s="168"/>
      <c r="C286" s="506"/>
      <c r="D286" s="168"/>
      <c r="E286" s="168"/>
      <c r="F286" s="168"/>
      <c r="G286" s="168"/>
      <c r="H286" s="168"/>
      <c r="I286" s="168"/>
      <c r="J286" s="168"/>
      <c r="K286" s="168"/>
      <c r="L286" s="262"/>
      <c r="M286" s="902"/>
      <c r="N286" s="903"/>
    </row>
    <row r="287" spans="1:14" s="181" customFormat="1" x14ac:dyDescent="0.2">
      <c r="A287" s="95"/>
      <c r="B287" s="168"/>
      <c r="C287" s="506"/>
      <c r="D287" s="168"/>
      <c r="E287" s="168"/>
      <c r="F287" s="168"/>
      <c r="G287" s="168"/>
      <c r="H287" s="168"/>
      <c r="I287" s="168"/>
      <c r="J287" s="168"/>
      <c r="K287" s="168"/>
      <c r="L287" s="262"/>
      <c r="M287" s="902"/>
      <c r="N287" s="903"/>
    </row>
    <row r="288" spans="1:14" s="181" customFormat="1" x14ac:dyDescent="0.2">
      <c r="A288" s="95"/>
      <c r="B288" s="168"/>
      <c r="C288" s="506"/>
      <c r="D288" s="168"/>
      <c r="E288" s="168"/>
      <c r="F288" s="168"/>
      <c r="G288" s="168"/>
      <c r="H288" s="168"/>
      <c r="I288" s="168"/>
      <c r="J288" s="168"/>
      <c r="K288" s="168"/>
      <c r="L288" s="262"/>
      <c r="M288" s="902"/>
      <c r="N288" s="903"/>
    </row>
    <row r="289" spans="1:23" s="181" customFormat="1" ht="13.5" thickBot="1" x14ac:dyDescent="0.25">
      <c r="A289" s="98"/>
      <c r="B289" s="174"/>
      <c r="C289" s="511"/>
      <c r="D289" s="174"/>
      <c r="E289" s="174"/>
      <c r="F289" s="174"/>
      <c r="G289" s="174"/>
      <c r="H289" s="174"/>
      <c r="I289" s="174"/>
      <c r="J289" s="174"/>
      <c r="K289" s="174"/>
      <c r="L289" s="263"/>
      <c r="M289" s="925"/>
      <c r="N289" s="926"/>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11" t="s">
        <v>723</v>
      </c>
      <c r="B292" s="812"/>
      <c r="C292" s="812"/>
      <c r="D292" s="812"/>
      <c r="E292" s="812"/>
      <c r="F292" s="812"/>
      <c r="G292" s="813"/>
      <c r="H292" s="166"/>
      <c r="I292" s="166"/>
    </row>
    <row r="293" spans="1:23" s="181" customFormat="1" ht="13.5" thickBot="1" x14ac:dyDescent="0.25">
      <c r="F293" s="166"/>
      <c r="G293" s="166"/>
      <c r="H293" s="166"/>
      <c r="I293" s="166"/>
    </row>
    <row r="294" spans="1:23" s="181" customFormat="1" ht="13.5" thickBot="1" x14ac:dyDescent="0.25">
      <c r="A294" s="911" t="s">
        <v>1</v>
      </c>
      <c r="B294" s="912"/>
      <c r="C294" s="912"/>
      <c r="D294" s="912"/>
      <c r="E294" s="912"/>
      <c r="F294" s="912"/>
      <c r="G294" s="912"/>
      <c r="H294" s="913"/>
      <c r="I294" s="166"/>
    </row>
    <row r="295" spans="1:23" s="181" customFormat="1" ht="16.5" customHeight="1" thickBot="1" x14ac:dyDescent="0.25">
      <c r="A295" s="904" t="s">
        <v>568</v>
      </c>
      <c r="B295" s="906" t="s">
        <v>1739</v>
      </c>
      <c r="C295" s="804" t="s">
        <v>0</v>
      </c>
      <c r="D295" s="804" t="s">
        <v>551</v>
      </c>
      <c r="E295" s="906" t="s">
        <v>1740</v>
      </c>
      <c r="F295" s="804" t="s">
        <v>41</v>
      </c>
      <c r="G295" s="931" t="s">
        <v>722</v>
      </c>
      <c r="H295" s="931"/>
      <c r="I295" s="931"/>
      <c r="J295" s="931"/>
      <c r="K295" s="931"/>
      <c r="L295" s="931"/>
      <c r="M295" s="931"/>
      <c r="N295" s="931"/>
      <c r="O295" s="804" t="s">
        <v>416</v>
      </c>
      <c r="P295" s="804" t="s">
        <v>403</v>
      </c>
      <c r="Q295" s="804" t="s">
        <v>569</v>
      </c>
      <c r="R295" s="804" t="s">
        <v>11</v>
      </c>
      <c r="S295" s="804" t="s">
        <v>12</v>
      </c>
      <c r="T295" s="804" t="s">
        <v>13</v>
      </c>
      <c r="U295" s="804" t="s">
        <v>428</v>
      </c>
      <c r="V295" s="804" t="s">
        <v>552</v>
      </c>
      <c r="W295" s="818"/>
    </row>
    <row r="296" spans="1:23" s="181" customFormat="1" ht="13.5" thickBot="1" x14ac:dyDescent="0.25">
      <c r="A296" s="905"/>
      <c r="B296" s="907"/>
      <c r="C296" s="882"/>
      <c r="D296" s="882"/>
      <c r="E296" s="907"/>
      <c r="F296" s="882"/>
      <c r="G296" s="512" t="s">
        <v>412</v>
      </c>
      <c r="H296" s="512" t="s">
        <v>42</v>
      </c>
      <c r="I296" s="512" t="s">
        <v>413</v>
      </c>
      <c r="J296" s="512" t="s">
        <v>43</v>
      </c>
      <c r="K296" s="512" t="s">
        <v>414</v>
      </c>
      <c r="L296" s="512" t="s">
        <v>44</v>
      </c>
      <c r="M296" s="512" t="s">
        <v>415</v>
      </c>
      <c r="N296" s="512" t="s">
        <v>45</v>
      </c>
      <c r="O296" s="882"/>
      <c r="P296" s="882"/>
      <c r="Q296" s="882"/>
      <c r="R296" s="882"/>
      <c r="S296" s="882"/>
      <c r="T296" s="882"/>
      <c r="U296" s="882"/>
      <c r="V296" s="882"/>
      <c r="W296" s="914"/>
    </row>
    <row r="297" spans="1:23" s="181" customFormat="1" x14ac:dyDescent="0.2">
      <c r="A297" s="161"/>
      <c r="B297" s="162"/>
      <c r="C297" s="513"/>
      <c r="D297" s="162"/>
      <c r="E297" s="162"/>
      <c r="F297" s="264"/>
      <c r="G297" s="162"/>
      <c r="H297" s="162"/>
      <c r="I297" s="162"/>
      <c r="J297" s="162"/>
      <c r="K297" s="162"/>
      <c r="L297" s="162"/>
      <c r="M297" s="162"/>
      <c r="N297" s="162"/>
      <c r="O297" s="162"/>
      <c r="P297" s="162"/>
      <c r="Q297" s="162"/>
      <c r="R297" s="162"/>
      <c r="S297" s="162"/>
      <c r="T297" s="162"/>
      <c r="U297" s="542"/>
      <c r="V297" s="927"/>
      <c r="W297" s="928"/>
    </row>
    <row r="298" spans="1:23" s="181" customFormat="1" x14ac:dyDescent="0.2">
      <c r="A298" s="95"/>
      <c r="B298" s="168"/>
      <c r="C298" s="506"/>
      <c r="D298" s="168"/>
      <c r="E298" s="168"/>
      <c r="F298" s="265"/>
      <c r="G298" s="168"/>
      <c r="H298" s="168"/>
      <c r="I298" s="168"/>
      <c r="J298" s="168"/>
      <c r="K298" s="168"/>
      <c r="L298" s="168"/>
      <c r="M298" s="168"/>
      <c r="N298" s="168"/>
      <c r="O298" s="168"/>
      <c r="P298" s="168"/>
      <c r="Q298" s="168"/>
      <c r="R298" s="168"/>
      <c r="S298" s="168"/>
      <c r="T298" s="168"/>
      <c r="U298" s="262"/>
      <c r="V298" s="929"/>
      <c r="W298" s="930"/>
    </row>
    <row r="299" spans="1:23" s="181" customFormat="1" x14ac:dyDescent="0.2">
      <c r="A299" s="95"/>
      <c r="B299" s="168"/>
      <c r="C299" s="506"/>
      <c r="D299" s="168"/>
      <c r="E299" s="168"/>
      <c r="F299" s="265"/>
      <c r="G299" s="168"/>
      <c r="H299" s="168"/>
      <c r="I299" s="168"/>
      <c r="J299" s="168"/>
      <c r="K299" s="168"/>
      <c r="L299" s="168"/>
      <c r="M299" s="168"/>
      <c r="N299" s="168"/>
      <c r="O299" s="168"/>
      <c r="P299" s="168"/>
      <c r="Q299" s="168"/>
      <c r="R299" s="168"/>
      <c r="S299" s="168"/>
      <c r="T299" s="168"/>
      <c r="U299" s="262"/>
      <c r="V299" s="929"/>
      <c r="W299" s="930"/>
    </row>
    <row r="300" spans="1:23" s="181" customFormat="1" x14ac:dyDescent="0.2">
      <c r="A300" s="95"/>
      <c r="B300" s="168"/>
      <c r="C300" s="506"/>
      <c r="D300" s="168"/>
      <c r="E300" s="168"/>
      <c r="F300" s="265"/>
      <c r="G300" s="168"/>
      <c r="H300" s="168"/>
      <c r="I300" s="168"/>
      <c r="J300" s="168"/>
      <c r="K300" s="168"/>
      <c r="L300" s="168"/>
      <c r="M300" s="168"/>
      <c r="N300" s="168"/>
      <c r="O300" s="168"/>
      <c r="P300" s="168"/>
      <c r="Q300" s="168"/>
      <c r="R300" s="168"/>
      <c r="S300" s="168"/>
      <c r="T300" s="168"/>
      <c r="U300" s="262"/>
      <c r="V300" s="929"/>
      <c r="W300" s="930"/>
    </row>
    <row r="301" spans="1:23" s="181" customFormat="1" x14ac:dyDescent="0.2">
      <c r="A301" s="95"/>
      <c r="B301" s="168"/>
      <c r="C301" s="506"/>
      <c r="D301" s="168"/>
      <c r="E301" s="168"/>
      <c r="F301" s="265"/>
      <c r="G301" s="168"/>
      <c r="H301" s="168"/>
      <c r="I301" s="168"/>
      <c r="J301" s="168"/>
      <c r="K301" s="168"/>
      <c r="L301" s="168"/>
      <c r="M301" s="168"/>
      <c r="N301" s="168"/>
      <c r="O301" s="168"/>
      <c r="P301" s="168"/>
      <c r="Q301" s="168"/>
      <c r="R301" s="168"/>
      <c r="S301" s="168"/>
      <c r="T301" s="168"/>
      <c r="U301" s="262"/>
      <c r="V301" s="929"/>
      <c r="W301" s="930"/>
    </row>
    <row r="302" spans="1:23" s="181" customFormat="1" ht="13.5" thickBot="1" x14ac:dyDescent="0.25">
      <c r="A302" s="98"/>
      <c r="B302" s="174"/>
      <c r="C302" s="511"/>
      <c r="D302" s="174"/>
      <c r="E302" s="174"/>
      <c r="F302" s="266"/>
      <c r="G302" s="174"/>
      <c r="H302" s="174"/>
      <c r="I302" s="174"/>
      <c r="J302" s="174"/>
      <c r="K302" s="174"/>
      <c r="L302" s="174"/>
      <c r="M302" s="174"/>
      <c r="N302" s="174"/>
      <c r="O302" s="174"/>
      <c r="P302" s="174"/>
      <c r="Q302" s="174"/>
      <c r="R302" s="174"/>
      <c r="S302" s="174"/>
      <c r="T302" s="174"/>
      <c r="U302" s="263"/>
      <c r="V302" s="923"/>
      <c r="W302" s="924"/>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K232:K233"/>
    <mergeCell ref="M188:M190"/>
    <mergeCell ref="K55:K56"/>
    <mergeCell ref="K188:K190"/>
    <mergeCell ref="L188:L190"/>
    <mergeCell ref="L239:L240"/>
    <mergeCell ref="X55:X56"/>
    <mergeCell ref="K239:K240"/>
    <mergeCell ref="L232:L233"/>
    <mergeCell ref="M239:M240"/>
    <mergeCell ref="M64:M65"/>
    <mergeCell ref="L64:L65"/>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B226:D226"/>
    <mergeCell ref="E226:G226"/>
    <mergeCell ref="B227:D227"/>
    <mergeCell ref="G239:G240"/>
    <mergeCell ref="B259:I259"/>
    <mergeCell ref="A232:D232"/>
    <mergeCell ref="E232:E233"/>
    <mergeCell ref="F232:F233"/>
    <mergeCell ref="E227:G227"/>
    <mergeCell ref="A230:I230"/>
    <mergeCell ref="I232:I233"/>
    <mergeCell ref="A281:E281"/>
    <mergeCell ref="A279:G279"/>
    <mergeCell ref="B272:I272"/>
    <mergeCell ref="M288:N288"/>
    <mergeCell ref="F295:F296"/>
    <mergeCell ref="I282:I283"/>
    <mergeCell ref="J282:J283"/>
    <mergeCell ref="K282:K283"/>
    <mergeCell ref="F282:F283"/>
    <mergeCell ref="A295:A296"/>
    <mergeCell ref="H282:H283"/>
    <mergeCell ref="E282:E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B221:D221"/>
    <mergeCell ref="E221:G221"/>
    <mergeCell ref="B222:D222"/>
    <mergeCell ref="E222:G222"/>
    <mergeCell ref="B223:D223"/>
    <mergeCell ref="E223:G223"/>
    <mergeCell ref="B220:D220"/>
    <mergeCell ref="E220:G220"/>
    <mergeCell ref="B218:D218"/>
    <mergeCell ref="E218:G218"/>
    <mergeCell ref="B219:D219"/>
    <mergeCell ref="E219:G219"/>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tabColor rgb="FFFF0000"/>
    <pageSetUpPr fitToPage="1"/>
  </sheetPr>
  <dimension ref="A1:BB221"/>
  <sheetViews>
    <sheetView showGridLines="0" tabSelected="1" topLeftCell="A20" zoomScaleNormal="100" zoomScaleSheetLayoutView="75" workbookViewId="0">
      <selection sqref="A1:B1"/>
    </sheetView>
  </sheetViews>
  <sheetFormatPr defaultColWidth="9.42578125" defaultRowHeight="12.75" x14ac:dyDescent="0.2"/>
  <cols>
    <col min="1" max="1" width="25.42578125" style="587" customWidth="1"/>
    <col min="2" max="2" width="18.5703125" style="587" customWidth="1"/>
    <col min="3" max="3" width="18.42578125" style="587" customWidth="1"/>
    <col min="4" max="4" width="17.42578125" style="587" customWidth="1"/>
    <col min="5" max="5" width="19.42578125" style="587" customWidth="1"/>
    <col min="6" max="6" width="12.42578125" style="634" customWidth="1"/>
    <col min="7" max="8" width="17.42578125" style="634" customWidth="1"/>
    <col min="9" max="9" width="17.5703125" style="634" customWidth="1"/>
    <col min="10" max="10" width="17.5703125" style="587" customWidth="1"/>
    <col min="11" max="11" width="16.5703125" style="587" customWidth="1"/>
    <col min="12" max="12" width="18.5703125" style="587" customWidth="1"/>
    <col min="13" max="13" width="17.42578125" style="587" customWidth="1"/>
    <col min="14" max="14" width="17.5703125" style="587" customWidth="1"/>
    <col min="15" max="16" width="16.5703125" style="587" customWidth="1"/>
    <col min="17" max="17" width="17.5703125" style="587" customWidth="1"/>
    <col min="18" max="18" width="15.5703125" style="587" customWidth="1"/>
    <col min="19" max="21" width="16.5703125" style="587" customWidth="1"/>
    <col min="22" max="22" width="17.5703125" style="587" customWidth="1"/>
    <col min="23" max="23" width="18" style="587" customWidth="1"/>
    <col min="24" max="24" width="12.5703125" style="587" customWidth="1"/>
    <col min="25" max="25" width="16.5703125" style="587" customWidth="1"/>
    <col min="26" max="26" width="9.5703125" style="587" customWidth="1"/>
    <col min="27" max="27" width="14.42578125" style="587" customWidth="1"/>
    <col min="28" max="28" width="9.5703125" style="587" customWidth="1"/>
    <col min="29" max="29" width="14.42578125" style="587" customWidth="1"/>
    <col min="30" max="16384" width="9.42578125" style="587"/>
  </cols>
  <sheetData>
    <row r="1" spans="1:54" x14ac:dyDescent="0.2">
      <c r="A1" s="938" t="s">
        <v>464</v>
      </c>
      <c r="B1" s="939"/>
      <c r="C1" s="940" t="str">
        <f>Cover!B1</f>
        <v>24-3283</v>
      </c>
      <c r="D1" s="941"/>
      <c r="E1" s="941"/>
      <c r="F1" s="942"/>
      <c r="G1" s="587"/>
      <c r="H1" s="587"/>
      <c r="I1" s="587"/>
    </row>
    <row r="2" spans="1:54" x14ac:dyDescent="0.2">
      <c r="A2" s="943" t="s">
        <v>1000</v>
      </c>
      <c r="B2" s="944"/>
      <c r="C2" s="945"/>
      <c r="D2" s="946"/>
      <c r="E2" s="946"/>
      <c r="F2" s="947"/>
      <c r="G2" s="587"/>
      <c r="H2" s="587"/>
      <c r="I2" s="587"/>
    </row>
    <row r="3" spans="1:54" x14ac:dyDescent="0.2">
      <c r="A3" s="943" t="s">
        <v>475</v>
      </c>
      <c r="B3" s="944"/>
      <c r="C3" s="948">
        <f>Cover!B2</f>
        <v>3</v>
      </c>
      <c r="D3" s="949"/>
      <c r="E3" s="949"/>
      <c r="F3" s="950"/>
      <c r="G3" s="587"/>
      <c r="H3" s="587"/>
      <c r="I3" s="587"/>
    </row>
    <row r="4" spans="1:54" ht="15.75" customHeight="1" x14ac:dyDescent="0.2">
      <c r="A4" s="943" t="s">
        <v>995</v>
      </c>
      <c r="B4" s="944"/>
      <c r="C4" s="962" t="str">
        <f>Cover!B7</f>
        <v>FASHION ACCESSORIES SHIPPERS ASSOCIATION, INC DBA GEMINI SHIPPERS ASSOCIATION</v>
      </c>
      <c r="D4" s="963"/>
      <c r="E4" s="963"/>
      <c r="F4" s="964"/>
      <c r="G4" s="587"/>
      <c r="H4" s="587"/>
      <c r="I4" s="587"/>
    </row>
    <row r="5" spans="1:54" x14ac:dyDescent="0.2">
      <c r="A5" s="943" t="s">
        <v>481</v>
      </c>
      <c r="B5" s="944"/>
      <c r="C5" s="945" t="s">
        <v>814</v>
      </c>
      <c r="D5" s="946"/>
      <c r="E5" s="946"/>
      <c r="F5" s="947"/>
      <c r="G5" s="587"/>
      <c r="H5" s="587"/>
      <c r="I5" s="587"/>
    </row>
    <row r="6" spans="1:54" ht="15.75" customHeight="1" x14ac:dyDescent="0.2">
      <c r="A6" s="943" t="s">
        <v>465</v>
      </c>
      <c r="B6" s="944"/>
      <c r="C6" s="945" t="s">
        <v>813</v>
      </c>
      <c r="D6" s="946"/>
      <c r="E6" s="946"/>
      <c r="F6" s="947"/>
      <c r="G6" s="587"/>
      <c r="H6" s="587"/>
      <c r="I6" s="587"/>
    </row>
    <row r="7" spans="1:54" ht="15.75" customHeight="1" x14ac:dyDescent="0.2">
      <c r="A7" s="943" t="s">
        <v>554</v>
      </c>
      <c r="B7" s="944"/>
      <c r="C7" s="945" t="s">
        <v>812</v>
      </c>
      <c r="D7" s="946"/>
      <c r="E7" s="946"/>
      <c r="F7" s="947"/>
      <c r="G7" s="587"/>
      <c r="H7" s="587"/>
      <c r="I7" s="587"/>
    </row>
    <row r="8" spans="1:54" ht="2.25" customHeight="1" thickBot="1" x14ac:dyDescent="0.25">
      <c r="A8" s="951"/>
      <c r="B8" s="952"/>
      <c r="C8" s="953"/>
      <c r="D8" s="954"/>
      <c r="E8" s="954"/>
      <c r="F8" s="955"/>
      <c r="G8" s="587"/>
      <c r="H8" s="587"/>
      <c r="I8" s="587"/>
    </row>
    <row r="9" spans="1:54" x14ac:dyDescent="0.2">
      <c r="A9" s="272">
        <v>41</v>
      </c>
      <c r="B9" s="272" t="s">
        <v>556</v>
      </c>
      <c r="D9" s="590"/>
      <c r="E9" s="590"/>
      <c r="F9" s="591"/>
      <c r="G9" s="587"/>
      <c r="H9" s="587"/>
      <c r="I9" s="587"/>
    </row>
    <row r="10" spans="1:54" ht="13.5" thickBot="1" x14ac:dyDescent="0.25">
      <c r="A10" s="273"/>
      <c r="D10" s="590"/>
      <c r="E10" s="590"/>
      <c r="F10" s="591"/>
      <c r="G10" s="592"/>
      <c r="H10" s="590"/>
      <c r="I10" s="590"/>
      <c r="J10" s="590"/>
    </row>
    <row r="11" spans="1:54" ht="13.5" thickBot="1" x14ac:dyDescent="0.25">
      <c r="A11" s="274" t="s">
        <v>555</v>
      </c>
      <c r="B11" s="593"/>
      <c r="D11" s="590"/>
      <c r="E11" s="590"/>
      <c r="F11" s="591"/>
      <c r="G11" s="592"/>
      <c r="H11" s="590"/>
      <c r="I11" s="590"/>
      <c r="J11" s="590"/>
    </row>
    <row r="12" spans="1:54" s="594" customFormat="1" ht="13.5" thickBot="1" x14ac:dyDescent="0.25">
      <c r="A12" s="956" t="s">
        <v>557</v>
      </c>
      <c r="B12" s="957"/>
      <c r="C12" s="957"/>
      <c r="D12" s="957"/>
      <c r="E12" s="957"/>
      <c r="F12" s="957"/>
      <c r="G12" s="957"/>
      <c r="H12" s="957"/>
      <c r="I12" s="957"/>
      <c r="J12" s="958"/>
    </row>
    <row r="13" spans="1:54" ht="17.25" customHeight="1" x14ac:dyDescent="0.2">
      <c r="A13" s="595" t="s">
        <v>558</v>
      </c>
      <c r="B13" s="959" t="s">
        <v>559</v>
      </c>
      <c r="C13" s="959"/>
      <c r="D13" s="959"/>
      <c r="E13" s="959"/>
      <c r="F13" s="959"/>
      <c r="G13" s="959"/>
      <c r="H13" s="959"/>
      <c r="I13" s="959"/>
      <c r="J13" s="960" t="s">
        <v>563</v>
      </c>
      <c r="K13" s="961"/>
      <c r="L13" s="974" t="s">
        <v>564</v>
      </c>
      <c r="M13" s="975"/>
      <c r="N13" s="272" t="s">
        <v>4</v>
      </c>
    </row>
    <row r="14" spans="1:54" s="588" customFormat="1" x14ac:dyDescent="0.2">
      <c r="A14" s="597" t="s">
        <v>463</v>
      </c>
      <c r="B14" s="976" t="s">
        <v>463</v>
      </c>
      <c r="C14" s="976"/>
      <c r="D14" s="976"/>
      <c r="E14" s="976"/>
      <c r="F14" s="976"/>
      <c r="G14" s="976"/>
      <c r="H14" s="976"/>
      <c r="I14" s="976"/>
      <c r="J14" s="977"/>
      <c r="K14" s="967"/>
      <c r="L14" s="977"/>
      <c r="M14" s="968"/>
      <c r="N14" s="275" t="str">
        <f>IF($A14&gt;0,$A14,"")</f>
        <v>FAK</v>
      </c>
    </row>
    <row r="15" spans="1:54" s="277" customFormat="1" x14ac:dyDescent="0.2">
      <c r="A15" s="276"/>
      <c r="B15" s="965"/>
      <c r="C15" s="965"/>
      <c r="D15" s="965"/>
      <c r="E15" s="965"/>
      <c r="F15" s="965"/>
      <c r="G15" s="965"/>
      <c r="H15" s="965"/>
      <c r="I15" s="965"/>
      <c r="J15" s="966"/>
      <c r="K15" s="967"/>
      <c r="L15" s="966"/>
      <c r="M15" s="968"/>
      <c r="N15" s="275" t="str">
        <f>IF($A15&gt;0,$A15,"")</f>
        <v/>
      </c>
      <c r="BB15" s="588"/>
    </row>
    <row r="16" spans="1:54" s="277" customFormat="1" x14ac:dyDescent="0.2">
      <c r="A16" s="276"/>
      <c r="B16" s="965"/>
      <c r="C16" s="965"/>
      <c r="D16" s="965"/>
      <c r="E16" s="965"/>
      <c r="F16" s="965"/>
      <c r="G16" s="965"/>
      <c r="H16" s="965"/>
      <c r="I16" s="965"/>
      <c r="J16" s="966"/>
      <c r="K16" s="967"/>
      <c r="L16" s="966"/>
      <c r="M16" s="968"/>
      <c r="N16" s="275" t="str">
        <f>IF($A16&gt;0,$A16,"")</f>
        <v/>
      </c>
      <c r="BB16" s="588"/>
    </row>
    <row r="17" spans="1:54" s="277" customFormat="1" ht="13.5" thickBot="1" x14ac:dyDescent="0.25">
      <c r="A17" s="278"/>
      <c r="B17" s="969"/>
      <c r="C17" s="969"/>
      <c r="D17" s="969"/>
      <c r="E17" s="969"/>
      <c r="F17" s="969"/>
      <c r="G17" s="969"/>
      <c r="H17" s="969"/>
      <c r="I17" s="969"/>
      <c r="J17" s="970"/>
      <c r="K17" s="971"/>
      <c r="L17" s="972"/>
      <c r="M17" s="973"/>
      <c r="N17" s="275" t="str">
        <f>IF($A17&gt;0,$A17,"")</f>
        <v/>
      </c>
      <c r="BB17" s="588"/>
    </row>
    <row r="18" spans="1:54" s="285" customFormat="1" ht="13.5" thickBot="1" x14ac:dyDescent="0.25">
      <c r="A18" s="279"/>
      <c r="B18" s="587"/>
      <c r="C18" s="280"/>
      <c r="D18" s="281"/>
      <c r="E18" s="281"/>
      <c r="F18" s="282"/>
      <c r="G18" s="282"/>
      <c r="H18" s="283"/>
      <c r="I18" s="284"/>
      <c r="J18" s="284"/>
      <c r="K18" s="280"/>
      <c r="L18" s="280"/>
      <c r="M18" s="280"/>
      <c r="N18" s="275" t="str">
        <f>IF($A18&gt;0,$A18,"")</f>
        <v/>
      </c>
      <c r="O18" s="280"/>
      <c r="P18" s="280"/>
      <c r="Q18" s="280"/>
      <c r="BB18" s="588"/>
    </row>
    <row r="19" spans="1:54" s="285" customFormat="1" ht="13.5" thickBot="1" x14ac:dyDescent="0.25">
      <c r="A19" s="274" t="s">
        <v>402</v>
      </c>
      <c r="B19" s="601"/>
      <c r="I19" s="284"/>
      <c r="J19" s="284"/>
      <c r="K19" s="280"/>
      <c r="L19" s="280"/>
      <c r="M19" s="280"/>
      <c r="N19" s="280"/>
      <c r="O19" s="280"/>
      <c r="P19" s="280"/>
      <c r="Q19" s="280"/>
    </row>
    <row r="20" spans="1:54" s="285" customFormat="1" x14ac:dyDescent="0.2">
      <c r="A20" s="602" t="s">
        <v>402</v>
      </c>
      <c r="B20" s="978" t="s">
        <v>559</v>
      </c>
      <c r="C20" s="978"/>
      <c r="D20" s="978"/>
      <c r="E20" s="978"/>
      <c r="F20" s="978"/>
      <c r="G20" s="978"/>
      <c r="H20" s="979"/>
      <c r="I20" s="284"/>
      <c r="J20" s="284"/>
      <c r="K20" s="280"/>
      <c r="L20" s="280"/>
      <c r="M20" s="280"/>
      <c r="N20" s="280"/>
      <c r="O20" s="280"/>
      <c r="P20" s="280"/>
      <c r="Q20" s="280"/>
    </row>
    <row r="21" spans="1:54" s="288" customFormat="1" ht="15.75" customHeight="1" x14ac:dyDescent="0.2">
      <c r="A21" s="597" t="s">
        <v>1078</v>
      </c>
      <c r="B21" s="976" t="s">
        <v>449</v>
      </c>
      <c r="C21" s="976"/>
      <c r="D21" s="976"/>
      <c r="E21" s="976"/>
      <c r="F21" s="976"/>
      <c r="G21" s="976"/>
      <c r="H21" s="980"/>
      <c r="I21" s="560"/>
      <c r="J21" s="286"/>
      <c r="K21" s="287"/>
      <c r="L21" s="287"/>
      <c r="M21" s="287"/>
      <c r="N21" s="287"/>
      <c r="O21" s="287"/>
      <c r="P21" s="287"/>
      <c r="Q21" s="287"/>
    </row>
    <row r="22" spans="1:54" s="288" customFormat="1" x14ac:dyDescent="0.2">
      <c r="A22" s="586"/>
      <c r="B22" s="976"/>
      <c r="C22" s="976"/>
      <c r="D22" s="976"/>
      <c r="E22" s="976"/>
      <c r="F22" s="976"/>
      <c r="G22" s="976"/>
      <c r="H22" s="980"/>
      <c r="I22" s="286"/>
      <c r="J22" s="286"/>
      <c r="K22" s="287"/>
      <c r="L22" s="287"/>
      <c r="M22" s="287"/>
      <c r="N22" s="287"/>
      <c r="O22" s="287"/>
      <c r="P22" s="287"/>
      <c r="Q22" s="287"/>
    </row>
    <row r="23" spans="1:54" s="288" customFormat="1" x14ac:dyDescent="0.2">
      <c r="A23" s="586"/>
      <c r="B23" s="794"/>
      <c r="C23" s="967"/>
      <c r="D23" s="967"/>
      <c r="E23" s="967"/>
      <c r="F23" s="967"/>
      <c r="G23" s="967"/>
      <c r="H23" s="981"/>
      <c r="I23" s="286"/>
      <c r="J23" s="286"/>
      <c r="K23" s="287"/>
      <c r="L23" s="287"/>
      <c r="M23" s="287"/>
      <c r="N23" s="287"/>
      <c r="O23" s="287"/>
      <c r="P23" s="287"/>
      <c r="Q23" s="287"/>
    </row>
    <row r="24" spans="1:54" s="288" customFormat="1" ht="13.5" thickBot="1" x14ac:dyDescent="0.25">
      <c r="A24" s="603"/>
      <c r="B24" s="982"/>
      <c r="C24" s="971"/>
      <c r="D24" s="971"/>
      <c r="E24" s="971"/>
      <c r="F24" s="971"/>
      <c r="G24" s="971"/>
      <c r="H24" s="983"/>
      <c r="I24" s="286"/>
      <c r="J24" s="286"/>
      <c r="K24" s="287"/>
      <c r="L24" s="287"/>
      <c r="M24" s="287"/>
      <c r="N24" s="287"/>
      <c r="O24" s="287"/>
      <c r="P24" s="287"/>
      <c r="Q24" s="287"/>
    </row>
    <row r="25" spans="1:54" s="285" customFormat="1" ht="13.5" thickBot="1" x14ac:dyDescent="0.25">
      <c r="A25" s="587"/>
      <c r="B25" s="604"/>
      <c r="C25" s="604"/>
      <c r="D25" s="604"/>
      <c r="E25" s="604"/>
      <c r="F25" s="604"/>
      <c r="G25" s="604"/>
      <c r="H25" s="604"/>
      <c r="I25" s="284"/>
      <c r="J25" s="284"/>
      <c r="K25" s="280"/>
      <c r="L25" s="280"/>
      <c r="M25" s="280"/>
      <c r="N25" s="280"/>
      <c r="O25" s="280"/>
      <c r="P25" s="280"/>
      <c r="Q25" s="280"/>
      <c r="R25" s="280"/>
      <c r="S25" s="280"/>
      <c r="T25" s="280"/>
      <c r="U25" s="280"/>
    </row>
    <row r="26" spans="1:54" s="285" customFormat="1" ht="13.5" thickBot="1" x14ac:dyDescent="0.25">
      <c r="A26" s="274" t="s">
        <v>565</v>
      </c>
      <c r="B26" s="593"/>
      <c r="I26" s="284"/>
      <c r="J26" s="284"/>
      <c r="K26" s="280"/>
      <c r="L26" s="280"/>
      <c r="M26" s="280"/>
      <c r="N26" s="280"/>
      <c r="O26" s="280"/>
      <c r="P26" s="280"/>
      <c r="Q26" s="280"/>
      <c r="R26" s="280"/>
      <c r="S26" s="280"/>
      <c r="T26" s="280"/>
      <c r="U26" s="280"/>
    </row>
    <row r="27" spans="1:54" s="285" customFormat="1" x14ac:dyDescent="0.2">
      <c r="A27" s="605" t="s">
        <v>1737</v>
      </c>
      <c r="B27" s="606"/>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07" t="s">
        <v>567</v>
      </c>
      <c r="B28" s="608"/>
      <c r="C28" s="295"/>
      <c r="D28" s="296"/>
      <c r="E28" s="296"/>
      <c r="F28" s="297"/>
      <c r="G28" s="297"/>
      <c r="H28" s="297"/>
      <c r="I28" s="298"/>
      <c r="J28" s="299"/>
      <c r="K28" s="300"/>
      <c r="L28" s="280"/>
      <c r="M28" s="280"/>
      <c r="N28" s="280"/>
      <c r="O28" s="280"/>
      <c r="P28" s="280"/>
      <c r="Q28" s="280"/>
      <c r="R28" s="280"/>
    </row>
    <row r="29" spans="1:54" s="285" customFormat="1" ht="13.5" thickBot="1" x14ac:dyDescent="0.25">
      <c r="A29" s="589" t="s">
        <v>166</v>
      </c>
      <c r="B29" s="609"/>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14" customFormat="1" ht="32.25" customHeight="1" x14ac:dyDescent="0.2">
      <c r="A30" s="984" t="s">
        <v>568</v>
      </c>
      <c r="B30" s="986" t="s">
        <v>569</v>
      </c>
      <c r="C30" s="986" t="s">
        <v>11</v>
      </c>
      <c r="D30" s="986" t="s">
        <v>12</v>
      </c>
      <c r="E30" s="986" t="s">
        <v>13</v>
      </c>
      <c r="F30" s="986" t="s">
        <v>14</v>
      </c>
      <c r="G30" s="986" t="s">
        <v>15</v>
      </c>
      <c r="H30" s="986" t="s">
        <v>16</v>
      </c>
      <c r="I30" s="986" t="s">
        <v>17</v>
      </c>
      <c r="J30" s="986" t="s">
        <v>18</v>
      </c>
      <c r="K30" s="986" t="s">
        <v>19</v>
      </c>
      <c r="L30" s="986" t="s">
        <v>20</v>
      </c>
      <c r="M30" s="612" t="s">
        <v>924</v>
      </c>
      <c r="N30" s="612" t="s">
        <v>222</v>
      </c>
      <c r="O30" s="612" t="s">
        <v>1014</v>
      </c>
      <c r="P30" s="612"/>
      <c r="Q30" s="612"/>
      <c r="R30" s="612"/>
      <c r="S30" s="612"/>
      <c r="T30" s="612"/>
      <c r="U30" s="612"/>
      <c r="V30" s="612"/>
      <c r="W30" s="612"/>
      <c r="X30" s="986" t="s">
        <v>22</v>
      </c>
      <c r="Y30" s="986" t="s">
        <v>23</v>
      </c>
      <c r="Z30" s="986" t="s">
        <v>24</v>
      </c>
      <c r="AA30" s="988" t="s">
        <v>335</v>
      </c>
    </row>
    <row r="31" spans="1:54" s="614" customFormat="1" ht="13.5" thickBot="1" x14ac:dyDescent="0.25">
      <c r="A31" s="985"/>
      <c r="B31" s="987"/>
      <c r="C31" s="987"/>
      <c r="D31" s="987"/>
      <c r="E31" s="987"/>
      <c r="F31" s="987"/>
      <c r="G31" s="990"/>
      <c r="H31" s="987"/>
      <c r="I31" s="987"/>
      <c r="J31" s="987"/>
      <c r="K31" s="987"/>
      <c r="L31" s="987"/>
      <c r="M31" s="617" t="s">
        <v>83</v>
      </c>
      <c r="N31" s="617" t="s">
        <v>83</v>
      </c>
      <c r="O31" s="617" t="s">
        <v>83</v>
      </c>
      <c r="P31" s="617"/>
      <c r="Q31" s="617"/>
      <c r="R31" s="617"/>
      <c r="S31" s="617"/>
      <c r="T31" s="617"/>
      <c r="U31" s="617"/>
      <c r="V31" s="617"/>
      <c r="W31" s="617"/>
      <c r="X31" s="987"/>
      <c r="Y31" s="987"/>
      <c r="Z31" s="987"/>
      <c r="AA31" s="989"/>
    </row>
    <row r="32" spans="1:54" s="625" customFormat="1" x14ac:dyDescent="0.2">
      <c r="A32" s="619" t="s">
        <v>463</v>
      </c>
      <c r="B32" s="620"/>
      <c r="C32" s="620" t="s">
        <v>1725</v>
      </c>
      <c r="D32" s="620" t="s">
        <v>1315</v>
      </c>
      <c r="E32" s="620"/>
      <c r="F32" s="620" t="s">
        <v>51</v>
      </c>
      <c r="G32" s="620" t="s">
        <v>47</v>
      </c>
      <c r="H32" s="620" t="s">
        <v>1182</v>
      </c>
      <c r="I32" s="621">
        <v>4780.7</v>
      </c>
      <c r="J32" s="621">
        <v>5183</v>
      </c>
      <c r="K32" s="621">
        <v>5183</v>
      </c>
      <c r="L32" s="622"/>
      <c r="M32" s="620"/>
      <c r="N32" s="620"/>
      <c r="O32" s="620"/>
      <c r="P32" s="620"/>
      <c r="Q32" s="620"/>
      <c r="R32" s="620"/>
      <c r="S32" s="620"/>
      <c r="T32" s="620"/>
      <c r="U32" s="620"/>
      <c r="V32" s="620"/>
      <c r="W32" s="620"/>
      <c r="X32" s="623"/>
      <c r="Y32" s="623"/>
      <c r="Z32" s="620" t="s">
        <v>1311</v>
      </c>
      <c r="AA32" s="624" t="s">
        <v>395</v>
      </c>
    </row>
    <row r="33" spans="1:27" s="625" customFormat="1" x14ac:dyDescent="0.2">
      <c r="A33" s="626" t="s">
        <v>463</v>
      </c>
      <c r="B33" s="627"/>
      <c r="C33" s="627" t="s">
        <v>1725</v>
      </c>
      <c r="D33" s="627" t="s">
        <v>1317</v>
      </c>
      <c r="E33" s="627"/>
      <c r="F33" s="627" t="s">
        <v>51</v>
      </c>
      <c r="G33" s="627" t="s">
        <v>47</v>
      </c>
      <c r="H33" s="627" t="s">
        <v>1182</v>
      </c>
      <c r="I33" s="628">
        <v>3931.1</v>
      </c>
      <c r="J33" s="628">
        <v>4239</v>
      </c>
      <c r="K33" s="628">
        <v>4239</v>
      </c>
      <c r="L33" s="629"/>
      <c r="M33" s="627"/>
      <c r="N33" s="627"/>
      <c r="O33" s="627"/>
      <c r="P33" s="627"/>
      <c r="Q33" s="627"/>
      <c r="R33" s="627"/>
      <c r="S33" s="627"/>
      <c r="T33" s="627"/>
      <c r="U33" s="627"/>
      <c r="V33" s="627"/>
      <c r="W33" s="627"/>
      <c r="X33" s="630"/>
      <c r="Y33" s="630"/>
      <c r="Z33" s="627" t="s">
        <v>1311</v>
      </c>
      <c r="AA33" s="631" t="s">
        <v>395</v>
      </c>
    </row>
    <row r="34" spans="1:27" s="625" customFormat="1" x14ac:dyDescent="0.2">
      <c r="A34" s="626" t="s">
        <v>463</v>
      </c>
      <c r="B34" s="627"/>
      <c r="C34" s="627" t="s">
        <v>1725</v>
      </c>
      <c r="D34" s="627" t="s">
        <v>1316</v>
      </c>
      <c r="E34" s="627" t="s">
        <v>1726</v>
      </c>
      <c r="F34" s="627" t="s">
        <v>53</v>
      </c>
      <c r="G34" s="627" t="s">
        <v>47</v>
      </c>
      <c r="H34" s="627" t="s">
        <v>1182</v>
      </c>
      <c r="I34" s="628">
        <v>5637.5</v>
      </c>
      <c r="J34" s="628">
        <v>6135</v>
      </c>
      <c r="K34" s="628">
        <v>6135</v>
      </c>
      <c r="L34" s="629"/>
      <c r="M34" s="627"/>
      <c r="N34" s="627"/>
      <c r="O34" s="627"/>
      <c r="P34" s="627"/>
      <c r="Q34" s="627"/>
      <c r="R34" s="627"/>
      <c r="S34" s="627"/>
      <c r="T34" s="627"/>
      <c r="U34" s="627"/>
      <c r="V34" s="627"/>
      <c r="W34" s="627"/>
      <c r="X34" s="630"/>
      <c r="Y34" s="630"/>
      <c r="Z34" s="627" t="s">
        <v>1311</v>
      </c>
      <c r="AA34" s="631" t="s">
        <v>395</v>
      </c>
    </row>
    <row r="35" spans="1:27" s="625" customFormat="1" x14ac:dyDescent="0.2">
      <c r="A35" s="626" t="s">
        <v>463</v>
      </c>
      <c r="B35" s="627"/>
      <c r="C35" s="627" t="s">
        <v>1727</v>
      </c>
      <c r="D35" s="627" t="s">
        <v>1315</v>
      </c>
      <c r="E35" s="627"/>
      <c r="F35" s="627" t="s">
        <v>51</v>
      </c>
      <c r="G35" s="627" t="s">
        <v>47</v>
      </c>
      <c r="H35" s="627" t="s">
        <v>1182</v>
      </c>
      <c r="I35" s="628">
        <v>5055.2</v>
      </c>
      <c r="J35" s="628">
        <v>5488</v>
      </c>
      <c r="K35" s="628">
        <v>5488</v>
      </c>
      <c r="L35" s="629"/>
      <c r="M35" s="627"/>
      <c r="N35" s="627"/>
      <c r="O35" s="627"/>
      <c r="P35" s="627"/>
      <c r="Q35" s="627"/>
      <c r="R35" s="627"/>
      <c r="S35" s="627"/>
      <c r="T35" s="627"/>
      <c r="U35" s="627"/>
      <c r="V35" s="627"/>
      <c r="W35" s="627"/>
      <c r="X35" s="630"/>
      <c r="Y35" s="630"/>
      <c r="Z35" s="627" t="s">
        <v>1311</v>
      </c>
      <c r="AA35" s="631" t="s">
        <v>395</v>
      </c>
    </row>
    <row r="36" spans="1:27" s="625" customFormat="1" x14ac:dyDescent="0.2">
      <c r="A36" s="626" t="s">
        <v>463</v>
      </c>
      <c r="B36" s="627"/>
      <c r="C36" s="627" t="s">
        <v>1727</v>
      </c>
      <c r="D36" s="627" t="s">
        <v>1317</v>
      </c>
      <c r="E36" s="627" t="s">
        <v>1730</v>
      </c>
      <c r="F36" s="627" t="s">
        <v>53</v>
      </c>
      <c r="G36" s="627" t="s">
        <v>47</v>
      </c>
      <c r="H36" s="627" t="s">
        <v>1182</v>
      </c>
      <c r="I36" s="628">
        <v>7347.5</v>
      </c>
      <c r="J36" s="628">
        <v>8035</v>
      </c>
      <c r="K36" s="628">
        <v>8035</v>
      </c>
      <c r="L36" s="629"/>
      <c r="M36" s="627"/>
      <c r="N36" s="627"/>
      <c r="O36" s="627"/>
      <c r="P36" s="627"/>
      <c r="Q36" s="627"/>
      <c r="R36" s="627"/>
      <c r="S36" s="627"/>
      <c r="T36" s="627"/>
      <c r="U36" s="627"/>
      <c r="V36" s="627"/>
      <c r="W36" s="627"/>
      <c r="X36" s="630"/>
      <c r="Y36" s="630"/>
      <c r="Z36" s="627" t="s">
        <v>1311</v>
      </c>
      <c r="AA36" s="631" t="s">
        <v>395</v>
      </c>
    </row>
    <row r="37" spans="1:27" s="625" customFormat="1" x14ac:dyDescent="0.2">
      <c r="A37" s="626" t="s">
        <v>463</v>
      </c>
      <c r="B37" s="627"/>
      <c r="C37" s="627" t="s">
        <v>1729</v>
      </c>
      <c r="D37" s="627" t="s">
        <v>1078</v>
      </c>
      <c r="E37" s="627"/>
      <c r="F37" s="627" t="s">
        <v>51</v>
      </c>
      <c r="G37" s="627" t="s">
        <v>47</v>
      </c>
      <c r="H37" s="627" t="s">
        <v>1182</v>
      </c>
      <c r="I37" s="628">
        <v>4355</v>
      </c>
      <c r="J37" s="628">
        <v>4710</v>
      </c>
      <c r="K37" s="628">
        <v>4710</v>
      </c>
      <c r="L37" s="629"/>
      <c r="M37" s="627" t="s">
        <v>50</v>
      </c>
      <c r="N37" s="627"/>
      <c r="O37" s="627"/>
      <c r="P37" s="627"/>
      <c r="Q37" s="627"/>
      <c r="R37" s="627"/>
      <c r="S37" s="627"/>
      <c r="T37" s="627"/>
      <c r="U37" s="627"/>
      <c r="V37" s="627"/>
      <c r="W37" s="627"/>
      <c r="X37" s="630"/>
      <c r="Y37" s="630"/>
      <c r="Z37" s="627" t="s">
        <v>1311</v>
      </c>
      <c r="AA37" s="631" t="s">
        <v>395</v>
      </c>
    </row>
    <row r="38" spans="1:27" s="625" customFormat="1" x14ac:dyDescent="0.2">
      <c r="A38" s="626" t="s">
        <v>463</v>
      </c>
      <c r="B38" s="627"/>
      <c r="C38" s="627" t="s">
        <v>1729</v>
      </c>
      <c r="D38" s="627" t="s">
        <v>1315</v>
      </c>
      <c r="E38" s="627"/>
      <c r="F38" s="627" t="s">
        <v>51</v>
      </c>
      <c r="G38" s="627" t="s">
        <v>47</v>
      </c>
      <c r="H38" s="627" t="s">
        <v>1182</v>
      </c>
      <c r="I38" s="628">
        <v>5705</v>
      </c>
      <c r="J38" s="628">
        <v>6210</v>
      </c>
      <c r="K38" s="628">
        <v>6210</v>
      </c>
      <c r="L38" s="629"/>
      <c r="M38" s="627" t="s">
        <v>50</v>
      </c>
      <c r="N38" s="627"/>
      <c r="O38" s="627"/>
      <c r="P38" s="627"/>
      <c r="Q38" s="627"/>
      <c r="R38" s="627"/>
      <c r="S38" s="627"/>
      <c r="T38" s="627"/>
      <c r="U38" s="627"/>
      <c r="V38" s="627"/>
      <c r="W38" s="627"/>
      <c r="X38" s="630"/>
      <c r="Y38" s="630"/>
      <c r="Z38" s="627" t="s">
        <v>1311</v>
      </c>
      <c r="AA38" s="631" t="s">
        <v>395</v>
      </c>
    </row>
    <row r="39" spans="1:27" s="625" customFormat="1" x14ac:dyDescent="0.2">
      <c r="A39" s="579" t="s">
        <v>463</v>
      </c>
      <c r="B39" s="580"/>
      <c r="C39" s="580" t="s">
        <v>1727</v>
      </c>
      <c r="D39" s="580" t="s">
        <v>1840</v>
      </c>
      <c r="E39" s="580"/>
      <c r="F39" s="580" t="s">
        <v>51</v>
      </c>
      <c r="G39" s="580" t="s">
        <v>47</v>
      </c>
      <c r="H39" s="580" t="s">
        <v>1182</v>
      </c>
      <c r="I39" s="581">
        <v>2400</v>
      </c>
      <c r="J39" s="581">
        <v>4100</v>
      </c>
      <c r="K39" s="581">
        <v>4100</v>
      </c>
      <c r="L39" s="582"/>
      <c r="M39" s="580"/>
      <c r="N39" s="580" t="s">
        <v>50</v>
      </c>
      <c r="O39" s="580" t="s">
        <v>50</v>
      </c>
      <c r="P39" s="580"/>
      <c r="Q39" s="580"/>
      <c r="R39" s="580"/>
      <c r="S39" s="580"/>
      <c r="T39" s="580"/>
      <c r="U39" s="580"/>
      <c r="V39" s="580"/>
      <c r="W39" s="580"/>
      <c r="X39" s="583"/>
      <c r="Y39" s="583">
        <v>45534</v>
      </c>
      <c r="Z39" s="580" t="s">
        <v>1311</v>
      </c>
      <c r="AA39" s="584" t="s">
        <v>395</v>
      </c>
    </row>
    <row r="40" spans="1:27" s="625" customFormat="1" x14ac:dyDescent="0.2">
      <c r="A40" s="626"/>
      <c r="B40" s="308"/>
      <c r="C40" s="308"/>
      <c r="D40" s="308"/>
      <c r="E40" s="308"/>
      <c r="F40" s="308"/>
      <c r="G40" s="308"/>
      <c r="H40" s="308"/>
      <c r="I40" s="309"/>
      <c r="J40" s="309"/>
      <c r="K40" s="309"/>
      <c r="L40" s="309"/>
      <c r="M40" s="627"/>
      <c r="N40" s="308"/>
      <c r="O40" s="308"/>
      <c r="P40" s="627"/>
      <c r="Q40" s="627"/>
      <c r="R40" s="627"/>
      <c r="S40" s="308"/>
      <c r="T40" s="308"/>
      <c r="U40" s="308"/>
      <c r="V40" s="308"/>
      <c r="W40" s="308"/>
      <c r="X40" s="310"/>
      <c r="Y40" s="310"/>
      <c r="Z40" s="308"/>
      <c r="AA40" s="311"/>
    </row>
    <row r="41" spans="1:27" s="625" customFormat="1" ht="13.5" thickBot="1" x14ac:dyDescent="0.25">
      <c r="A41" s="632"/>
      <c r="B41" s="312"/>
      <c r="C41" s="312"/>
      <c r="D41" s="312"/>
      <c r="E41" s="312"/>
      <c r="F41" s="312"/>
      <c r="G41" s="312"/>
      <c r="H41" s="312"/>
      <c r="I41" s="313"/>
      <c r="J41" s="313"/>
      <c r="K41" s="313"/>
      <c r="L41" s="313"/>
      <c r="M41" s="312"/>
      <c r="N41" s="312"/>
      <c r="O41" s="312"/>
      <c r="P41" s="633"/>
      <c r="Q41" s="633"/>
      <c r="R41" s="633"/>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34"/>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35"/>
      <c r="Q44" s="635"/>
      <c r="R44" s="635"/>
      <c r="S44" s="287"/>
      <c r="T44" s="287"/>
      <c r="U44" s="287"/>
      <c r="V44" s="287"/>
      <c r="W44" s="317"/>
    </row>
    <row r="45" spans="1:27" ht="15.75" customHeight="1" x14ac:dyDescent="0.2">
      <c r="A45" s="984" t="s">
        <v>568</v>
      </c>
      <c r="B45" s="986" t="s">
        <v>569</v>
      </c>
      <c r="C45" s="986" t="s">
        <v>11</v>
      </c>
      <c r="D45" s="986" t="s">
        <v>12</v>
      </c>
      <c r="E45" s="986" t="s">
        <v>13</v>
      </c>
      <c r="F45" s="986" t="s">
        <v>14</v>
      </c>
      <c r="G45" s="986" t="s">
        <v>15</v>
      </c>
      <c r="H45" s="986" t="s">
        <v>16</v>
      </c>
      <c r="I45" s="986" t="s">
        <v>26</v>
      </c>
      <c r="J45" s="986" t="s">
        <v>27</v>
      </c>
      <c r="K45" s="991" t="s">
        <v>281</v>
      </c>
      <c r="L45" s="610" t="s">
        <v>62</v>
      </c>
      <c r="M45" s="611" t="s">
        <v>63</v>
      </c>
      <c r="N45" s="613" t="s">
        <v>64</v>
      </c>
      <c r="O45" s="612"/>
      <c r="P45" s="612"/>
      <c r="Q45" s="612"/>
      <c r="R45" s="612"/>
      <c r="S45" s="612"/>
      <c r="T45" s="612"/>
      <c r="U45" s="612"/>
      <c r="V45" s="612"/>
      <c r="W45" s="612"/>
      <c r="X45" s="986" t="s">
        <v>22</v>
      </c>
      <c r="Y45" s="986" t="s">
        <v>23</v>
      </c>
      <c r="Z45" s="986" t="s">
        <v>24</v>
      </c>
      <c r="AA45" s="988" t="s">
        <v>335</v>
      </c>
    </row>
    <row r="46" spans="1:27" ht="32.1" customHeight="1" thickBot="1" x14ac:dyDescent="0.25">
      <c r="A46" s="985"/>
      <c r="B46" s="987"/>
      <c r="C46" s="987"/>
      <c r="D46" s="987"/>
      <c r="E46" s="987"/>
      <c r="F46" s="987"/>
      <c r="G46" s="990"/>
      <c r="H46" s="987"/>
      <c r="I46" s="987"/>
      <c r="J46" s="987"/>
      <c r="K46" s="992"/>
      <c r="L46" s="615" t="s">
        <v>65</v>
      </c>
      <c r="M46" s="616" t="s">
        <v>66</v>
      </c>
      <c r="N46" s="618" t="s">
        <v>67</v>
      </c>
      <c r="O46" s="636"/>
      <c r="P46" s="617"/>
      <c r="Q46" s="617"/>
      <c r="R46" s="617"/>
      <c r="S46" s="617"/>
      <c r="T46" s="617"/>
      <c r="U46" s="617"/>
      <c r="V46" s="617"/>
      <c r="W46" s="617"/>
      <c r="X46" s="987"/>
      <c r="Y46" s="987"/>
      <c r="Z46" s="987"/>
      <c r="AA46" s="989"/>
    </row>
    <row r="47" spans="1:27" s="635" customFormat="1" x14ac:dyDescent="0.2">
      <c r="A47" s="637"/>
      <c r="B47" s="638"/>
      <c r="C47" s="638"/>
      <c r="D47" s="638"/>
      <c r="E47" s="638"/>
      <c r="F47" s="638"/>
      <c r="G47" s="620"/>
      <c r="H47" s="638"/>
      <c r="I47" s="639"/>
      <c r="J47" s="639"/>
      <c r="K47" s="640"/>
      <c r="L47" s="619"/>
      <c r="M47" s="620"/>
      <c r="N47" s="624"/>
      <c r="O47" s="619"/>
      <c r="P47" s="620"/>
      <c r="Q47" s="620"/>
      <c r="R47" s="620"/>
      <c r="S47" s="620"/>
      <c r="T47" s="620"/>
      <c r="U47" s="620"/>
      <c r="V47" s="620"/>
      <c r="W47" s="620"/>
      <c r="X47" s="623"/>
      <c r="Y47" s="623"/>
      <c r="Z47" s="620"/>
      <c r="AA47" s="624"/>
    </row>
    <row r="48" spans="1:27" s="635" customFormat="1" x14ac:dyDescent="0.2">
      <c r="A48" s="641"/>
      <c r="B48" s="319"/>
      <c r="C48" s="319"/>
      <c r="D48" s="319"/>
      <c r="E48" s="319"/>
      <c r="F48" s="319"/>
      <c r="G48" s="308"/>
      <c r="H48" s="319"/>
      <c r="I48" s="320"/>
      <c r="J48" s="320"/>
      <c r="K48" s="321"/>
      <c r="L48" s="322"/>
      <c r="M48" s="308"/>
      <c r="N48" s="311"/>
      <c r="O48" s="626"/>
      <c r="P48" s="627"/>
      <c r="Q48" s="627"/>
      <c r="R48" s="627"/>
      <c r="S48" s="308"/>
      <c r="T48" s="308"/>
      <c r="U48" s="308"/>
      <c r="V48" s="308"/>
      <c r="W48" s="308"/>
      <c r="X48" s="310"/>
      <c r="Y48" s="310"/>
      <c r="Z48" s="308"/>
      <c r="AA48" s="311"/>
    </row>
    <row r="49" spans="1:29" s="635" customFormat="1" x14ac:dyDescent="0.2">
      <c r="A49" s="641"/>
      <c r="B49" s="319"/>
      <c r="C49" s="319"/>
      <c r="D49" s="319"/>
      <c r="E49" s="319"/>
      <c r="F49" s="319"/>
      <c r="G49" s="308"/>
      <c r="H49" s="319"/>
      <c r="I49" s="320"/>
      <c r="J49" s="320"/>
      <c r="K49" s="321"/>
      <c r="L49" s="322"/>
      <c r="M49" s="308"/>
      <c r="N49" s="311"/>
      <c r="O49" s="626"/>
      <c r="P49" s="627"/>
      <c r="Q49" s="627"/>
      <c r="R49" s="627"/>
      <c r="S49" s="308"/>
      <c r="T49" s="308"/>
      <c r="U49" s="308"/>
      <c r="V49" s="308"/>
      <c r="W49" s="308"/>
      <c r="X49" s="310"/>
      <c r="Y49" s="310"/>
      <c r="Z49" s="308"/>
      <c r="AA49" s="311"/>
    </row>
    <row r="50" spans="1:29" s="635" customFormat="1" ht="13.5" thickBot="1" x14ac:dyDescent="0.25">
      <c r="A50" s="642"/>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25"/>
      <c r="P51" s="317"/>
      <c r="Q51" s="317"/>
      <c r="R51" s="317"/>
      <c r="S51" s="635"/>
      <c r="T51" s="635"/>
      <c r="U51" s="635"/>
      <c r="V51" s="635"/>
      <c r="W51" s="635"/>
      <c r="X51" s="307"/>
    </row>
    <row r="52" spans="1:29" ht="13.5" thickBot="1" x14ac:dyDescent="0.25">
      <c r="A52" s="316"/>
      <c r="B52" s="316"/>
      <c r="C52" s="316"/>
      <c r="D52" s="316"/>
      <c r="E52" s="316"/>
      <c r="F52" s="316"/>
      <c r="G52" s="307"/>
      <c r="H52" s="307"/>
      <c r="I52" s="307"/>
      <c r="J52" s="307"/>
      <c r="K52" s="307"/>
      <c r="L52" s="307"/>
      <c r="M52" s="307"/>
      <c r="N52" s="307"/>
      <c r="O52" s="625"/>
      <c r="P52" s="317"/>
      <c r="Q52" s="317"/>
      <c r="R52" s="317"/>
      <c r="S52" s="635"/>
      <c r="T52" s="635"/>
      <c r="U52" s="635"/>
      <c r="V52" s="635"/>
      <c r="W52" s="635"/>
      <c r="X52" s="307"/>
    </row>
    <row r="53" spans="1:29" ht="13.5" thickBot="1" x14ac:dyDescent="0.25">
      <c r="A53" s="993" t="s">
        <v>293</v>
      </c>
      <c r="B53" s="994"/>
      <c r="C53" s="994"/>
      <c r="D53" s="995"/>
      <c r="E53" s="316"/>
      <c r="F53" s="316"/>
      <c r="G53" s="307"/>
      <c r="H53" s="307"/>
      <c r="I53" s="307"/>
      <c r="J53" s="307"/>
      <c r="K53" s="307"/>
      <c r="L53" s="307"/>
      <c r="M53" s="307"/>
      <c r="N53" s="307"/>
      <c r="O53" s="635"/>
      <c r="P53" s="317"/>
      <c r="Q53" s="317"/>
      <c r="R53" s="317"/>
      <c r="S53" s="287"/>
      <c r="T53" s="287"/>
      <c r="U53" s="287"/>
      <c r="V53" s="287"/>
      <c r="W53" s="317"/>
      <c r="X53" s="307"/>
      <c r="Y53" s="307"/>
    </row>
    <row r="54" spans="1:29" ht="15.75" customHeight="1" x14ac:dyDescent="0.2">
      <c r="A54" s="984" t="s">
        <v>568</v>
      </c>
      <c r="B54" s="986" t="s">
        <v>569</v>
      </c>
      <c r="C54" s="986" t="s">
        <v>11</v>
      </c>
      <c r="D54" s="986" t="s">
        <v>12</v>
      </c>
      <c r="E54" s="986" t="s">
        <v>13</v>
      </c>
      <c r="F54" s="986" t="s">
        <v>14</v>
      </c>
      <c r="G54" s="986" t="s">
        <v>15</v>
      </c>
      <c r="H54" s="986" t="s">
        <v>16</v>
      </c>
      <c r="I54" s="986">
        <v>20</v>
      </c>
      <c r="J54" s="986">
        <v>40</v>
      </c>
      <c r="K54" s="986" t="s">
        <v>19</v>
      </c>
      <c r="L54" s="988" t="s">
        <v>20</v>
      </c>
      <c r="M54" s="1003" t="s">
        <v>28</v>
      </c>
      <c r="N54" s="643" t="s">
        <v>68</v>
      </c>
      <c r="O54" s="611" t="s">
        <v>63</v>
      </c>
      <c r="P54" s="613" t="s">
        <v>64</v>
      </c>
      <c r="Q54" s="612"/>
      <c r="R54" s="612"/>
      <c r="S54" s="612"/>
      <c r="T54" s="612"/>
      <c r="U54" s="612"/>
      <c r="V54" s="612"/>
      <c r="W54" s="612"/>
      <c r="X54" s="612"/>
      <c r="Y54" s="612"/>
      <c r="Z54" s="986" t="s">
        <v>22</v>
      </c>
      <c r="AA54" s="986" t="s">
        <v>23</v>
      </c>
      <c r="AB54" s="986" t="s">
        <v>24</v>
      </c>
      <c r="AC54" s="988" t="s">
        <v>335</v>
      </c>
    </row>
    <row r="55" spans="1:29" ht="39" thickBot="1" x14ac:dyDescent="0.25">
      <c r="A55" s="985"/>
      <c r="B55" s="987"/>
      <c r="C55" s="987"/>
      <c r="D55" s="987"/>
      <c r="E55" s="987"/>
      <c r="F55" s="987"/>
      <c r="G55" s="990"/>
      <c r="H55" s="987"/>
      <c r="I55" s="987"/>
      <c r="J55" s="987"/>
      <c r="K55" s="987"/>
      <c r="L55" s="989"/>
      <c r="M55" s="1004"/>
      <c r="N55" s="644" t="s">
        <v>69</v>
      </c>
      <c r="O55" s="616" t="s">
        <v>66</v>
      </c>
      <c r="P55" s="618" t="s">
        <v>67</v>
      </c>
      <c r="Q55" s="636"/>
      <c r="R55" s="617"/>
      <c r="S55" s="617"/>
      <c r="T55" s="617"/>
      <c r="U55" s="617"/>
      <c r="V55" s="617"/>
      <c r="W55" s="617"/>
      <c r="X55" s="617"/>
      <c r="Y55" s="617"/>
      <c r="Z55" s="990"/>
      <c r="AA55" s="990"/>
      <c r="AB55" s="990"/>
      <c r="AC55" s="989"/>
    </row>
    <row r="56" spans="1:29" s="635" customFormat="1" x14ac:dyDescent="0.2">
      <c r="A56" s="637"/>
      <c r="B56" s="638"/>
      <c r="C56" s="638"/>
      <c r="D56" s="638"/>
      <c r="E56" s="638"/>
      <c r="F56" s="638"/>
      <c r="G56" s="620"/>
      <c r="H56" s="638"/>
      <c r="I56" s="639"/>
      <c r="J56" s="639"/>
      <c r="K56" s="639"/>
      <c r="L56" s="640"/>
      <c r="M56" s="645"/>
      <c r="N56" s="619"/>
      <c r="O56" s="620"/>
      <c r="P56" s="624"/>
      <c r="Q56" s="619"/>
      <c r="R56" s="620"/>
      <c r="S56" s="620"/>
      <c r="T56" s="620"/>
      <c r="U56" s="620"/>
      <c r="V56" s="620"/>
      <c r="W56" s="620"/>
      <c r="X56" s="620"/>
      <c r="Y56" s="620"/>
      <c r="Z56" s="623"/>
      <c r="AA56" s="623"/>
      <c r="AB56" s="620"/>
      <c r="AC56" s="624"/>
    </row>
    <row r="57" spans="1:29" s="635" customFormat="1" x14ac:dyDescent="0.2">
      <c r="A57" s="641"/>
      <c r="B57" s="319"/>
      <c r="C57" s="319"/>
      <c r="D57" s="319"/>
      <c r="E57" s="319"/>
      <c r="F57" s="319"/>
      <c r="G57" s="308"/>
      <c r="H57" s="319"/>
      <c r="I57" s="320"/>
      <c r="J57" s="320"/>
      <c r="K57" s="320"/>
      <c r="L57" s="321"/>
      <c r="M57" s="327"/>
      <c r="N57" s="322"/>
      <c r="O57" s="308"/>
      <c r="P57" s="311"/>
      <c r="Q57" s="626"/>
      <c r="R57" s="627"/>
      <c r="S57" s="627"/>
      <c r="T57" s="627"/>
      <c r="U57" s="627"/>
      <c r="V57" s="627"/>
      <c r="W57" s="308"/>
      <c r="X57" s="308"/>
      <c r="Y57" s="308"/>
      <c r="Z57" s="310"/>
      <c r="AA57" s="310"/>
      <c r="AB57" s="308"/>
      <c r="AC57" s="311"/>
    </row>
    <row r="58" spans="1:29" s="635" customFormat="1" x14ac:dyDescent="0.2">
      <c r="A58" s="641"/>
      <c r="B58" s="319"/>
      <c r="C58" s="319"/>
      <c r="D58" s="319"/>
      <c r="E58" s="319"/>
      <c r="F58" s="319"/>
      <c r="G58" s="308"/>
      <c r="H58" s="319"/>
      <c r="I58" s="320"/>
      <c r="J58" s="320"/>
      <c r="K58" s="320"/>
      <c r="L58" s="321"/>
      <c r="M58" s="327"/>
      <c r="N58" s="322"/>
      <c r="O58" s="308"/>
      <c r="P58" s="311"/>
      <c r="Q58" s="626"/>
      <c r="R58" s="627"/>
      <c r="S58" s="627"/>
      <c r="T58" s="627"/>
      <c r="U58" s="627"/>
      <c r="V58" s="627"/>
      <c r="W58" s="308"/>
      <c r="X58" s="308"/>
      <c r="Y58" s="308"/>
      <c r="Z58" s="310"/>
      <c r="AA58" s="310"/>
      <c r="AB58" s="308"/>
      <c r="AC58" s="311"/>
    </row>
    <row r="59" spans="1:29" s="635" customFormat="1" ht="13.5" thickBot="1" x14ac:dyDescent="0.25">
      <c r="A59" s="642"/>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34"/>
      <c r="L61" s="307"/>
      <c r="M61" s="307"/>
      <c r="N61" s="307"/>
      <c r="S61" s="307"/>
      <c r="T61" s="307"/>
      <c r="U61" s="307"/>
    </row>
    <row r="62" spans="1:29" ht="13.5" thickBot="1" x14ac:dyDescent="0.25">
      <c r="A62" s="316"/>
      <c r="B62" s="316"/>
      <c r="C62" s="316"/>
      <c r="D62" s="316"/>
      <c r="E62" s="307"/>
      <c r="F62" s="307"/>
      <c r="G62" s="307"/>
      <c r="H62" s="307"/>
      <c r="I62" s="307"/>
      <c r="J62" s="634"/>
      <c r="K62" s="634"/>
      <c r="L62" s="634"/>
      <c r="M62" s="634"/>
      <c r="R62" s="634"/>
    </row>
    <row r="63" spans="1:29" ht="13.5" thickBot="1" x14ac:dyDescent="0.25">
      <c r="A63" s="993" t="s">
        <v>29</v>
      </c>
      <c r="B63" s="994"/>
      <c r="C63" s="995"/>
      <c r="D63" s="316"/>
      <c r="E63" s="316"/>
      <c r="F63" s="307"/>
      <c r="G63" s="307"/>
      <c r="H63" s="307"/>
      <c r="I63" s="307"/>
      <c r="J63" s="307"/>
      <c r="K63" s="634"/>
      <c r="L63" s="634"/>
      <c r="M63" s="634"/>
      <c r="N63" s="634"/>
      <c r="S63" s="634"/>
      <c r="T63" s="634"/>
      <c r="U63" s="634"/>
    </row>
    <row r="64" spans="1:29" ht="13.5" thickBot="1" x14ac:dyDescent="0.25">
      <c r="A64" s="996" t="s">
        <v>566</v>
      </c>
      <c r="B64" s="997"/>
      <c r="C64" s="998"/>
      <c r="D64" s="316"/>
      <c r="E64" s="316"/>
      <c r="F64" s="316"/>
      <c r="G64" s="307"/>
      <c r="H64" s="307"/>
      <c r="I64" s="307"/>
      <c r="J64" s="307"/>
      <c r="K64" s="307"/>
      <c r="L64" s="634"/>
      <c r="N64" s="634"/>
      <c r="O64" s="634"/>
      <c r="V64" s="634"/>
    </row>
    <row r="65" spans="1:24" x14ac:dyDescent="0.2">
      <c r="A65" s="646" t="s">
        <v>30</v>
      </c>
      <c r="B65" s="329"/>
      <c r="C65" s="330" t="s">
        <v>151</v>
      </c>
      <c r="D65" s="647"/>
      <c r="E65" s="647"/>
      <c r="F65" s="648"/>
      <c r="G65" s="648"/>
      <c r="H65" s="647"/>
      <c r="I65" s="648"/>
      <c r="J65" s="647"/>
      <c r="K65" s="331"/>
      <c r="L65" s="649"/>
      <c r="N65" s="634"/>
      <c r="O65" s="634"/>
      <c r="P65" s="634"/>
    </row>
    <row r="66" spans="1:24" x14ac:dyDescent="0.2">
      <c r="A66" s="607" t="s">
        <v>567</v>
      </c>
      <c r="B66" s="332"/>
      <c r="C66" s="332"/>
      <c r="D66" s="650"/>
      <c r="E66" s="650"/>
      <c r="F66" s="651"/>
      <c r="G66" s="651"/>
      <c r="H66" s="650"/>
      <c r="I66" s="651"/>
      <c r="J66" s="650"/>
      <c r="K66" s="333"/>
      <c r="L66" s="652"/>
      <c r="N66" s="634"/>
      <c r="O66" s="634"/>
      <c r="P66" s="634"/>
    </row>
    <row r="67" spans="1:24" x14ac:dyDescent="0.2">
      <c r="A67" s="607" t="s">
        <v>167</v>
      </c>
      <c r="B67" s="332"/>
      <c r="C67" s="332"/>
      <c r="D67" s="650"/>
      <c r="E67" s="650"/>
      <c r="F67" s="651"/>
      <c r="G67" s="651"/>
      <c r="H67" s="650"/>
      <c r="I67" s="651"/>
      <c r="J67" s="650"/>
      <c r="K67" s="333"/>
      <c r="L67" s="652"/>
      <c r="N67" s="634"/>
      <c r="O67" s="634"/>
      <c r="P67" s="634"/>
    </row>
    <row r="68" spans="1:24" x14ac:dyDescent="0.2">
      <c r="A68" s="607" t="s">
        <v>874</v>
      </c>
      <c r="B68" s="332"/>
      <c r="C68" s="332"/>
      <c r="D68" s="650"/>
      <c r="E68" s="650"/>
      <c r="F68" s="651"/>
      <c r="G68" s="651"/>
      <c r="H68" s="650"/>
      <c r="I68" s="651"/>
      <c r="J68" s="650"/>
      <c r="K68" s="333"/>
      <c r="L68" s="652"/>
      <c r="N68" s="634"/>
      <c r="O68" s="634"/>
      <c r="P68" s="634"/>
    </row>
    <row r="69" spans="1:24" ht="13.5" thickBot="1" x14ac:dyDescent="0.25">
      <c r="A69" s="589" t="s">
        <v>875</v>
      </c>
      <c r="B69" s="334"/>
      <c r="C69" s="334"/>
      <c r="D69" s="653"/>
      <c r="E69" s="653"/>
      <c r="F69" s="654"/>
      <c r="G69" s="654"/>
      <c r="H69" s="653"/>
      <c r="I69" s="654"/>
      <c r="J69" s="653"/>
      <c r="K69" s="335"/>
      <c r="L69" s="655"/>
      <c r="N69" s="634"/>
      <c r="O69" s="634"/>
      <c r="P69" s="634"/>
    </row>
    <row r="70" spans="1:24" ht="13.5" thickBot="1" x14ac:dyDescent="0.25">
      <c r="A70" s="656"/>
      <c r="B70" s="592"/>
      <c r="C70" s="634"/>
      <c r="D70" s="316"/>
      <c r="E70" s="316"/>
      <c r="F70" s="316"/>
      <c r="G70" s="316"/>
      <c r="H70" s="307"/>
      <c r="I70" s="307"/>
      <c r="J70" s="307"/>
      <c r="K70" s="307"/>
      <c r="L70" s="307"/>
      <c r="M70" s="634"/>
      <c r="O70" s="634"/>
      <c r="P70" s="634"/>
      <c r="Q70" s="307"/>
    </row>
    <row r="71" spans="1:24" s="614" customFormat="1" ht="26.25" thickBot="1" x14ac:dyDescent="0.25">
      <c r="A71" s="657" t="s">
        <v>31</v>
      </c>
      <c r="B71" s="999" t="s">
        <v>569</v>
      </c>
      <c r="C71" s="999"/>
      <c r="D71" s="1000"/>
      <c r="E71" s="658" t="s">
        <v>11</v>
      </c>
      <c r="F71" s="658" t="s">
        <v>14</v>
      </c>
      <c r="G71" s="658" t="s">
        <v>275</v>
      </c>
      <c r="H71" s="658" t="s">
        <v>32</v>
      </c>
      <c r="I71" s="658" t="s">
        <v>16</v>
      </c>
      <c r="J71" s="658" t="s">
        <v>17</v>
      </c>
      <c r="K71" s="658" t="s">
        <v>18</v>
      </c>
      <c r="L71" s="658" t="s">
        <v>19</v>
      </c>
      <c r="M71" s="658" t="s">
        <v>20</v>
      </c>
      <c r="N71" s="336" t="s">
        <v>119</v>
      </c>
      <c r="O71" s="658" t="s">
        <v>93</v>
      </c>
      <c r="P71" s="659" t="s">
        <v>739</v>
      </c>
    </row>
    <row r="72" spans="1:24" s="635" customFormat="1" x14ac:dyDescent="0.2">
      <c r="A72" s="619"/>
      <c r="B72" s="1001"/>
      <c r="C72" s="1001"/>
      <c r="D72" s="1001"/>
      <c r="E72" s="620"/>
      <c r="F72" s="620"/>
      <c r="G72" s="620"/>
      <c r="H72" s="620"/>
      <c r="I72" s="620"/>
      <c r="J72" s="639"/>
      <c r="K72" s="639"/>
      <c r="L72" s="639"/>
      <c r="M72" s="661"/>
      <c r="N72" s="662"/>
      <c r="O72" s="620"/>
      <c r="P72" s="624"/>
      <c r="Q72" s="317"/>
      <c r="R72" s="317"/>
      <c r="S72" s="317"/>
      <c r="T72" s="317"/>
      <c r="U72" s="317"/>
      <c r="V72" s="625"/>
      <c r="W72" s="625"/>
      <c r="X72" s="625"/>
    </row>
    <row r="73" spans="1:24" s="635" customFormat="1" x14ac:dyDescent="0.2">
      <c r="A73" s="626"/>
      <c r="B73" s="1002"/>
      <c r="C73" s="1002"/>
      <c r="D73" s="1002"/>
      <c r="E73" s="627"/>
      <c r="F73" s="627"/>
      <c r="G73" s="627"/>
      <c r="H73" s="627"/>
      <c r="I73" s="627"/>
      <c r="J73" s="664"/>
      <c r="K73" s="320"/>
      <c r="L73" s="320"/>
      <c r="M73" s="665"/>
      <c r="N73" s="599"/>
      <c r="O73" s="627"/>
      <c r="P73" s="631"/>
      <c r="Q73" s="317"/>
      <c r="R73" s="317"/>
      <c r="S73" s="317"/>
      <c r="T73" s="317"/>
      <c r="U73" s="317"/>
      <c r="V73" s="625"/>
      <c r="W73" s="625"/>
      <c r="X73" s="625"/>
    </row>
    <row r="74" spans="1:24" s="635" customFormat="1" x14ac:dyDescent="0.2">
      <c r="A74" s="626"/>
      <c r="B74" s="1002"/>
      <c r="C74" s="1002"/>
      <c r="D74" s="1002"/>
      <c r="E74" s="627"/>
      <c r="F74" s="627"/>
      <c r="G74" s="627"/>
      <c r="H74" s="627"/>
      <c r="I74" s="627"/>
      <c r="J74" s="664"/>
      <c r="K74" s="320"/>
      <c r="L74" s="320"/>
      <c r="M74" s="665"/>
      <c r="N74" s="599"/>
      <c r="O74" s="627"/>
      <c r="P74" s="631"/>
      <c r="Q74" s="317"/>
      <c r="R74" s="317"/>
      <c r="S74" s="317"/>
      <c r="T74" s="317"/>
      <c r="U74" s="317"/>
      <c r="V74" s="625"/>
      <c r="W74" s="625"/>
      <c r="X74" s="625"/>
    </row>
    <row r="75" spans="1:24" s="635" customFormat="1" ht="13.5" thickBot="1" x14ac:dyDescent="0.25">
      <c r="A75" s="632"/>
      <c r="B75" s="1005"/>
      <c r="C75" s="1005"/>
      <c r="D75" s="1005"/>
      <c r="E75" s="633"/>
      <c r="F75" s="633"/>
      <c r="G75" s="633"/>
      <c r="H75" s="633"/>
      <c r="I75" s="633"/>
      <c r="J75" s="667"/>
      <c r="K75" s="324"/>
      <c r="L75" s="324"/>
      <c r="M75" s="668"/>
      <c r="N75" s="600"/>
      <c r="O75" s="312"/>
      <c r="P75" s="315"/>
      <c r="Q75" s="317"/>
      <c r="R75" s="317"/>
      <c r="S75" s="317"/>
      <c r="T75" s="317"/>
      <c r="U75" s="317"/>
      <c r="V75" s="625"/>
      <c r="W75" s="625"/>
      <c r="X75" s="625"/>
    </row>
    <row r="76" spans="1:24" x14ac:dyDescent="0.2">
      <c r="A76" s="634"/>
      <c r="B76" s="634"/>
      <c r="E76" s="634"/>
      <c r="J76" s="634"/>
      <c r="K76" s="634"/>
      <c r="L76" s="634"/>
      <c r="M76" s="634"/>
      <c r="O76" s="307"/>
      <c r="P76" s="307"/>
      <c r="Q76" s="307"/>
      <c r="R76" s="307"/>
      <c r="S76" s="307"/>
      <c r="T76" s="307"/>
      <c r="U76" s="307"/>
      <c r="V76" s="634"/>
      <c r="W76" s="634"/>
      <c r="X76" s="634"/>
    </row>
    <row r="77" spans="1:24" ht="13.5" thickBot="1" x14ac:dyDescent="0.25">
      <c r="A77" s="316"/>
      <c r="B77" s="316"/>
      <c r="C77" s="316"/>
      <c r="D77" s="316"/>
      <c r="E77" s="316"/>
      <c r="F77" s="316"/>
      <c r="G77" s="316"/>
      <c r="H77" s="316"/>
      <c r="I77" s="307"/>
      <c r="J77" s="307"/>
      <c r="K77" s="307"/>
      <c r="L77" s="307"/>
      <c r="M77" s="307"/>
      <c r="N77" s="634"/>
      <c r="O77" s="634"/>
      <c r="P77" s="634"/>
      <c r="Q77" s="634"/>
      <c r="R77" s="634"/>
      <c r="S77" s="634"/>
      <c r="T77" s="634"/>
      <c r="U77" s="634"/>
      <c r="V77" s="634"/>
      <c r="W77" s="307"/>
    </row>
    <row r="78" spans="1:24" ht="13.5" thickBot="1" x14ac:dyDescent="0.25">
      <c r="A78" s="993" t="s">
        <v>34</v>
      </c>
      <c r="B78" s="994"/>
      <c r="C78" s="995"/>
      <c r="D78" s="337"/>
      <c r="E78" s="316"/>
      <c r="F78" s="316"/>
      <c r="G78" s="316"/>
      <c r="H78" s="316"/>
      <c r="I78" s="307"/>
      <c r="J78" s="307"/>
      <c r="K78" s="307"/>
      <c r="L78" s="307"/>
      <c r="M78" s="307"/>
      <c r="N78" s="634"/>
      <c r="O78" s="634"/>
      <c r="P78" s="634"/>
      <c r="Q78" s="634"/>
      <c r="R78" s="634"/>
      <c r="S78" s="634"/>
      <c r="T78" s="634"/>
      <c r="U78" s="634"/>
      <c r="V78" s="634"/>
      <c r="W78" s="307"/>
    </row>
    <row r="79" spans="1:24" ht="13.5" thickBot="1" x14ac:dyDescent="0.25">
      <c r="A79" s="996" t="s">
        <v>566</v>
      </c>
      <c r="B79" s="997"/>
      <c r="C79" s="998"/>
      <c r="D79" s="590"/>
      <c r="E79" s="590"/>
      <c r="F79" s="590"/>
      <c r="G79" s="590"/>
      <c r="H79" s="591"/>
      <c r="I79" s="591"/>
      <c r="J79" s="590"/>
      <c r="K79" s="591"/>
      <c r="L79" s="590"/>
      <c r="M79" s="307"/>
      <c r="N79" s="634"/>
      <c r="O79" s="634"/>
      <c r="P79" s="634"/>
      <c r="Q79" s="634"/>
      <c r="R79" s="634"/>
      <c r="S79" s="634"/>
      <c r="T79" s="634"/>
      <c r="U79" s="634"/>
      <c r="V79" s="634"/>
      <c r="W79" s="307"/>
    </row>
    <row r="80" spans="1:24" x14ac:dyDescent="0.2">
      <c r="A80" s="646" t="s">
        <v>30</v>
      </c>
      <c r="B80" s="606"/>
      <c r="C80" s="330" t="s">
        <v>151</v>
      </c>
      <c r="D80" s="330"/>
      <c r="E80" s="647"/>
      <c r="F80" s="647"/>
      <c r="G80" s="647"/>
      <c r="H80" s="648"/>
      <c r="I80" s="648"/>
      <c r="J80" s="647"/>
      <c r="K80" s="648"/>
      <c r="L80" s="669"/>
      <c r="M80" s="307"/>
      <c r="N80" s="634"/>
      <c r="O80" s="634"/>
      <c r="P80" s="634"/>
      <c r="Q80" s="634"/>
      <c r="R80" s="634"/>
      <c r="S80" s="634"/>
      <c r="T80" s="634"/>
      <c r="U80" s="634"/>
      <c r="V80" s="634"/>
      <c r="W80" s="307"/>
    </row>
    <row r="81" spans="1:23" x14ac:dyDescent="0.2">
      <c r="A81" s="607" t="s">
        <v>35</v>
      </c>
      <c r="B81" s="650"/>
      <c r="C81" s="650"/>
      <c r="D81" s="650"/>
      <c r="E81" s="650"/>
      <c r="F81" s="650"/>
      <c r="G81" s="650"/>
      <c r="H81" s="651"/>
      <c r="I81" s="651"/>
      <c r="J81" s="650"/>
      <c r="K81" s="651"/>
      <c r="L81" s="670"/>
      <c r="M81" s="307"/>
      <c r="N81" s="634"/>
      <c r="O81" s="634"/>
      <c r="P81" s="634"/>
      <c r="Q81" s="634"/>
      <c r="R81" s="634"/>
      <c r="S81" s="634"/>
      <c r="T81" s="634"/>
      <c r="U81" s="634"/>
      <c r="V81" s="634"/>
      <c r="W81" s="307"/>
    </row>
    <row r="82" spans="1:23" x14ac:dyDescent="0.2">
      <c r="A82" s="607" t="s">
        <v>168</v>
      </c>
      <c r="B82" s="650"/>
      <c r="C82" s="650"/>
      <c r="D82" s="650"/>
      <c r="E82" s="650"/>
      <c r="F82" s="650"/>
      <c r="G82" s="650"/>
      <c r="H82" s="651"/>
      <c r="I82" s="651"/>
      <c r="J82" s="650"/>
      <c r="K82" s="651"/>
      <c r="L82" s="670"/>
      <c r="M82" s="307"/>
      <c r="N82" s="634"/>
      <c r="O82" s="634"/>
      <c r="P82" s="634"/>
      <c r="Q82" s="634"/>
      <c r="R82" s="634"/>
      <c r="S82" s="634"/>
      <c r="T82" s="634"/>
      <c r="U82" s="634"/>
      <c r="V82" s="634"/>
      <c r="W82" s="307"/>
    </row>
    <row r="83" spans="1:23" x14ac:dyDescent="0.2">
      <c r="A83" s="607" t="s">
        <v>874</v>
      </c>
      <c r="B83" s="650"/>
      <c r="C83" s="650"/>
      <c r="D83" s="650"/>
      <c r="E83" s="650"/>
      <c r="F83" s="650"/>
      <c r="G83" s="650"/>
      <c r="H83" s="651"/>
      <c r="I83" s="651"/>
      <c r="J83" s="650"/>
      <c r="K83" s="651"/>
      <c r="L83" s="670"/>
      <c r="M83" s="307"/>
      <c r="N83" s="634"/>
      <c r="O83" s="634"/>
      <c r="P83" s="634"/>
      <c r="Q83" s="634"/>
      <c r="R83" s="634"/>
      <c r="S83" s="634"/>
      <c r="T83" s="634"/>
      <c r="U83" s="634"/>
      <c r="V83" s="634"/>
      <c r="W83" s="307"/>
    </row>
    <row r="84" spans="1:23" ht="13.5" thickBot="1" x14ac:dyDescent="0.25">
      <c r="A84" s="589" t="s">
        <v>875</v>
      </c>
      <c r="B84" s="653"/>
      <c r="C84" s="653"/>
      <c r="D84" s="653"/>
      <c r="E84" s="653"/>
      <c r="F84" s="653"/>
      <c r="G84" s="653"/>
      <c r="H84" s="654"/>
      <c r="I84" s="654"/>
      <c r="J84" s="653"/>
      <c r="K84" s="654"/>
      <c r="L84" s="671"/>
      <c r="M84" s="307"/>
      <c r="N84" s="634"/>
      <c r="O84" s="634"/>
      <c r="P84" s="634"/>
      <c r="Q84" s="634"/>
      <c r="R84" s="634"/>
      <c r="S84" s="634"/>
      <c r="T84" s="634"/>
      <c r="U84" s="634"/>
      <c r="V84" s="634"/>
      <c r="W84" s="307"/>
    </row>
    <row r="85" spans="1:23" ht="13.5" thickBot="1" x14ac:dyDescent="0.25">
      <c r="A85" s="672"/>
      <c r="E85" s="590"/>
      <c r="F85" s="590"/>
      <c r="G85" s="590"/>
      <c r="H85" s="591"/>
      <c r="I85" s="592"/>
      <c r="J85" s="590"/>
      <c r="K85" s="591"/>
      <c r="L85" s="590"/>
      <c r="M85" s="307"/>
      <c r="N85" s="634"/>
      <c r="O85" s="634"/>
      <c r="P85" s="634"/>
      <c r="Q85" s="634"/>
      <c r="R85" s="307"/>
      <c r="V85" s="338"/>
      <c r="W85" s="338"/>
    </row>
    <row r="86" spans="1:23" s="614" customFormat="1" ht="26.25" thickBot="1" x14ac:dyDescent="0.25">
      <c r="A86" s="657" t="s">
        <v>31</v>
      </c>
      <c r="B86" s="999" t="s">
        <v>13</v>
      </c>
      <c r="C86" s="999"/>
      <c r="D86" s="1000"/>
      <c r="E86" s="658" t="s">
        <v>12</v>
      </c>
      <c r="F86" s="658" t="s">
        <v>14</v>
      </c>
      <c r="G86" s="658" t="s">
        <v>264</v>
      </c>
      <c r="H86" s="658" t="s">
        <v>32</v>
      </c>
      <c r="I86" s="658" t="s">
        <v>16</v>
      </c>
      <c r="J86" s="658" t="s">
        <v>17</v>
      </c>
      <c r="K86" s="658" t="s">
        <v>18</v>
      </c>
      <c r="L86" s="658" t="s">
        <v>19</v>
      </c>
      <c r="M86" s="658" t="s">
        <v>20</v>
      </c>
      <c r="N86" s="336" t="s">
        <v>119</v>
      </c>
      <c r="O86" s="658" t="s">
        <v>91</v>
      </c>
      <c r="P86" s="659" t="s">
        <v>737</v>
      </c>
      <c r="W86" s="339"/>
    </row>
    <row r="87" spans="1:23" s="635" customFormat="1" x14ac:dyDescent="0.2">
      <c r="A87" s="619"/>
      <c r="B87" s="1001"/>
      <c r="C87" s="1001"/>
      <c r="D87" s="1001"/>
      <c r="E87" s="620"/>
      <c r="F87" s="620"/>
      <c r="G87" s="620"/>
      <c r="H87" s="620"/>
      <c r="I87" s="620"/>
      <c r="J87" s="639"/>
      <c r="K87" s="639"/>
      <c r="L87" s="639"/>
      <c r="M87" s="639"/>
      <c r="N87" s="662"/>
      <c r="O87" s="620"/>
      <c r="P87" s="624"/>
      <c r="Q87" s="625"/>
      <c r="R87" s="625"/>
      <c r="S87" s="625"/>
      <c r="T87" s="625"/>
      <c r="U87" s="625"/>
      <c r="V87" s="625"/>
      <c r="W87" s="317"/>
    </row>
    <row r="88" spans="1:23" s="635" customFormat="1" x14ac:dyDescent="0.2">
      <c r="A88" s="626"/>
      <c r="B88" s="1002"/>
      <c r="C88" s="1002"/>
      <c r="D88" s="1002"/>
      <c r="E88" s="627"/>
      <c r="F88" s="627"/>
      <c r="G88" s="627"/>
      <c r="H88" s="627"/>
      <c r="I88" s="627"/>
      <c r="J88" s="320"/>
      <c r="K88" s="320"/>
      <c r="L88" s="320"/>
      <c r="M88" s="320"/>
      <c r="N88" s="599"/>
      <c r="O88" s="627"/>
      <c r="P88" s="631"/>
      <c r="Q88" s="625"/>
      <c r="R88" s="625"/>
      <c r="S88" s="625"/>
      <c r="T88" s="625"/>
      <c r="U88" s="625"/>
      <c r="V88" s="625"/>
      <c r="W88" s="317"/>
    </row>
    <row r="89" spans="1:23" s="635" customFormat="1" x14ac:dyDescent="0.2">
      <c r="A89" s="626"/>
      <c r="B89" s="1002"/>
      <c r="C89" s="1002"/>
      <c r="D89" s="1002"/>
      <c r="E89" s="627"/>
      <c r="F89" s="627"/>
      <c r="G89" s="627"/>
      <c r="H89" s="627"/>
      <c r="I89" s="627"/>
      <c r="J89" s="320"/>
      <c r="K89" s="320"/>
      <c r="L89" s="320"/>
      <c r="M89" s="320"/>
      <c r="N89" s="599"/>
      <c r="O89" s="627"/>
      <c r="P89" s="631"/>
      <c r="Q89" s="625"/>
      <c r="R89" s="625"/>
      <c r="S89" s="625"/>
      <c r="T89" s="625"/>
      <c r="U89" s="625"/>
      <c r="V89" s="625"/>
      <c r="W89" s="317"/>
    </row>
    <row r="90" spans="1:23" s="635" customFormat="1" ht="13.5" thickBot="1" x14ac:dyDescent="0.25">
      <c r="A90" s="632"/>
      <c r="B90" s="1005"/>
      <c r="C90" s="1005"/>
      <c r="D90" s="1005"/>
      <c r="E90" s="633"/>
      <c r="F90" s="633"/>
      <c r="G90" s="633"/>
      <c r="H90" s="633"/>
      <c r="I90" s="633"/>
      <c r="J90" s="324"/>
      <c r="K90" s="324"/>
      <c r="L90" s="324"/>
      <c r="M90" s="324"/>
      <c r="N90" s="600"/>
      <c r="O90" s="312"/>
      <c r="P90" s="315"/>
      <c r="Q90" s="625"/>
      <c r="R90" s="625"/>
      <c r="S90" s="625"/>
      <c r="T90" s="625"/>
      <c r="U90" s="625"/>
      <c r="V90" s="625"/>
      <c r="W90" s="317"/>
    </row>
    <row r="91" spans="1:23" ht="13.5" thickBot="1" x14ac:dyDescent="0.25">
      <c r="A91" s="316"/>
      <c r="B91" s="316"/>
      <c r="C91" s="316"/>
      <c r="D91" s="316"/>
      <c r="E91" s="316"/>
      <c r="F91" s="316"/>
      <c r="G91" s="316"/>
      <c r="H91" s="307"/>
      <c r="I91" s="307"/>
      <c r="J91" s="307"/>
      <c r="K91" s="307"/>
      <c r="L91" s="307"/>
      <c r="M91" s="634"/>
      <c r="N91" s="634"/>
      <c r="O91" s="634"/>
      <c r="P91" s="634"/>
      <c r="Q91" s="634"/>
      <c r="R91" s="634"/>
      <c r="S91" s="634"/>
      <c r="T91" s="634"/>
      <c r="U91" s="634"/>
      <c r="V91" s="307"/>
    </row>
    <row r="92" spans="1:23" ht="13.5" thickBot="1" x14ac:dyDescent="0.25">
      <c r="A92" s="993" t="s">
        <v>36</v>
      </c>
      <c r="B92" s="1006"/>
      <c r="C92" s="1006"/>
      <c r="D92" s="1006"/>
      <c r="E92" s="1006"/>
      <c r="F92" s="1006"/>
      <c r="G92" s="1006"/>
      <c r="H92" s="1006"/>
      <c r="I92" s="1007"/>
      <c r="K92" s="307"/>
      <c r="L92" s="634"/>
      <c r="M92" s="634"/>
      <c r="N92" s="634"/>
      <c r="O92" s="634"/>
      <c r="P92" s="634"/>
      <c r="Q92" s="634"/>
      <c r="R92" s="634"/>
      <c r="S92" s="307"/>
      <c r="T92" s="307"/>
      <c r="U92" s="307"/>
    </row>
    <row r="93" spans="1:23" ht="13.5" thickBot="1" x14ac:dyDescent="0.25">
      <c r="A93" s="1008" t="s">
        <v>37</v>
      </c>
      <c r="B93" s="1009"/>
      <c r="C93" s="1009"/>
      <c r="D93" s="1009"/>
      <c r="E93" s="1009"/>
      <c r="F93" s="1009"/>
      <c r="G93" s="1009"/>
      <c r="H93" s="1009"/>
      <c r="I93" s="1010"/>
      <c r="J93" s="591"/>
      <c r="K93" s="307"/>
      <c r="L93" s="634"/>
      <c r="M93" s="634"/>
      <c r="N93" s="634"/>
      <c r="O93" s="634"/>
      <c r="P93" s="634"/>
      <c r="Q93" s="634"/>
      <c r="R93" s="634"/>
      <c r="S93" s="307"/>
      <c r="T93" s="307"/>
      <c r="U93" s="307"/>
    </row>
    <row r="94" spans="1:23" s="588" customFormat="1" ht="15.75" customHeight="1" thickBot="1" x14ac:dyDescent="0.25">
      <c r="A94" s="673" t="s">
        <v>282</v>
      </c>
      <c r="B94" s="1011" t="s">
        <v>990</v>
      </c>
      <c r="C94" s="1012"/>
      <c r="D94" s="1012"/>
      <c r="E94" s="1012"/>
      <c r="F94" s="1012"/>
      <c r="G94" s="1012"/>
      <c r="H94" s="1012"/>
      <c r="I94" s="1013"/>
      <c r="J94" s="674"/>
      <c r="K94" s="559"/>
      <c r="L94" s="675"/>
      <c r="M94" s="675"/>
      <c r="N94" s="675"/>
      <c r="O94" s="675"/>
      <c r="P94" s="675"/>
      <c r="Q94" s="675"/>
      <c r="R94" s="675"/>
      <c r="S94" s="559"/>
      <c r="T94" s="559"/>
      <c r="U94" s="559"/>
    </row>
    <row r="95" spans="1:23" s="588" customFormat="1" ht="15.75" customHeight="1" thickBot="1" x14ac:dyDescent="0.25">
      <c r="A95" s="673" t="s">
        <v>1146</v>
      </c>
      <c r="B95" s="1011" t="s">
        <v>1148</v>
      </c>
      <c r="C95" s="1012"/>
      <c r="D95" s="1012"/>
      <c r="E95" s="1012"/>
      <c r="F95" s="1012"/>
      <c r="G95" s="1012"/>
      <c r="H95" s="1012"/>
      <c r="I95" s="1013"/>
      <c r="J95" s="674"/>
      <c r="K95" s="559"/>
      <c r="L95" s="675"/>
      <c r="M95" s="675"/>
      <c r="N95" s="675"/>
      <c r="O95" s="675"/>
      <c r="P95" s="675"/>
      <c r="Q95" s="675"/>
      <c r="R95" s="675"/>
      <c r="S95" s="559"/>
      <c r="T95" s="559"/>
      <c r="U95" s="559"/>
    </row>
    <row r="96" spans="1:23" s="588" customFormat="1" ht="15.75" customHeight="1" thickBot="1" x14ac:dyDescent="0.25">
      <c r="A96" s="673" t="s">
        <v>1169</v>
      </c>
      <c r="B96" s="1011" t="s">
        <v>1313</v>
      </c>
      <c r="C96" s="1012"/>
      <c r="D96" s="1012"/>
      <c r="E96" s="1012"/>
      <c r="F96" s="1012"/>
      <c r="G96" s="1012"/>
      <c r="H96" s="1012"/>
      <c r="I96" s="1013"/>
      <c r="J96" s="674"/>
      <c r="K96" s="559"/>
      <c r="L96" s="675"/>
      <c r="M96" s="675"/>
      <c r="N96" s="675"/>
      <c r="O96" s="675"/>
      <c r="P96" s="675"/>
      <c r="Q96" s="675"/>
      <c r="R96" s="675"/>
      <c r="S96" s="559"/>
      <c r="T96" s="559"/>
      <c r="U96" s="559"/>
    </row>
    <row r="97" spans="1:18" ht="13.5" thickBot="1" x14ac:dyDescent="0.25">
      <c r="A97" s="672"/>
      <c r="J97" s="634"/>
      <c r="K97" s="307"/>
      <c r="L97" s="634"/>
      <c r="M97" s="634"/>
      <c r="N97" s="634"/>
      <c r="O97" s="634"/>
      <c r="P97" s="634"/>
      <c r="Q97" s="307"/>
    </row>
    <row r="98" spans="1:18" ht="16.5" customHeight="1" thickBot="1" x14ac:dyDescent="0.25">
      <c r="A98" s="1025" t="s">
        <v>206</v>
      </c>
      <c r="B98" s="1026"/>
      <c r="C98" s="1026"/>
      <c r="D98" s="1026"/>
      <c r="E98" s="1026"/>
      <c r="F98" s="1026"/>
      <c r="G98" s="1026"/>
      <c r="H98" s="1027" t="s">
        <v>218</v>
      </c>
      <c r="I98" s="1029" t="s">
        <v>568</v>
      </c>
      <c r="J98" s="1029" t="s">
        <v>207</v>
      </c>
      <c r="K98" s="1029" t="s">
        <v>23</v>
      </c>
      <c r="L98" s="1029" t="s">
        <v>288</v>
      </c>
      <c r="M98" s="1014" t="s">
        <v>82</v>
      </c>
      <c r="N98" s="634"/>
      <c r="O98" s="307"/>
      <c r="Q98" s="338"/>
      <c r="R98" s="338"/>
    </row>
    <row r="99" spans="1:18" s="273" customFormat="1" ht="13.5" thickBot="1" x14ac:dyDescent="0.25">
      <c r="A99" s="1016" t="s">
        <v>1738</v>
      </c>
      <c r="B99" s="1017"/>
      <c r="C99" s="1017"/>
      <c r="D99" s="1017"/>
      <c r="E99" s="1017"/>
      <c r="F99" s="1017"/>
      <c r="G99" s="1018"/>
      <c r="H99" s="1028"/>
      <c r="I99" s="1030"/>
      <c r="J99" s="1030"/>
      <c r="K99" s="1030"/>
      <c r="L99" s="1030"/>
      <c r="M99" s="1015"/>
      <c r="N99" s="340"/>
      <c r="O99" s="340"/>
      <c r="P99" s="340"/>
      <c r="Q99" s="340"/>
      <c r="R99" s="340"/>
    </row>
    <row r="100" spans="1:18" s="273" customFormat="1" ht="15.75" customHeight="1" thickBot="1" x14ac:dyDescent="0.25">
      <c r="A100" s="1019" t="s">
        <v>336</v>
      </c>
      <c r="B100" s="1020"/>
      <c r="C100" s="1020"/>
      <c r="D100" s="1020"/>
      <c r="E100" s="1020"/>
      <c r="F100" s="1020"/>
      <c r="G100" s="1021"/>
      <c r="H100" s="1028"/>
      <c r="I100" s="1030"/>
      <c r="J100" s="1030"/>
      <c r="K100" s="1030"/>
      <c r="L100" s="1030"/>
      <c r="M100" s="1015"/>
      <c r="N100" s="340"/>
      <c r="O100" s="340"/>
      <c r="P100" s="340"/>
      <c r="Q100" s="340"/>
      <c r="R100" s="340"/>
    </row>
    <row r="101" spans="1:18" s="635" customFormat="1" ht="15.75" customHeight="1" x14ac:dyDescent="0.2">
      <c r="A101" s="676" t="s">
        <v>99</v>
      </c>
      <c r="B101" s="1022" t="str">
        <f>IF($A101="","",VLOOKUP($A101,Listes!$A$3:$C$206,2,FALSE))</f>
        <v>Alameda Corridor Surcharge import</v>
      </c>
      <c r="C101" s="1022"/>
      <c r="D101" s="1022"/>
      <c r="E101" s="1023" t="s">
        <v>52</v>
      </c>
      <c r="F101" s="1023"/>
      <c r="G101" s="1023"/>
      <c r="H101" s="677"/>
      <c r="I101" s="623"/>
      <c r="J101" s="623"/>
      <c r="K101" s="623"/>
      <c r="L101" s="623"/>
      <c r="M101" s="678"/>
      <c r="N101" s="625"/>
      <c r="O101" s="625"/>
      <c r="P101" s="625"/>
      <c r="Q101" s="625"/>
      <c r="R101" s="317"/>
    </row>
    <row r="102" spans="1:18" s="635" customFormat="1" ht="15.75" customHeight="1" x14ac:dyDescent="0.2">
      <c r="A102" s="679" t="s">
        <v>224</v>
      </c>
      <c r="B102" s="1002" t="str">
        <f>IF($A102="","",VLOOKUP($A102,Listes!$A$3:$C$206,2,FALSE))</f>
        <v>Bunker Adjustment Factor</v>
      </c>
      <c r="C102" s="1002"/>
      <c r="D102" s="1002"/>
      <c r="E102" s="1024" t="s">
        <v>50</v>
      </c>
      <c r="F102" s="1024"/>
      <c r="G102" s="1024"/>
      <c r="H102" s="680"/>
      <c r="I102" s="630"/>
      <c r="J102" s="630"/>
      <c r="K102" s="630"/>
      <c r="L102" s="630"/>
      <c r="M102" s="681"/>
      <c r="N102" s="625"/>
      <c r="O102" s="625"/>
      <c r="P102" s="625"/>
      <c r="Q102" s="625"/>
      <c r="R102" s="317"/>
    </row>
    <row r="103" spans="1:18" s="635" customFormat="1" ht="15.75" customHeight="1" x14ac:dyDescent="0.2">
      <c r="A103" s="679" t="s">
        <v>924</v>
      </c>
      <c r="B103" s="1002" t="str">
        <f>IF($A103="","",VLOOKUP($A103,Listes!$A$3:$C$206,2,FALSE))</f>
        <v>Bunker Recovery Charge</v>
      </c>
      <c r="C103" s="1002"/>
      <c r="D103" s="1002"/>
      <c r="E103" s="1024" t="s">
        <v>52</v>
      </c>
      <c r="F103" s="1024"/>
      <c r="G103" s="1024"/>
      <c r="H103" s="680"/>
      <c r="I103" s="630"/>
      <c r="J103" s="630"/>
      <c r="K103" s="630"/>
      <c r="L103" s="630"/>
      <c r="M103" s="681"/>
      <c r="N103" s="625"/>
      <c r="O103" s="625"/>
      <c r="P103" s="625"/>
      <c r="Q103" s="625"/>
      <c r="R103" s="317"/>
    </row>
    <row r="104" spans="1:18" s="635" customFormat="1" ht="15.75" customHeight="1" x14ac:dyDescent="0.2">
      <c r="A104" s="679" t="s">
        <v>85</v>
      </c>
      <c r="B104" s="1002" t="str">
        <f>IF($A104="","",VLOOKUP($A104,Listes!$A$3:$C$206,2,FALSE))</f>
        <v>Currency Adjustment Factor</v>
      </c>
      <c r="C104" s="1002"/>
      <c r="D104" s="1002"/>
      <c r="E104" s="1024" t="s">
        <v>52</v>
      </c>
      <c r="F104" s="1024"/>
      <c r="G104" s="1024"/>
      <c r="H104" s="680"/>
      <c r="I104" s="630"/>
      <c r="J104" s="630"/>
      <c r="K104" s="630"/>
      <c r="L104" s="630"/>
      <c r="M104" s="681"/>
      <c r="N104" s="625"/>
      <c r="O104" s="625"/>
      <c r="P104" s="625"/>
      <c r="Q104" s="625"/>
      <c r="R104" s="317"/>
    </row>
    <row r="105" spans="1:18" s="635" customFormat="1" ht="15.75" customHeight="1" x14ac:dyDescent="0.2">
      <c r="A105" s="679" t="s">
        <v>508</v>
      </c>
      <c r="B105" s="1002" t="str">
        <f>IF($A105="","",VLOOKUP($A105,Listes!$A$3:$C$206,2,FALSE))</f>
        <v>Cargo Facility Charge</v>
      </c>
      <c r="C105" s="1002"/>
      <c r="D105" s="1002"/>
      <c r="E105" s="1024" t="s">
        <v>52</v>
      </c>
      <c r="F105" s="1024"/>
      <c r="G105" s="1024"/>
      <c r="H105" s="680"/>
      <c r="I105" s="630"/>
      <c r="J105" s="630"/>
      <c r="K105" s="630"/>
      <c r="L105" s="630"/>
      <c r="M105" s="681"/>
      <c r="N105" s="625"/>
      <c r="O105" s="625"/>
      <c r="P105" s="625"/>
      <c r="Q105" s="625"/>
      <c r="R105" s="317"/>
    </row>
    <row r="106" spans="1:18" s="635" customFormat="1" ht="15.75" customHeight="1" x14ac:dyDescent="0.2">
      <c r="A106" s="679" t="s">
        <v>1072</v>
      </c>
      <c r="B106" s="1002" t="str">
        <f>IF($A106="","",VLOOKUP($A106,Listes!$A$3:$C$206,2,FALSE))</f>
        <v>Container Cleaning Surcharge Origin</v>
      </c>
      <c r="C106" s="1002"/>
      <c r="D106" s="1002"/>
      <c r="E106" s="1024" t="s">
        <v>50</v>
      </c>
      <c r="F106" s="1024"/>
      <c r="G106" s="1024"/>
      <c r="H106" s="680"/>
      <c r="I106" s="630"/>
      <c r="J106" s="630"/>
      <c r="K106" s="630"/>
      <c r="L106" s="630"/>
      <c r="M106" s="681"/>
      <c r="N106" s="625"/>
      <c r="O106" s="625"/>
      <c r="P106" s="625"/>
      <c r="Q106" s="625"/>
      <c r="R106" s="317"/>
    </row>
    <row r="107" spans="1:18" s="635" customFormat="1" ht="15.75" customHeight="1" x14ac:dyDescent="0.2">
      <c r="A107" s="679" t="s">
        <v>970</v>
      </c>
      <c r="B107" s="1002" t="str">
        <f>IF($A107="","",VLOOKUP($A107,Listes!$A$3:$C$206,2,FALSE))</f>
        <v>Chassis Administration Fee On-Carriage</v>
      </c>
      <c r="C107" s="1002"/>
      <c r="D107" s="1002"/>
      <c r="E107" s="1024" t="s">
        <v>50</v>
      </c>
      <c r="F107" s="1024"/>
      <c r="G107" s="1024"/>
      <c r="H107" s="680"/>
      <c r="I107" s="630"/>
      <c r="J107" s="630"/>
      <c r="K107" s="630"/>
      <c r="L107" s="630"/>
      <c r="M107" s="681"/>
      <c r="N107" s="625"/>
      <c r="O107" s="625"/>
      <c r="P107" s="625"/>
      <c r="Q107" s="625"/>
      <c r="R107" s="317"/>
    </row>
    <row r="108" spans="1:18" s="635" customFormat="1" ht="15.75" customHeight="1" x14ac:dyDescent="0.2">
      <c r="A108" s="679" t="s">
        <v>502</v>
      </c>
      <c r="B108" s="1002" t="str">
        <f>IF($A108="","",VLOOKUP($A108,Listes!$A$3:$C$206,2,FALSE))</f>
        <v>Chassis Provision Charge</v>
      </c>
      <c r="C108" s="1002"/>
      <c r="D108" s="1002"/>
      <c r="E108" s="1024" t="s">
        <v>50</v>
      </c>
      <c r="F108" s="1024"/>
      <c r="G108" s="1024"/>
      <c r="H108" s="680"/>
      <c r="I108" s="630"/>
      <c r="J108" s="630"/>
      <c r="K108" s="630"/>
      <c r="L108" s="630"/>
      <c r="M108" s="681"/>
      <c r="N108" s="625"/>
      <c r="O108" s="625"/>
      <c r="P108" s="625"/>
      <c r="Q108" s="625"/>
      <c r="R108" s="317"/>
    </row>
    <row r="109" spans="1:18" s="635" customFormat="1" ht="15.75" customHeight="1" x14ac:dyDescent="0.2">
      <c r="A109" s="679" t="s">
        <v>251</v>
      </c>
      <c r="B109" s="1002" t="str">
        <f>IF($A109="","",VLOOKUP($A109,Listes!$A$3:$C$206,2,FALSE))</f>
        <v>Carrier Security Charge</v>
      </c>
      <c r="C109" s="1002"/>
      <c r="D109" s="1002"/>
      <c r="E109" s="1024" t="s">
        <v>50</v>
      </c>
      <c r="F109" s="1024"/>
      <c r="G109" s="1024"/>
      <c r="H109" s="680"/>
      <c r="I109" s="630"/>
      <c r="J109" s="630"/>
      <c r="K109" s="630"/>
      <c r="L109" s="630"/>
      <c r="M109" s="681"/>
      <c r="N109" s="625"/>
      <c r="O109" s="625"/>
      <c r="P109" s="625"/>
      <c r="Q109" s="625"/>
      <c r="R109" s="317"/>
    </row>
    <row r="110" spans="1:18" s="635" customFormat="1" ht="15.75" customHeight="1" x14ac:dyDescent="0.2">
      <c r="A110" s="679" t="s">
        <v>1014</v>
      </c>
      <c r="B110" s="1002" t="str">
        <f>IF($A110="","",VLOOKUP($A110,Listes!$A$3:$C$206,2,FALSE))</f>
        <v>Container Maintenance Charge Destination</v>
      </c>
      <c r="C110" s="1002"/>
      <c r="D110" s="1002"/>
      <c r="E110" s="1024" t="s">
        <v>52</v>
      </c>
      <c r="F110" s="1024"/>
      <c r="G110" s="1024"/>
      <c r="H110" s="680"/>
      <c r="I110" s="630"/>
      <c r="J110" s="630"/>
      <c r="K110" s="630"/>
      <c r="L110" s="630"/>
      <c r="M110" s="681"/>
      <c r="N110" s="625"/>
      <c r="O110" s="625"/>
      <c r="P110" s="625"/>
      <c r="Q110" s="625"/>
      <c r="R110" s="317"/>
    </row>
    <row r="111" spans="1:18" s="635" customFormat="1" ht="15.75" customHeight="1" x14ac:dyDescent="0.2">
      <c r="A111" s="679" t="s">
        <v>222</v>
      </c>
      <c r="B111" s="1002" t="str">
        <f>IF($A111="","",VLOOKUP($A111,Listes!$A$3:$C$206,2,FALSE))</f>
        <v>Destination THC / Destination Receiving Charge</v>
      </c>
      <c r="C111" s="1002"/>
      <c r="D111" s="1002"/>
      <c r="E111" s="1024" t="s">
        <v>52</v>
      </c>
      <c r="F111" s="1024"/>
      <c r="G111" s="1024"/>
      <c r="H111" s="680"/>
      <c r="I111" s="630"/>
      <c r="J111" s="630"/>
      <c r="K111" s="630"/>
      <c r="L111" s="630"/>
      <c r="M111" s="681"/>
      <c r="N111" s="625"/>
      <c r="O111" s="625"/>
      <c r="P111" s="625"/>
      <c r="Q111" s="625"/>
      <c r="R111" s="317"/>
    </row>
    <row r="112" spans="1:18" s="635" customFormat="1" ht="15.75" customHeight="1" x14ac:dyDescent="0.2">
      <c r="A112" s="679" t="s">
        <v>948</v>
      </c>
      <c r="B112" s="1002" t="str">
        <f>IF($A112="","",VLOOKUP($A112,Listes!$A$3:$C$206,2,FALSE))</f>
        <v>Equipment Imbalance Surcharge at Origin</v>
      </c>
      <c r="C112" s="1002"/>
      <c r="D112" s="1002"/>
      <c r="E112" s="1024" t="s">
        <v>52</v>
      </c>
      <c r="F112" s="1024"/>
      <c r="G112" s="1024"/>
      <c r="H112" s="680"/>
      <c r="I112" s="630"/>
      <c r="J112" s="630"/>
      <c r="K112" s="630"/>
      <c r="L112" s="630"/>
      <c r="M112" s="681"/>
      <c r="N112" s="625"/>
      <c r="O112" s="625"/>
      <c r="P112" s="625"/>
      <c r="Q112" s="625"/>
      <c r="R112" s="317"/>
    </row>
    <row r="113" spans="1:18" s="635" customFormat="1" ht="15.75" customHeight="1" x14ac:dyDescent="0.2">
      <c r="A113" s="679" t="s">
        <v>949</v>
      </c>
      <c r="B113" s="1002" t="str">
        <f>IF($A113="","",VLOOKUP($A113,Listes!$A$3:$C$206,2,FALSE))</f>
        <v>Equipment Imbalance Surcharge at Destination</v>
      </c>
      <c r="C113" s="1002"/>
      <c r="D113" s="1002"/>
      <c r="E113" s="1024" t="s">
        <v>52</v>
      </c>
      <c r="F113" s="1024"/>
      <c r="G113" s="1024"/>
      <c r="H113" s="680"/>
      <c r="I113" s="630"/>
      <c r="J113" s="630"/>
      <c r="K113" s="630"/>
      <c r="L113" s="630"/>
      <c r="M113" s="681"/>
      <c r="N113" s="625"/>
      <c r="O113" s="625"/>
      <c r="P113" s="625"/>
      <c r="Q113" s="625"/>
      <c r="R113" s="317"/>
    </row>
    <row r="114" spans="1:18" s="635" customFormat="1" ht="15.75" customHeight="1" x14ac:dyDescent="0.2">
      <c r="A114" s="679" t="s">
        <v>796</v>
      </c>
      <c r="B114" s="1002" t="str">
        <f>IF($A114="","",VLOOKUP($A114,Listes!$A$3:$C$206,2,FALSE))</f>
        <v>Export Documentation Fees - Carrier</v>
      </c>
      <c r="C114" s="1002"/>
      <c r="D114" s="1002"/>
      <c r="E114" s="1024" t="s">
        <v>50</v>
      </c>
      <c r="F114" s="1024"/>
      <c r="G114" s="1024"/>
      <c r="H114" s="680"/>
      <c r="I114" s="630"/>
      <c r="J114" s="630"/>
      <c r="K114" s="630"/>
      <c r="L114" s="630"/>
      <c r="M114" s="681"/>
      <c r="N114" s="625"/>
      <c r="O114" s="625"/>
      <c r="P114" s="625"/>
      <c r="Q114" s="625"/>
      <c r="R114" s="317"/>
    </row>
    <row r="115" spans="1:18" s="635" customFormat="1" ht="15.75" customHeight="1" x14ac:dyDescent="0.2">
      <c r="A115" s="679" t="s">
        <v>779</v>
      </c>
      <c r="B115" s="1002" t="str">
        <f>IF($A115="","",VLOOKUP($A115,Listes!$A$3:$C$206,2,FALSE))</f>
        <v>Export Declaration Surcharge</v>
      </c>
      <c r="C115" s="1002"/>
      <c r="D115" s="1002"/>
      <c r="E115" s="1024" t="s">
        <v>50</v>
      </c>
      <c r="F115" s="1024"/>
      <c r="G115" s="1024"/>
      <c r="H115" s="680"/>
      <c r="I115" s="630"/>
      <c r="J115" s="630"/>
      <c r="K115" s="630"/>
      <c r="L115" s="630"/>
      <c r="M115" s="681"/>
      <c r="N115" s="625"/>
      <c r="O115" s="625"/>
      <c r="P115" s="625"/>
      <c r="Q115" s="625"/>
      <c r="R115" s="317"/>
    </row>
    <row r="116" spans="1:18" s="635" customFormat="1" ht="15.75" customHeight="1" x14ac:dyDescent="0.2">
      <c r="A116" s="679" t="s">
        <v>1058</v>
      </c>
      <c r="B116" s="1002" t="str">
        <f>IF($A116="","",VLOOKUP($A116,Listes!$A$3:$C$206,2,FALSE))</f>
        <v>Export Seal Fee</v>
      </c>
      <c r="C116" s="1002"/>
      <c r="D116" s="1002"/>
      <c r="E116" s="1024" t="s">
        <v>50</v>
      </c>
      <c r="F116" s="1024"/>
      <c r="G116" s="1024"/>
      <c r="H116" s="680"/>
      <c r="I116" s="630"/>
      <c r="J116" s="630"/>
      <c r="K116" s="630"/>
      <c r="L116" s="630"/>
      <c r="M116" s="681"/>
      <c r="N116" s="625"/>
      <c r="O116" s="625"/>
      <c r="P116" s="625"/>
      <c r="Q116" s="625"/>
      <c r="R116" s="317"/>
    </row>
    <row r="117" spans="1:18" s="635" customFormat="1" ht="15.75" customHeight="1" x14ac:dyDescent="0.2">
      <c r="A117" s="679" t="s">
        <v>188</v>
      </c>
      <c r="B117" s="1002" t="str">
        <f>IF($A117="","",VLOOKUP($A117,Listes!$A$3:$C$206,2,FALSE))</f>
        <v>Extra Container Handling Charge Origin</v>
      </c>
      <c r="C117" s="1002"/>
      <c r="D117" s="1002"/>
      <c r="E117" s="1024" t="s">
        <v>50</v>
      </c>
      <c r="F117" s="1024"/>
      <c r="G117" s="1024"/>
      <c r="H117" s="680"/>
      <c r="I117" s="630"/>
      <c r="J117" s="630"/>
      <c r="K117" s="630"/>
      <c r="L117" s="630"/>
      <c r="M117" s="681"/>
      <c r="N117" s="625"/>
      <c r="O117" s="625"/>
      <c r="P117" s="625"/>
      <c r="Q117" s="625"/>
      <c r="R117" s="317"/>
    </row>
    <row r="118" spans="1:18" s="635" customFormat="1" ht="15.75" customHeight="1" x14ac:dyDescent="0.2">
      <c r="A118" s="679" t="s">
        <v>70</v>
      </c>
      <c r="B118" s="1002" t="str">
        <f>IF($A118="","",VLOOKUP($A118,Listes!$A$3:$C$206,2,FALSE))</f>
        <v>Flat Rack</v>
      </c>
      <c r="C118" s="1002"/>
      <c r="D118" s="1002"/>
      <c r="E118" s="1024" t="s">
        <v>50</v>
      </c>
      <c r="F118" s="1024"/>
      <c r="G118" s="1024"/>
      <c r="H118" s="680"/>
      <c r="I118" s="630"/>
      <c r="J118" s="630"/>
      <c r="K118" s="630"/>
      <c r="L118" s="630"/>
      <c r="M118" s="681"/>
      <c r="N118" s="625"/>
      <c r="O118" s="625"/>
      <c r="P118" s="625"/>
      <c r="Q118" s="625"/>
      <c r="R118" s="317"/>
    </row>
    <row r="119" spans="1:18" s="635" customFormat="1" ht="15.75" customHeight="1" x14ac:dyDescent="0.2">
      <c r="A119" s="679" t="s">
        <v>81</v>
      </c>
      <c r="B119" s="1002" t="str">
        <f>IF($A119="","",VLOOKUP($A119,Listes!$A$3:$C$206,2,FALSE))</f>
        <v>General Rate Increase</v>
      </c>
      <c r="C119" s="1002"/>
      <c r="D119" s="1002"/>
      <c r="E119" s="1024" t="s">
        <v>52</v>
      </c>
      <c r="F119" s="1024"/>
      <c r="G119" s="1024"/>
      <c r="H119" s="680"/>
      <c r="I119" s="630"/>
      <c r="J119" s="630"/>
      <c r="K119" s="630"/>
      <c r="L119" s="630"/>
      <c r="M119" s="681"/>
      <c r="N119" s="625"/>
      <c r="O119" s="625"/>
      <c r="P119" s="625"/>
      <c r="Q119" s="625"/>
      <c r="R119" s="317"/>
    </row>
    <row r="120" spans="1:18" s="635" customFormat="1" ht="15.75" customHeight="1" x14ac:dyDescent="0.2">
      <c r="A120" s="679" t="s">
        <v>248</v>
      </c>
      <c r="B120" s="1002" t="str">
        <f>IF($A120="","",VLOOKUP($A120,Listes!$A$3:$C$206,2,FALSE))</f>
        <v>Hazardous Fees (Ocean)</v>
      </c>
      <c r="C120" s="1002"/>
      <c r="D120" s="1002"/>
      <c r="E120" s="1024" t="s">
        <v>50</v>
      </c>
      <c r="F120" s="1024"/>
      <c r="G120" s="1024"/>
      <c r="H120" s="680"/>
      <c r="I120" s="630"/>
      <c r="J120" s="630"/>
      <c r="K120" s="630"/>
      <c r="L120" s="630"/>
      <c r="M120" s="681"/>
      <c r="N120" s="625"/>
      <c r="O120" s="625"/>
      <c r="P120" s="625"/>
      <c r="Q120" s="625"/>
      <c r="R120" s="317"/>
    </row>
    <row r="121" spans="1:18" s="635" customFormat="1" ht="15.75" customHeight="1" x14ac:dyDescent="0.2">
      <c r="A121" s="679" t="s">
        <v>809</v>
      </c>
      <c r="B121" s="1002" t="str">
        <f>IF($A121="","",VLOOKUP($A121,Listes!$A$3:$C$206,2,FALSE))</f>
        <v>Oncarriage Additional Intermodal Door Delivery Surcharge</v>
      </c>
      <c r="C121" s="1002"/>
      <c r="D121" s="1002"/>
      <c r="E121" s="1024" t="s">
        <v>52</v>
      </c>
      <c r="F121" s="1024"/>
      <c r="G121" s="1024"/>
      <c r="H121" s="680"/>
      <c r="I121" s="630"/>
      <c r="J121" s="630"/>
      <c r="K121" s="630"/>
      <c r="L121" s="630"/>
      <c r="M121" s="681"/>
      <c r="N121" s="625"/>
      <c r="O121" s="625"/>
      <c r="P121" s="625"/>
      <c r="Q121" s="625"/>
      <c r="R121" s="317"/>
    </row>
    <row r="122" spans="1:18" s="635" customFormat="1" ht="15.75" customHeight="1" x14ac:dyDescent="0.2">
      <c r="A122" s="679" t="s">
        <v>91</v>
      </c>
      <c r="B122" s="1002" t="str">
        <f>IF($A122="","",VLOOKUP($A122,Listes!$A$3:$C$206,2,FALSE))</f>
        <v>Oncarriage Inland Fuel Charge</v>
      </c>
      <c r="C122" s="1002"/>
      <c r="D122" s="1002"/>
      <c r="E122" s="1024" t="s">
        <v>52</v>
      </c>
      <c r="F122" s="1024"/>
      <c r="G122" s="1024"/>
      <c r="H122" s="680"/>
      <c r="I122" s="630"/>
      <c r="J122" s="630"/>
      <c r="K122" s="630"/>
      <c r="L122" s="630"/>
      <c r="M122" s="681"/>
      <c r="N122" s="625"/>
      <c r="O122" s="625"/>
      <c r="P122" s="625"/>
      <c r="Q122" s="625"/>
      <c r="R122" s="317"/>
    </row>
    <row r="123" spans="1:18" s="635" customFormat="1" ht="15.75" customHeight="1" x14ac:dyDescent="0.2">
      <c r="A123" s="679" t="s">
        <v>929</v>
      </c>
      <c r="B123" s="1002" t="str">
        <f>IF($A123="","",VLOOKUP($A123,Listes!$A$3:$C$206,2,FALSE))</f>
        <v>On-Carriage Emergency Inland Fuel Surcharge</v>
      </c>
      <c r="C123" s="1002"/>
      <c r="D123" s="1002"/>
      <c r="E123" s="1024" t="s">
        <v>52</v>
      </c>
      <c r="F123" s="1024"/>
      <c r="G123" s="1024"/>
      <c r="H123" s="680"/>
      <c r="I123" s="630"/>
      <c r="J123" s="630"/>
      <c r="K123" s="630"/>
      <c r="L123" s="630"/>
      <c r="M123" s="681"/>
      <c r="N123" s="625"/>
      <c r="O123" s="625"/>
      <c r="P123" s="625"/>
      <c r="Q123" s="625"/>
      <c r="R123" s="317"/>
    </row>
    <row r="124" spans="1:18" s="635" customFormat="1" ht="31.5" customHeight="1" x14ac:dyDescent="0.2">
      <c r="A124" s="679" t="s">
        <v>955</v>
      </c>
      <c r="B124" s="1002" t="str">
        <f>IF($A124="","",VLOOKUP($A124,Listes!$A$3:$C$206,2,FALSE))</f>
        <v>On-Carriage Emergency Intermodal Surcharge</v>
      </c>
      <c r="C124" s="1002"/>
      <c r="D124" s="1002"/>
      <c r="E124" s="1024" t="s">
        <v>52</v>
      </c>
      <c r="F124" s="1024"/>
      <c r="G124" s="1024"/>
      <c r="H124" s="680"/>
      <c r="I124" s="630"/>
      <c r="J124" s="630"/>
      <c r="K124" s="630"/>
      <c r="L124" s="630"/>
      <c r="M124" s="681"/>
      <c r="N124" s="625"/>
      <c r="O124" s="625"/>
      <c r="P124" s="625"/>
      <c r="Q124" s="625"/>
      <c r="R124" s="317"/>
    </row>
    <row r="125" spans="1:18" s="635" customFormat="1" ht="15.75" customHeight="1" x14ac:dyDescent="0.2">
      <c r="A125" s="679" t="s">
        <v>457</v>
      </c>
      <c r="B125" s="1002" t="str">
        <f>IF($A125="","",VLOOKUP($A125,Listes!$A$3:$C$206,2,FALSE))</f>
        <v>Inland Hazardous Charge Oncarriage</v>
      </c>
      <c r="C125" s="1002"/>
      <c r="D125" s="1002"/>
      <c r="E125" s="1024" t="s">
        <v>50</v>
      </c>
      <c r="F125" s="1024"/>
      <c r="G125" s="1024"/>
      <c r="H125" s="680"/>
      <c r="I125" s="630"/>
      <c r="J125" s="630"/>
      <c r="K125" s="630"/>
      <c r="L125" s="630"/>
      <c r="M125" s="681"/>
      <c r="N125" s="625"/>
      <c r="O125" s="625"/>
      <c r="P125" s="625"/>
      <c r="Q125" s="625"/>
      <c r="R125" s="317"/>
    </row>
    <row r="126" spans="1:18" s="635" customFormat="1" ht="15.75" customHeight="1" x14ac:dyDescent="0.2">
      <c r="A126" s="679" t="s">
        <v>143</v>
      </c>
      <c r="B126" s="1002" t="str">
        <f>IF($A126="","",VLOOKUP($A126,Listes!$A$3:$C$206,2,FALSE))</f>
        <v>Open Top</v>
      </c>
      <c r="C126" s="1002"/>
      <c r="D126" s="1002"/>
      <c r="E126" s="1024" t="s">
        <v>50</v>
      </c>
      <c r="F126" s="1024"/>
      <c r="G126" s="1024"/>
      <c r="H126" s="680"/>
      <c r="I126" s="630"/>
      <c r="J126" s="630"/>
      <c r="K126" s="630"/>
      <c r="L126" s="630"/>
      <c r="M126" s="681"/>
      <c r="N126" s="625"/>
      <c r="O126" s="625"/>
      <c r="P126" s="625"/>
      <c r="Q126" s="625"/>
      <c r="R126" s="317"/>
    </row>
    <row r="127" spans="1:18" s="635" customFormat="1" ht="15.75" customHeight="1" x14ac:dyDescent="0.2">
      <c r="A127" s="679" t="s">
        <v>88</v>
      </c>
      <c r="B127" s="1002" t="str">
        <f>IF($A127="","",VLOOKUP($A127,Listes!$A$3:$C$206,2,FALSE))</f>
        <v>Origin THC / Origin Receiving Charge</v>
      </c>
      <c r="C127" s="1002"/>
      <c r="D127" s="1002"/>
      <c r="E127" s="1024" t="s">
        <v>50</v>
      </c>
      <c r="F127" s="1024"/>
      <c r="G127" s="1024"/>
      <c r="H127" s="680"/>
      <c r="I127" s="630"/>
      <c r="J127" s="630"/>
      <c r="K127" s="630"/>
      <c r="L127" s="630"/>
      <c r="M127" s="681"/>
      <c r="N127" s="625"/>
      <c r="O127" s="625"/>
      <c r="P127" s="625"/>
      <c r="Q127" s="625"/>
      <c r="R127" s="317"/>
    </row>
    <row r="128" spans="1:18" s="635" customFormat="1" ht="15.75" customHeight="1" x14ac:dyDescent="0.2">
      <c r="A128" s="679" t="s">
        <v>757</v>
      </c>
      <c r="B128" s="1002" t="str">
        <f>IF($A128="","",VLOOKUP($A128,Listes!$A$3:$C$206,2,FALSE))</f>
        <v>Port Congestion Surcharge Destination</v>
      </c>
      <c r="C128" s="1002"/>
      <c r="D128" s="1002"/>
      <c r="E128" s="1024" t="s">
        <v>52</v>
      </c>
      <c r="F128" s="1024"/>
      <c r="G128" s="1024"/>
      <c r="H128" s="680"/>
      <c r="I128" s="630"/>
      <c r="J128" s="630"/>
      <c r="K128" s="630"/>
      <c r="L128" s="630"/>
      <c r="M128" s="681"/>
      <c r="N128" s="625"/>
      <c r="O128" s="625"/>
      <c r="P128" s="625"/>
      <c r="Q128" s="625"/>
      <c r="R128" s="317"/>
    </row>
    <row r="129" spans="1:21" s="635" customFormat="1" ht="15.75" customHeight="1" x14ac:dyDescent="0.2">
      <c r="A129" s="679" t="s">
        <v>754</v>
      </c>
      <c r="B129" s="1002" t="str">
        <f>IF($A129="","",VLOOKUP($A129,Listes!$A$3:$C$206,2,FALSE))</f>
        <v>Port Congestion Surcharge Origin</v>
      </c>
      <c r="C129" s="1002"/>
      <c r="D129" s="1002"/>
      <c r="E129" s="1024" t="s">
        <v>52</v>
      </c>
      <c r="F129" s="1024"/>
      <c r="G129" s="1024"/>
      <c r="H129" s="680"/>
      <c r="I129" s="630"/>
      <c r="J129" s="630"/>
      <c r="K129" s="630"/>
      <c r="L129" s="630"/>
      <c r="M129" s="681"/>
      <c r="N129" s="625"/>
      <c r="O129" s="625"/>
      <c r="P129" s="625"/>
      <c r="Q129" s="625"/>
      <c r="R129" s="317"/>
    </row>
    <row r="130" spans="1:21" s="635" customFormat="1" ht="15.75" customHeight="1" x14ac:dyDescent="0.2">
      <c r="A130" s="679" t="s">
        <v>460</v>
      </c>
      <c r="B130" s="1002" t="str">
        <f>IF($A130="","",VLOOKUP($A130,Listes!$A$3:$C$206,2,FALSE))</f>
        <v>Inland Hazardous Charge Precarriage</v>
      </c>
      <c r="C130" s="1002"/>
      <c r="D130" s="1002"/>
      <c r="E130" s="1024" t="s">
        <v>50</v>
      </c>
      <c r="F130" s="1024"/>
      <c r="G130" s="1024"/>
      <c r="H130" s="680"/>
      <c r="I130" s="630"/>
      <c r="J130" s="630"/>
      <c r="K130" s="630"/>
      <c r="L130" s="630"/>
      <c r="M130" s="681"/>
      <c r="N130" s="625"/>
      <c r="O130" s="625"/>
      <c r="P130" s="625"/>
      <c r="Q130" s="625"/>
      <c r="R130" s="317"/>
    </row>
    <row r="131" spans="1:21" s="635" customFormat="1" ht="15.75" customHeight="1" x14ac:dyDescent="0.2">
      <c r="A131" s="679" t="s">
        <v>266</v>
      </c>
      <c r="B131" s="1002" t="str">
        <f>IF($A131="","",VLOOKUP($A131,Listes!$A$3:$C$206,2,FALSE))</f>
        <v>Destination Terminal Security Charge</v>
      </c>
      <c r="C131" s="1002"/>
      <c r="D131" s="1002"/>
      <c r="E131" s="1024" t="s">
        <v>52</v>
      </c>
      <c r="F131" s="1024"/>
      <c r="G131" s="1024"/>
      <c r="H131" s="680"/>
      <c r="I131" s="630"/>
      <c r="J131" s="630"/>
      <c r="K131" s="630"/>
      <c r="L131" s="630"/>
      <c r="M131" s="681"/>
      <c r="N131" s="625"/>
      <c r="O131" s="625"/>
      <c r="P131" s="625"/>
      <c r="Q131" s="625"/>
      <c r="R131" s="317"/>
    </row>
    <row r="132" spans="1:21" s="635" customFormat="1" ht="31.5" customHeight="1" x14ac:dyDescent="0.2">
      <c r="A132" s="679" t="s">
        <v>350</v>
      </c>
      <c r="B132" s="1002" t="str">
        <f>IF($A132="","",VLOOKUP($A132,Listes!$A$3:$C$206,2,FALSE))</f>
        <v>Tri-Axle / Super Chassis Oncarriage Surcharge</v>
      </c>
      <c r="C132" s="1002"/>
      <c r="D132" s="1002"/>
      <c r="E132" s="1024" t="s">
        <v>50</v>
      </c>
      <c r="F132" s="1024"/>
      <c r="G132" s="1024"/>
      <c r="H132" s="680"/>
      <c r="I132" s="630"/>
      <c r="J132" s="630"/>
      <c r="K132" s="630"/>
      <c r="L132" s="630"/>
      <c r="M132" s="681"/>
      <c r="N132" s="625"/>
      <c r="O132" s="625"/>
      <c r="P132" s="625"/>
      <c r="Q132" s="625"/>
      <c r="R132" s="317"/>
    </row>
    <row r="133" spans="1:21" s="635" customFormat="1" ht="15.75" customHeight="1" x14ac:dyDescent="0.2">
      <c r="A133" s="679" t="s">
        <v>675</v>
      </c>
      <c r="B133" s="1002" t="str">
        <f>IF($A133="","",VLOOKUP($A133,Listes!$A$3:$C$206,2,FALSE))</f>
        <v>Wharfage (Destination)</v>
      </c>
      <c r="C133" s="1002"/>
      <c r="D133" s="1002"/>
      <c r="E133" s="1024" t="s">
        <v>52</v>
      </c>
      <c r="F133" s="1024"/>
      <c r="G133" s="1024"/>
      <c r="H133" s="680"/>
      <c r="I133" s="630"/>
      <c r="J133" s="630"/>
      <c r="K133" s="630"/>
      <c r="L133" s="630"/>
      <c r="M133" s="681"/>
      <c r="N133" s="625"/>
      <c r="O133" s="625"/>
      <c r="P133" s="625"/>
      <c r="Q133" s="625"/>
      <c r="R133" s="317"/>
    </row>
    <row r="134" spans="1:21" s="635" customFormat="1" ht="13.5" thickBot="1" x14ac:dyDescent="0.25">
      <c r="A134" s="682" t="s">
        <v>758</v>
      </c>
      <c r="B134" s="1031" t="str">
        <f>IF($A134="","",VLOOKUP($A134,Listes!$A$3:$C$206,2,FALSE))</f>
        <v>Wharfage (Origin)</v>
      </c>
      <c r="C134" s="1031"/>
      <c r="D134" s="1031"/>
      <c r="E134" s="1032" t="s">
        <v>52</v>
      </c>
      <c r="F134" s="1032"/>
      <c r="G134" s="1032"/>
      <c r="H134" s="683"/>
      <c r="I134" s="684"/>
      <c r="J134" s="684"/>
      <c r="K134" s="684"/>
      <c r="L134" s="684"/>
      <c r="M134" s="685"/>
      <c r="N134" s="625"/>
      <c r="O134" s="625"/>
      <c r="P134" s="625"/>
      <c r="Q134" s="625"/>
      <c r="R134" s="317"/>
    </row>
    <row r="135" spans="1:21" ht="13.5" thickBot="1" x14ac:dyDescent="0.25">
      <c r="A135" s="1033" t="s">
        <v>208</v>
      </c>
      <c r="B135" s="1034"/>
      <c r="C135" s="1034"/>
      <c r="D135" s="1034"/>
      <c r="E135" s="1034"/>
      <c r="F135" s="1034"/>
      <c r="G135" s="1034"/>
      <c r="H135" s="1034"/>
      <c r="I135" s="1035"/>
      <c r="K135" s="307"/>
      <c r="L135" s="634"/>
      <c r="M135" s="634"/>
      <c r="N135" s="634"/>
      <c r="O135" s="634"/>
      <c r="P135" s="634"/>
      <c r="Q135" s="307"/>
    </row>
    <row r="136" spans="1:21" ht="13.5" thickBot="1" x14ac:dyDescent="0.25">
      <c r="A136" s="1036" t="s">
        <v>541</v>
      </c>
      <c r="B136" s="1037"/>
      <c r="C136" s="1037"/>
      <c r="D136" s="1037"/>
      <c r="E136" s="1037"/>
      <c r="F136" s="1037"/>
      <c r="G136" s="1037"/>
      <c r="H136" s="1037"/>
      <c r="I136" s="1038"/>
      <c r="K136" s="634"/>
      <c r="L136" s="634"/>
      <c r="M136" s="634"/>
      <c r="N136" s="634"/>
      <c r="O136" s="307"/>
    </row>
    <row r="137" spans="1:21" ht="13.5" thickBot="1" x14ac:dyDescent="0.25">
      <c r="A137" s="592"/>
      <c r="B137" s="592"/>
      <c r="C137" s="686"/>
      <c r="D137" s="590"/>
      <c r="E137" s="591"/>
      <c r="F137" s="591"/>
      <c r="G137" s="591"/>
      <c r="H137" s="591"/>
      <c r="I137" s="591"/>
      <c r="J137" s="590"/>
      <c r="L137" s="307"/>
      <c r="M137" s="634"/>
      <c r="N137" s="634"/>
      <c r="O137" s="634"/>
      <c r="P137" s="634"/>
      <c r="Q137" s="634"/>
      <c r="R137" s="307"/>
    </row>
    <row r="138" spans="1:21" ht="15.6" customHeight="1" x14ac:dyDescent="0.2">
      <c r="A138" s="1039" t="s">
        <v>476</v>
      </c>
      <c r="B138" s="1040"/>
      <c r="C138" s="1040"/>
      <c r="D138" s="1040"/>
      <c r="E138" s="986" t="s">
        <v>276</v>
      </c>
      <c r="F138" s="986">
        <v>20</v>
      </c>
      <c r="G138" s="986">
        <v>40</v>
      </c>
      <c r="H138" s="986" t="s">
        <v>19</v>
      </c>
      <c r="I138" s="986" t="s">
        <v>20</v>
      </c>
      <c r="J138" s="1042" t="s">
        <v>283</v>
      </c>
      <c r="K138" s="1042" t="s">
        <v>33</v>
      </c>
      <c r="L138" s="1043" t="s">
        <v>209</v>
      </c>
      <c r="M138" s="590"/>
      <c r="N138" s="634"/>
      <c r="O138" s="634"/>
      <c r="P138" s="634"/>
      <c r="Q138" s="634"/>
      <c r="R138" s="634"/>
      <c r="S138" s="634"/>
      <c r="T138" s="634"/>
      <c r="U138" s="634"/>
    </row>
    <row r="139" spans="1:21" x14ac:dyDescent="0.2">
      <c r="A139" s="687" t="s">
        <v>210</v>
      </c>
      <c r="B139" s="688" t="s">
        <v>11</v>
      </c>
      <c r="C139" s="688" t="s">
        <v>12</v>
      </c>
      <c r="D139" s="688" t="s">
        <v>211</v>
      </c>
      <c r="E139" s="1041"/>
      <c r="F139" s="1041"/>
      <c r="G139" s="1041"/>
      <c r="H139" s="1041"/>
      <c r="I139" s="1041"/>
      <c r="J139" s="1041"/>
      <c r="K139" s="1041"/>
      <c r="L139" s="1044"/>
      <c r="M139" s="590"/>
      <c r="N139" s="634"/>
      <c r="O139" s="634"/>
      <c r="P139" s="634"/>
      <c r="Q139" s="634"/>
      <c r="R139" s="634"/>
      <c r="S139" s="634"/>
      <c r="T139" s="634"/>
      <c r="U139" s="634"/>
    </row>
    <row r="140" spans="1:21" s="635" customFormat="1" x14ac:dyDescent="0.2">
      <c r="A140" s="689"/>
      <c r="B140" s="663"/>
      <c r="C140" s="663"/>
      <c r="D140" s="663"/>
      <c r="E140" s="663"/>
      <c r="F140" s="664"/>
      <c r="G140" s="664"/>
      <c r="H140" s="664"/>
      <c r="I140" s="664"/>
      <c r="J140" s="663"/>
      <c r="K140" s="599"/>
      <c r="L140" s="690"/>
      <c r="M140" s="691"/>
      <c r="N140" s="625"/>
      <c r="O140" s="625"/>
      <c r="P140" s="625"/>
      <c r="Q140" s="625"/>
      <c r="R140" s="625"/>
      <c r="S140" s="625"/>
      <c r="T140" s="625"/>
      <c r="U140" s="625"/>
    </row>
    <row r="141" spans="1:21" s="635" customFormat="1" x14ac:dyDescent="0.2">
      <c r="A141" s="689"/>
      <c r="B141" s="663"/>
      <c r="C141" s="663"/>
      <c r="D141" s="663"/>
      <c r="E141" s="663"/>
      <c r="F141" s="320"/>
      <c r="G141" s="320"/>
      <c r="H141" s="320"/>
      <c r="I141" s="320"/>
      <c r="J141" s="663"/>
      <c r="K141" s="599"/>
      <c r="L141" s="690"/>
      <c r="M141" s="625"/>
      <c r="N141" s="625"/>
      <c r="O141" s="625"/>
      <c r="P141" s="625"/>
      <c r="Q141" s="625"/>
      <c r="R141" s="625"/>
      <c r="S141" s="625"/>
      <c r="T141" s="625"/>
      <c r="U141" s="625"/>
    </row>
    <row r="142" spans="1:21" s="635" customFormat="1" x14ac:dyDescent="0.2">
      <c r="A142" s="689"/>
      <c r="B142" s="663"/>
      <c r="C142" s="663"/>
      <c r="D142" s="663"/>
      <c r="E142" s="663"/>
      <c r="F142" s="320"/>
      <c r="G142" s="320"/>
      <c r="H142" s="320"/>
      <c r="I142" s="320"/>
      <c r="J142" s="663"/>
      <c r="K142" s="599"/>
      <c r="L142" s="690"/>
      <c r="M142" s="625"/>
      <c r="N142" s="625"/>
      <c r="O142" s="625"/>
      <c r="P142" s="625"/>
      <c r="Q142" s="625"/>
      <c r="R142" s="625"/>
      <c r="S142" s="625"/>
      <c r="T142" s="625"/>
      <c r="U142" s="625"/>
    </row>
    <row r="143" spans="1:21" s="635" customFormat="1" ht="13.5" thickBot="1" x14ac:dyDescent="0.25">
      <c r="A143" s="692"/>
      <c r="B143" s="666"/>
      <c r="C143" s="666"/>
      <c r="D143" s="666"/>
      <c r="E143" s="666"/>
      <c r="F143" s="324"/>
      <c r="G143" s="324"/>
      <c r="H143" s="324"/>
      <c r="I143" s="324"/>
      <c r="J143" s="666"/>
      <c r="K143" s="600"/>
      <c r="L143" s="693"/>
      <c r="M143" s="625"/>
      <c r="N143" s="625"/>
      <c r="O143" s="625"/>
      <c r="P143" s="625"/>
      <c r="Q143" s="625"/>
      <c r="R143" s="625"/>
      <c r="S143" s="625"/>
      <c r="T143" s="625"/>
      <c r="U143" s="625"/>
    </row>
    <row r="144" spans="1:21" s="635" customFormat="1" x14ac:dyDescent="0.2">
      <c r="A144" s="675"/>
      <c r="B144" s="675"/>
      <c r="C144" s="675"/>
      <c r="D144" s="675"/>
      <c r="E144" s="675"/>
      <c r="F144" s="675"/>
      <c r="G144" s="675"/>
      <c r="H144" s="675"/>
      <c r="I144" s="675"/>
      <c r="J144" s="675"/>
      <c r="K144" s="675"/>
      <c r="L144" s="694"/>
      <c r="M144" s="625"/>
      <c r="N144" s="625"/>
      <c r="O144" s="625"/>
      <c r="P144" s="625"/>
      <c r="Q144" s="625"/>
      <c r="R144" s="625"/>
      <c r="S144" s="625"/>
      <c r="T144" s="625"/>
      <c r="U144" s="625"/>
    </row>
    <row r="145" spans="1:23" ht="15.6" customHeight="1" x14ac:dyDescent="0.2">
      <c r="A145" s="1045" t="s">
        <v>540</v>
      </c>
      <c r="B145" s="1045"/>
      <c r="C145" s="1045"/>
      <c r="D145" s="1045"/>
      <c r="E145" s="1045" t="s">
        <v>276</v>
      </c>
      <c r="F145" s="1045">
        <v>20</v>
      </c>
      <c r="G145" s="1045">
        <v>40</v>
      </c>
      <c r="H145" s="1045" t="s">
        <v>19</v>
      </c>
      <c r="I145" s="1045" t="s">
        <v>20</v>
      </c>
      <c r="J145" s="1046" t="s">
        <v>283</v>
      </c>
      <c r="K145" s="1046" t="s">
        <v>33</v>
      </c>
      <c r="L145" s="1045" t="s">
        <v>209</v>
      </c>
      <c r="M145" s="1045" t="s">
        <v>23</v>
      </c>
      <c r="O145" s="307"/>
      <c r="P145" s="634"/>
      <c r="Q145" s="634"/>
      <c r="R145" s="634"/>
      <c r="S145" s="634"/>
      <c r="T145" s="634"/>
      <c r="U145" s="634"/>
      <c r="V145" s="634"/>
      <c r="W145" s="634"/>
    </row>
    <row r="146" spans="1:23" x14ac:dyDescent="0.2">
      <c r="A146" s="529" t="s">
        <v>210</v>
      </c>
      <c r="B146" s="529" t="s">
        <v>11</v>
      </c>
      <c r="C146" s="529" t="s">
        <v>12</v>
      </c>
      <c r="D146" s="529" t="s">
        <v>211</v>
      </c>
      <c r="E146" s="1045"/>
      <c r="F146" s="1045"/>
      <c r="G146" s="1045"/>
      <c r="H146" s="1045"/>
      <c r="I146" s="1045"/>
      <c r="J146" s="1045"/>
      <c r="K146" s="1045"/>
      <c r="L146" s="1045"/>
      <c r="M146" s="1045"/>
      <c r="O146" s="307"/>
      <c r="P146" s="634"/>
      <c r="Q146" s="634"/>
      <c r="R146" s="634"/>
      <c r="S146" s="634"/>
      <c r="T146" s="634"/>
      <c r="U146" s="634"/>
      <c r="V146" s="634"/>
      <c r="W146" s="634"/>
    </row>
    <row r="147" spans="1:23" s="635" customFormat="1" x14ac:dyDescent="0.2">
      <c r="A147" s="46"/>
      <c r="B147" s="46"/>
      <c r="C147" s="46"/>
      <c r="D147" s="46"/>
      <c r="E147" s="46"/>
      <c r="F147" s="341"/>
      <c r="G147" s="341"/>
      <c r="H147" s="341"/>
      <c r="I147" s="341"/>
      <c r="J147" s="46"/>
      <c r="K147" s="342"/>
      <c r="L147" s="47"/>
      <c r="M147" s="47"/>
      <c r="O147" s="317"/>
      <c r="P147" s="625"/>
      <c r="Q147" s="625"/>
      <c r="R147" s="625"/>
      <c r="S147" s="625"/>
      <c r="T147" s="625"/>
      <c r="U147" s="625"/>
      <c r="V147" s="625"/>
      <c r="W147" s="625"/>
    </row>
    <row r="148" spans="1:23" s="635" customFormat="1" x14ac:dyDescent="0.2">
      <c r="A148" s="46"/>
      <c r="B148" s="46"/>
      <c r="C148" s="46"/>
      <c r="D148" s="46"/>
      <c r="E148" s="46"/>
      <c r="F148" s="341"/>
      <c r="G148" s="341"/>
      <c r="H148" s="341"/>
      <c r="I148" s="341"/>
      <c r="J148" s="46"/>
      <c r="K148" s="342"/>
      <c r="L148" s="47"/>
      <c r="M148" s="47"/>
      <c r="O148" s="317"/>
      <c r="P148" s="625"/>
      <c r="Q148" s="625"/>
      <c r="R148" s="625"/>
      <c r="S148" s="625"/>
      <c r="T148" s="625"/>
      <c r="U148" s="625"/>
      <c r="V148" s="625"/>
      <c r="W148" s="625"/>
    </row>
    <row r="149" spans="1:23" s="635" customFormat="1" x14ac:dyDescent="0.2">
      <c r="A149" s="46"/>
      <c r="B149" s="46"/>
      <c r="C149" s="46"/>
      <c r="D149" s="46"/>
      <c r="E149" s="46"/>
      <c r="F149" s="341"/>
      <c r="G149" s="341"/>
      <c r="H149" s="341"/>
      <c r="I149" s="341"/>
      <c r="J149" s="46"/>
      <c r="K149" s="342"/>
      <c r="L149" s="47"/>
      <c r="M149" s="47"/>
      <c r="O149" s="317"/>
      <c r="P149" s="625"/>
      <c r="Q149" s="625"/>
      <c r="R149" s="625"/>
      <c r="S149" s="625"/>
      <c r="T149" s="625"/>
      <c r="U149" s="625"/>
      <c r="V149" s="625"/>
      <c r="W149" s="625"/>
    </row>
    <row r="150" spans="1:23" s="635" customFormat="1" x14ac:dyDescent="0.2">
      <c r="A150" s="46"/>
      <c r="B150" s="46"/>
      <c r="C150" s="46"/>
      <c r="D150" s="46"/>
      <c r="E150" s="46"/>
      <c r="F150" s="341"/>
      <c r="G150" s="341"/>
      <c r="H150" s="341"/>
      <c r="I150" s="341"/>
      <c r="J150" s="46"/>
      <c r="K150" s="342"/>
      <c r="L150" s="47"/>
      <c r="M150" s="47"/>
      <c r="N150" s="625"/>
      <c r="O150" s="317"/>
      <c r="P150" s="625"/>
      <c r="Q150" s="625"/>
      <c r="R150" s="625"/>
      <c r="S150" s="625"/>
      <c r="T150" s="625"/>
      <c r="U150" s="625"/>
      <c r="V150" s="625"/>
      <c r="W150" s="625"/>
    </row>
    <row r="151" spans="1:23" x14ac:dyDescent="0.2">
      <c r="F151" s="591"/>
      <c r="G151" s="587"/>
      <c r="H151" s="614"/>
      <c r="I151" s="614"/>
      <c r="J151" s="634"/>
      <c r="K151" s="307"/>
      <c r="L151" s="634"/>
      <c r="M151" s="634"/>
      <c r="N151" s="634"/>
      <c r="O151" s="634"/>
      <c r="P151" s="634"/>
      <c r="Q151" s="634"/>
    </row>
    <row r="152" spans="1:23" ht="13.5" thickBot="1" x14ac:dyDescent="0.25">
      <c r="A152" s="672"/>
      <c r="B152" s="343"/>
      <c r="C152" s="344"/>
      <c r="D152" s="344"/>
      <c r="J152" s="591"/>
      <c r="K152" s="307"/>
      <c r="L152" s="634"/>
      <c r="M152" s="634"/>
      <c r="N152" s="634"/>
      <c r="O152" s="634"/>
      <c r="P152" s="634"/>
      <c r="Q152" s="634"/>
      <c r="R152" s="634"/>
      <c r="S152" s="307"/>
      <c r="T152" s="307"/>
      <c r="U152" s="307"/>
    </row>
    <row r="153" spans="1:23" ht="13.5" thickBot="1" x14ac:dyDescent="0.25">
      <c r="A153" s="993" t="s">
        <v>212</v>
      </c>
      <c r="B153" s="1006"/>
      <c r="C153" s="1006"/>
      <c r="D153" s="1006"/>
      <c r="E153" s="1007"/>
      <c r="J153" s="591"/>
      <c r="K153" s="307"/>
      <c r="L153" s="634"/>
      <c r="M153" s="634"/>
      <c r="N153" s="634"/>
      <c r="O153" s="634"/>
      <c r="P153" s="634"/>
      <c r="Q153" s="634"/>
      <c r="R153" s="634"/>
      <c r="S153" s="307"/>
      <c r="T153" s="307"/>
      <c r="U153" s="307"/>
    </row>
    <row r="154" spans="1:23" ht="13.5" thickBot="1" x14ac:dyDescent="0.25">
      <c r="A154" s="686"/>
      <c r="F154" s="591"/>
      <c r="G154" s="587"/>
      <c r="H154" s="590"/>
      <c r="I154" s="591"/>
      <c r="J154" s="591"/>
      <c r="K154" s="307"/>
      <c r="L154" s="634"/>
      <c r="M154" s="634"/>
      <c r="N154" s="634"/>
      <c r="O154" s="634"/>
      <c r="P154" s="634"/>
      <c r="Q154" s="634"/>
      <c r="R154" s="634"/>
      <c r="S154" s="307"/>
      <c r="T154" s="307"/>
      <c r="U154" s="307"/>
    </row>
    <row r="155" spans="1:23" ht="13.5" thickBot="1" x14ac:dyDescent="0.25">
      <c r="A155" s="1052" t="s">
        <v>213</v>
      </c>
      <c r="B155" s="1053"/>
      <c r="C155" s="1053"/>
      <c r="D155" s="1053"/>
      <c r="E155" s="1053"/>
      <c r="F155" s="1054"/>
      <c r="G155" s="587"/>
      <c r="H155" s="590"/>
      <c r="I155" s="591"/>
      <c r="J155" s="591"/>
      <c r="K155" s="307"/>
      <c r="L155" s="634"/>
      <c r="M155" s="634"/>
      <c r="N155" s="634"/>
      <c r="O155" s="634"/>
      <c r="P155" s="634"/>
      <c r="Q155" s="634"/>
      <c r="R155" s="634"/>
      <c r="S155" s="307"/>
      <c r="T155" s="307"/>
      <c r="U155" s="307"/>
    </row>
    <row r="156" spans="1:23" ht="16.5" customHeight="1" x14ac:dyDescent="0.2">
      <c r="A156" s="938" t="s">
        <v>214</v>
      </c>
      <c r="B156" s="1055"/>
      <c r="C156" s="1055"/>
      <c r="D156" s="1055"/>
      <c r="E156" s="1055"/>
      <c r="F156" s="939"/>
      <c r="G156" s="587"/>
      <c r="H156" s="695"/>
      <c r="I156" s="591"/>
      <c r="J156" s="591"/>
      <c r="K156" s="307"/>
      <c r="L156" s="634"/>
      <c r="M156" s="634"/>
      <c r="N156" s="634"/>
      <c r="O156" s="634"/>
      <c r="P156" s="634"/>
      <c r="Q156" s="634"/>
      <c r="R156" s="634"/>
      <c r="S156" s="307"/>
      <c r="T156" s="307"/>
      <c r="U156" s="307"/>
    </row>
    <row r="157" spans="1:23" ht="13.5" thickBot="1" x14ac:dyDescent="0.25">
      <c r="A157" s="1047" t="s">
        <v>215</v>
      </c>
      <c r="B157" s="1037"/>
      <c r="C157" s="1037"/>
      <c r="D157" s="1037"/>
      <c r="E157" s="1037"/>
      <c r="F157" s="1038"/>
    </row>
    <row r="158" spans="1:23" x14ac:dyDescent="0.2">
      <c r="A158" s="696" t="s">
        <v>216</v>
      </c>
      <c r="B158" s="595" t="s">
        <v>217</v>
      </c>
      <c r="C158" s="596" t="s">
        <v>218</v>
      </c>
      <c r="D158" s="697" t="s">
        <v>219</v>
      </c>
      <c r="E158" s="634"/>
      <c r="H158" s="587"/>
      <c r="I158" s="587"/>
    </row>
    <row r="159" spans="1:23" s="635" customFormat="1" x14ac:dyDescent="0.2">
      <c r="A159" s="698"/>
      <c r="B159" s="699" t="s">
        <v>329</v>
      </c>
      <c r="C159" s="598" t="s">
        <v>61</v>
      </c>
      <c r="D159" s="494">
        <v>0.8</v>
      </c>
      <c r="E159" s="625"/>
      <c r="F159" s="625"/>
      <c r="G159" s="625"/>
    </row>
    <row r="160" spans="1:23" s="635" customFormat="1" x14ac:dyDescent="0.2">
      <c r="A160" s="698"/>
      <c r="B160" s="699" t="s">
        <v>329</v>
      </c>
      <c r="C160" s="598" t="s">
        <v>400</v>
      </c>
      <c r="D160" s="494">
        <v>1.125</v>
      </c>
      <c r="E160" s="625"/>
      <c r="F160" s="625"/>
      <c r="G160" s="625"/>
    </row>
    <row r="161" spans="1:21" s="635" customFormat="1" ht="13.5" thickBot="1" x14ac:dyDescent="0.25">
      <c r="A161" s="700"/>
      <c r="B161" s="701" t="s">
        <v>329</v>
      </c>
      <c r="C161" s="702" t="s">
        <v>401</v>
      </c>
      <c r="D161" s="495">
        <v>1.266</v>
      </c>
      <c r="E161" s="625"/>
      <c r="F161" s="625"/>
      <c r="G161" s="625"/>
    </row>
    <row r="162" spans="1:21" ht="13.5" thickBot="1" x14ac:dyDescent="0.25"/>
    <row r="163" spans="1:21" ht="13.5" thickBot="1" x14ac:dyDescent="0.25">
      <c r="A163" s="993" t="s">
        <v>220</v>
      </c>
      <c r="B163" s="1006"/>
      <c r="C163" s="1006"/>
      <c r="D163" s="1006"/>
      <c r="E163" s="1006"/>
      <c r="F163" s="1006"/>
      <c r="G163" s="1006"/>
      <c r="H163" s="1006"/>
      <c r="I163" s="1007"/>
      <c r="K163" s="307"/>
      <c r="L163" s="634"/>
      <c r="M163" s="634"/>
      <c r="N163" s="634"/>
      <c r="O163" s="634"/>
      <c r="P163" s="634"/>
      <c r="Q163" s="634"/>
      <c r="R163" s="634"/>
      <c r="S163" s="307"/>
      <c r="T163" s="307"/>
      <c r="U163" s="307"/>
    </row>
    <row r="164" spans="1:21" ht="13.5" thickBot="1" x14ac:dyDescent="0.25">
      <c r="A164" s="703" t="s">
        <v>221</v>
      </c>
      <c r="B164" s="345"/>
      <c r="C164" s="608"/>
      <c r="D164" s="608"/>
      <c r="E164" s="608"/>
      <c r="F164" s="608"/>
      <c r="G164" s="651"/>
      <c r="H164" s="608"/>
      <c r="I164" s="704"/>
      <c r="J164" s="591"/>
      <c r="K164" s="307"/>
      <c r="L164" s="634"/>
      <c r="M164" s="634"/>
      <c r="N164" s="634"/>
      <c r="O164" s="634"/>
      <c r="P164" s="634"/>
      <c r="Q164" s="634"/>
      <c r="R164" s="634"/>
      <c r="S164" s="307"/>
      <c r="T164" s="307"/>
      <c r="U164" s="307"/>
    </row>
    <row r="165" spans="1:21" s="588" customFormat="1" x14ac:dyDescent="0.2">
      <c r="A165" s="705"/>
      <c r="B165" s="1048"/>
      <c r="C165" s="1049"/>
      <c r="D165" s="1049"/>
      <c r="E165" s="1049"/>
      <c r="F165" s="1049"/>
      <c r="G165" s="1049"/>
      <c r="H165" s="1049"/>
      <c r="I165" s="1050"/>
      <c r="J165" s="674"/>
      <c r="K165" s="559"/>
      <c r="L165" s="675"/>
      <c r="M165" s="675"/>
      <c r="N165" s="675"/>
      <c r="O165" s="675"/>
      <c r="P165" s="675"/>
      <c r="Q165" s="675"/>
      <c r="R165" s="675"/>
      <c r="S165" s="559"/>
      <c r="T165" s="559"/>
      <c r="U165" s="559"/>
    </row>
    <row r="166" spans="1:21" s="635" customFormat="1" x14ac:dyDescent="0.2">
      <c r="A166" s="706"/>
      <c r="B166" s="1051"/>
      <c r="C166" s="963"/>
      <c r="D166" s="963"/>
      <c r="E166" s="963"/>
      <c r="F166" s="963"/>
      <c r="G166" s="963"/>
      <c r="H166" s="963"/>
      <c r="I166" s="964"/>
    </row>
    <row r="167" spans="1:21" s="635" customFormat="1" x14ac:dyDescent="0.2">
      <c r="A167" s="706"/>
      <c r="B167" s="1051"/>
      <c r="C167" s="963"/>
      <c r="D167" s="963"/>
      <c r="E167" s="963"/>
      <c r="F167" s="963"/>
      <c r="G167" s="963"/>
      <c r="H167" s="963"/>
      <c r="I167" s="964"/>
    </row>
    <row r="168" spans="1:21" s="635" customFormat="1" x14ac:dyDescent="0.2">
      <c r="A168" s="706"/>
      <c r="B168" s="1051"/>
      <c r="C168" s="963"/>
      <c r="D168" s="963"/>
      <c r="E168" s="963"/>
      <c r="F168" s="963"/>
      <c r="G168" s="963"/>
      <c r="H168" s="963"/>
      <c r="I168" s="964"/>
    </row>
    <row r="169" spans="1:21" s="635" customFormat="1" x14ac:dyDescent="0.2">
      <c r="A169" s="706"/>
      <c r="B169" s="1051"/>
      <c r="C169" s="963"/>
      <c r="D169" s="963"/>
      <c r="E169" s="963"/>
      <c r="F169" s="963"/>
      <c r="G169" s="963"/>
      <c r="H169" s="963"/>
      <c r="I169" s="964"/>
    </row>
    <row r="170" spans="1:21" s="635" customFormat="1" x14ac:dyDescent="0.2">
      <c r="A170" s="706"/>
      <c r="B170" s="1051"/>
      <c r="C170" s="963"/>
      <c r="D170" s="963"/>
      <c r="E170" s="963"/>
      <c r="F170" s="963"/>
      <c r="G170" s="963"/>
      <c r="H170" s="963"/>
      <c r="I170" s="964"/>
    </row>
    <row r="171" spans="1:21" s="635" customFormat="1" x14ac:dyDescent="0.2">
      <c r="A171" s="706"/>
      <c r="B171" s="1051"/>
      <c r="C171" s="963"/>
      <c r="D171" s="963"/>
      <c r="E171" s="963"/>
      <c r="F171" s="963"/>
      <c r="G171" s="963"/>
      <c r="H171" s="963"/>
      <c r="I171" s="964"/>
    </row>
    <row r="172" spans="1:21" s="635" customFormat="1" x14ac:dyDescent="0.2">
      <c r="A172" s="706"/>
      <c r="B172" s="1051"/>
      <c r="C172" s="963"/>
      <c r="D172" s="963"/>
      <c r="E172" s="963"/>
      <c r="F172" s="963"/>
      <c r="G172" s="963"/>
      <c r="H172" s="963"/>
      <c r="I172" s="964"/>
    </row>
    <row r="173" spans="1:21" s="635" customFormat="1" x14ac:dyDescent="0.2">
      <c r="A173" s="706"/>
      <c r="B173" s="1051"/>
      <c r="C173" s="963"/>
      <c r="D173" s="963"/>
      <c r="E173" s="963"/>
      <c r="F173" s="963"/>
      <c r="G173" s="963"/>
      <c r="H173" s="963"/>
      <c r="I173" s="964"/>
    </row>
    <row r="174" spans="1:21" s="635" customFormat="1" x14ac:dyDescent="0.2">
      <c r="A174" s="706"/>
      <c r="B174" s="1051"/>
      <c r="C174" s="963"/>
      <c r="D174" s="963"/>
      <c r="E174" s="963"/>
      <c r="F174" s="963"/>
      <c r="G174" s="963"/>
      <c r="H174" s="963"/>
      <c r="I174" s="964"/>
    </row>
    <row r="175" spans="1:21" s="635" customFormat="1" x14ac:dyDescent="0.2">
      <c r="A175" s="706"/>
      <c r="B175" s="1051"/>
      <c r="C175" s="963"/>
      <c r="D175" s="963"/>
      <c r="E175" s="963"/>
      <c r="F175" s="963"/>
      <c r="G175" s="963"/>
      <c r="H175" s="963"/>
      <c r="I175" s="964"/>
    </row>
    <row r="176" spans="1:21" s="635" customFormat="1" x14ac:dyDescent="0.2">
      <c r="A176" s="706"/>
      <c r="B176" s="1051"/>
      <c r="C176" s="963"/>
      <c r="D176" s="963"/>
      <c r="E176" s="963"/>
      <c r="F176" s="963"/>
      <c r="G176" s="963"/>
      <c r="H176" s="963"/>
      <c r="I176" s="964"/>
    </row>
    <row r="177" spans="1:14" s="635" customFormat="1" x14ac:dyDescent="0.2">
      <c r="A177" s="706"/>
      <c r="B177" s="1051"/>
      <c r="C177" s="963"/>
      <c r="D177" s="963"/>
      <c r="E177" s="963"/>
      <c r="F177" s="963"/>
      <c r="G177" s="963"/>
      <c r="H177" s="963"/>
      <c r="I177" s="964"/>
    </row>
    <row r="178" spans="1:14" s="635" customFormat="1" x14ac:dyDescent="0.2">
      <c r="A178" s="706"/>
      <c r="B178" s="1051"/>
      <c r="C178" s="963"/>
      <c r="D178" s="963"/>
      <c r="E178" s="963"/>
      <c r="F178" s="963"/>
      <c r="G178" s="963"/>
      <c r="H178" s="963"/>
      <c r="I178" s="964"/>
    </row>
    <row r="179" spans="1:14" s="635" customFormat="1" ht="13.5" thickBot="1" x14ac:dyDescent="0.25">
      <c r="A179" s="707"/>
      <c r="B179" s="1056"/>
      <c r="C179" s="1057"/>
      <c r="D179" s="1057"/>
      <c r="E179" s="1057"/>
      <c r="F179" s="1057"/>
      <c r="G179" s="1057"/>
      <c r="H179" s="1057"/>
      <c r="I179" s="1058"/>
    </row>
    <row r="181" spans="1:14" s="635" customFormat="1" x14ac:dyDescent="0.2">
      <c r="F181" s="625"/>
      <c r="G181" s="625"/>
      <c r="H181" s="625"/>
      <c r="I181" s="625"/>
    </row>
    <row r="182" spans="1:14" s="635" customFormat="1" ht="13.5" thickBot="1" x14ac:dyDescent="0.25">
      <c r="F182" s="625"/>
      <c r="G182" s="625"/>
      <c r="H182" s="625"/>
      <c r="I182" s="625"/>
    </row>
    <row r="183" spans="1:14" s="635" customFormat="1" ht="13.5" thickBot="1" x14ac:dyDescent="0.25">
      <c r="A183" s="1052" t="s">
        <v>3</v>
      </c>
      <c r="B183" s="1059"/>
      <c r="F183" s="625"/>
      <c r="G183" s="625"/>
      <c r="H183" s="625"/>
      <c r="I183" s="625"/>
    </row>
    <row r="184" spans="1:14" s="709" customFormat="1" ht="13.5" thickBot="1" x14ac:dyDescent="0.25">
      <c r="A184" s="708"/>
      <c r="B184" s="708"/>
      <c r="F184" s="710"/>
      <c r="G184" s="710"/>
      <c r="H184" s="710"/>
      <c r="I184" s="710"/>
    </row>
    <row r="185" spans="1:14" s="635" customFormat="1" ht="15.75" customHeight="1" thickBot="1" x14ac:dyDescent="0.25">
      <c r="A185" s="996" t="s">
        <v>2</v>
      </c>
      <c r="B185" s="997"/>
      <c r="C185" s="997"/>
      <c r="D185" s="997"/>
      <c r="E185" s="997"/>
      <c r="F185" s="997"/>
      <c r="G185" s="998"/>
      <c r="H185" s="625"/>
      <c r="I185" s="625"/>
    </row>
    <row r="186" spans="1:14" s="709" customFormat="1" ht="15.75" customHeight="1" thickBot="1" x14ac:dyDescent="0.25">
      <c r="A186" s="708"/>
      <c r="B186" s="708"/>
      <c r="C186" s="708"/>
      <c r="D186" s="708"/>
      <c r="E186" s="708"/>
      <c r="F186" s="708"/>
      <c r="G186" s="708"/>
      <c r="H186" s="710"/>
      <c r="I186" s="710"/>
    </row>
    <row r="187" spans="1:14" s="635" customFormat="1" ht="15.75" customHeight="1" thickBot="1" x14ac:dyDescent="0.25">
      <c r="A187" s="1060" t="s">
        <v>1</v>
      </c>
      <c r="B187" s="1061"/>
      <c r="C187" s="1061"/>
      <c r="D187" s="1061"/>
      <c r="E187" s="1062"/>
      <c r="F187" s="711"/>
      <c r="G187" s="711"/>
      <c r="H187" s="625"/>
      <c r="I187" s="625"/>
    </row>
    <row r="188" spans="1:14" s="635" customFormat="1" x14ac:dyDescent="0.2">
      <c r="A188" s="1063" t="s">
        <v>568</v>
      </c>
      <c r="B188" s="1065" t="s">
        <v>1739</v>
      </c>
      <c r="C188" s="1029" t="s">
        <v>0</v>
      </c>
      <c r="D188" s="1029" t="s">
        <v>551</v>
      </c>
      <c r="E188" s="1065" t="s">
        <v>1740</v>
      </c>
      <c r="F188" s="1029" t="s">
        <v>416</v>
      </c>
      <c r="G188" s="1029" t="s">
        <v>403</v>
      </c>
      <c r="H188" s="1029" t="s">
        <v>569</v>
      </c>
      <c r="I188" s="1029" t="s">
        <v>11</v>
      </c>
      <c r="J188" s="1029" t="s">
        <v>12</v>
      </c>
      <c r="K188" s="1029" t="s">
        <v>13</v>
      </c>
      <c r="L188" s="1029" t="s">
        <v>428</v>
      </c>
      <c r="M188" s="1029" t="s">
        <v>552</v>
      </c>
      <c r="N188" s="1014"/>
    </row>
    <row r="189" spans="1:14" s="635" customFormat="1" ht="32.25" customHeight="1" thickBot="1" x14ac:dyDescent="0.25">
      <c r="A189" s="1064"/>
      <c r="B189" s="1066"/>
      <c r="C189" s="1067"/>
      <c r="D189" s="1067"/>
      <c r="E189" s="1066"/>
      <c r="F189" s="1067"/>
      <c r="G189" s="1067"/>
      <c r="H189" s="1067"/>
      <c r="I189" s="1067"/>
      <c r="J189" s="1067"/>
      <c r="K189" s="1067"/>
      <c r="L189" s="1067"/>
      <c r="M189" s="1067"/>
      <c r="N189" s="1075"/>
    </row>
    <row r="190" spans="1:14" s="635" customFormat="1" x14ac:dyDescent="0.2">
      <c r="A190" s="619" t="s">
        <v>4</v>
      </c>
      <c r="B190" s="620" t="s">
        <v>308</v>
      </c>
      <c r="C190" s="660" t="s">
        <v>6</v>
      </c>
      <c r="D190" s="620">
        <v>10</v>
      </c>
      <c r="E190" s="620" t="s">
        <v>406</v>
      </c>
      <c r="F190" s="620" t="s">
        <v>409</v>
      </c>
      <c r="G190" s="620"/>
      <c r="H190" s="620"/>
      <c r="I190" s="620"/>
      <c r="J190" s="620"/>
      <c r="K190" s="620"/>
      <c r="L190" s="712" t="s">
        <v>1314</v>
      </c>
      <c r="M190" s="1069"/>
      <c r="N190" s="1070"/>
    </row>
    <row r="191" spans="1:14" s="635" customFormat="1" x14ac:dyDescent="0.2">
      <c r="A191" s="626"/>
      <c r="B191" s="627"/>
      <c r="C191" s="663"/>
      <c r="D191" s="627"/>
      <c r="E191" s="627"/>
      <c r="F191" s="627"/>
      <c r="G191" s="627"/>
      <c r="H191" s="627"/>
      <c r="I191" s="627"/>
      <c r="J191" s="627"/>
      <c r="K191" s="627"/>
      <c r="L191" s="713"/>
      <c r="M191" s="1071"/>
      <c r="N191" s="1072"/>
    </row>
    <row r="192" spans="1:14" s="635" customFormat="1" x14ac:dyDescent="0.2">
      <c r="A192" s="626"/>
      <c r="B192" s="627"/>
      <c r="C192" s="663"/>
      <c r="D192" s="627"/>
      <c r="E192" s="627"/>
      <c r="F192" s="627"/>
      <c r="G192" s="627"/>
      <c r="H192" s="627"/>
      <c r="I192" s="627"/>
      <c r="J192" s="627"/>
      <c r="K192" s="627"/>
      <c r="L192" s="713"/>
      <c r="M192" s="1071"/>
      <c r="N192" s="1072"/>
    </row>
    <row r="193" spans="1:23" s="635" customFormat="1" x14ac:dyDescent="0.2">
      <c r="A193" s="626"/>
      <c r="B193" s="627"/>
      <c r="C193" s="663"/>
      <c r="D193" s="627"/>
      <c r="E193" s="627"/>
      <c r="F193" s="627"/>
      <c r="G193" s="627"/>
      <c r="H193" s="627"/>
      <c r="I193" s="627"/>
      <c r="J193" s="627"/>
      <c r="K193" s="627"/>
      <c r="L193" s="713"/>
      <c r="M193" s="1071"/>
      <c r="N193" s="1072"/>
    </row>
    <row r="194" spans="1:23" s="635" customFormat="1" x14ac:dyDescent="0.2">
      <c r="A194" s="626"/>
      <c r="B194" s="627"/>
      <c r="C194" s="663"/>
      <c r="D194" s="627"/>
      <c r="E194" s="627"/>
      <c r="F194" s="627"/>
      <c r="G194" s="627"/>
      <c r="H194" s="627"/>
      <c r="I194" s="627"/>
      <c r="J194" s="627"/>
      <c r="K194" s="627"/>
      <c r="L194" s="713"/>
      <c r="M194" s="1071"/>
      <c r="N194" s="1072"/>
    </row>
    <row r="195" spans="1:23" s="635" customFormat="1" ht="13.5" thickBot="1" x14ac:dyDescent="0.25">
      <c r="A195" s="632"/>
      <c r="B195" s="633"/>
      <c r="C195" s="666"/>
      <c r="D195" s="633"/>
      <c r="E195" s="633"/>
      <c r="F195" s="633"/>
      <c r="G195" s="633"/>
      <c r="H195" s="633"/>
      <c r="I195" s="633"/>
      <c r="J195" s="633"/>
      <c r="K195" s="633"/>
      <c r="L195" s="714"/>
      <c r="M195" s="1073"/>
      <c r="N195" s="1074"/>
    </row>
    <row r="196" spans="1:23" s="635" customFormat="1" x14ac:dyDescent="0.2">
      <c r="F196" s="625"/>
      <c r="G196" s="625"/>
      <c r="H196" s="625"/>
      <c r="I196" s="625"/>
    </row>
    <row r="197" spans="1:23" s="635" customFormat="1" ht="13.5" thickBot="1" x14ac:dyDescent="0.25">
      <c r="F197" s="625"/>
      <c r="G197" s="625"/>
      <c r="H197" s="625"/>
      <c r="I197" s="625"/>
    </row>
    <row r="198" spans="1:23" s="635" customFormat="1" ht="13.5" thickBot="1" x14ac:dyDescent="0.25">
      <c r="A198" s="996" t="s">
        <v>723</v>
      </c>
      <c r="B198" s="997"/>
      <c r="C198" s="997"/>
      <c r="D198" s="997"/>
      <c r="E198" s="997"/>
      <c r="F198" s="997"/>
      <c r="G198" s="998"/>
      <c r="H198" s="625"/>
      <c r="I198" s="625"/>
    </row>
    <row r="199" spans="1:23" s="635" customFormat="1" ht="13.5" thickBot="1" x14ac:dyDescent="0.25">
      <c r="F199" s="625"/>
      <c r="G199" s="625"/>
      <c r="H199" s="625"/>
      <c r="I199" s="625"/>
    </row>
    <row r="200" spans="1:23" s="635" customFormat="1" ht="13.5" thickBot="1" x14ac:dyDescent="0.25">
      <c r="A200" s="1060" t="s">
        <v>1</v>
      </c>
      <c r="B200" s="1061"/>
      <c r="C200" s="1061"/>
      <c r="D200" s="1061"/>
      <c r="E200" s="1061"/>
      <c r="F200" s="1061"/>
      <c r="G200" s="1061"/>
      <c r="H200" s="1062"/>
      <c r="I200" s="625"/>
    </row>
    <row r="201" spans="1:23" s="635" customFormat="1" ht="16.5" customHeight="1" thickBot="1" x14ac:dyDescent="0.25">
      <c r="A201" s="1063" t="s">
        <v>568</v>
      </c>
      <c r="B201" s="1065" t="s">
        <v>1739</v>
      </c>
      <c r="C201" s="1029" t="s">
        <v>0</v>
      </c>
      <c r="D201" s="1029" t="s">
        <v>551</v>
      </c>
      <c r="E201" s="1065" t="s">
        <v>1740</v>
      </c>
      <c r="F201" s="1029" t="s">
        <v>41</v>
      </c>
      <c r="G201" s="1068" t="s">
        <v>722</v>
      </c>
      <c r="H201" s="1068"/>
      <c r="I201" s="1068"/>
      <c r="J201" s="1068"/>
      <c r="K201" s="1068"/>
      <c r="L201" s="1068"/>
      <c r="M201" s="1068"/>
      <c r="N201" s="1068"/>
      <c r="O201" s="1029" t="s">
        <v>416</v>
      </c>
      <c r="P201" s="1029" t="s">
        <v>403</v>
      </c>
      <c r="Q201" s="1029" t="s">
        <v>569</v>
      </c>
      <c r="R201" s="1029" t="s">
        <v>11</v>
      </c>
      <c r="S201" s="1029" t="s">
        <v>12</v>
      </c>
      <c r="T201" s="1029" t="s">
        <v>13</v>
      </c>
      <c r="U201" s="1029" t="s">
        <v>428</v>
      </c>
      <c r="V201" s="1029" t="s">
        <v>552</v>
      </c>
      <c r="W201" s="1014"/>
    </row>
    <row r="202" spans="1:23" s="635" customFormat="1" ht="13.5" thickBot="1" x14ac:dyDescent="0.25">
      <c r="A202" s="1064"/>
      <c r="B202" s="1066"/>
      <c r="C202" s="1067"/>
      <c r="D202" s="1067"/>
      <c r="E202" s="1066"/>
      <c r="F202" s="1067"/>
      <c r="G202" s="658" t="s">
        <v>412</v>
      </c>
      <c r="H202" s="658" t="s">
        <v>42</v>
      </c>
      <c r="I202" s="658" t="s">
        <v>413</v>
      </c>
      <c r="J202" s="658" t="s">
        <v>43</v>
      </c>
      <c r="K202" s="658" t="s">
        <v>414</v>
      </c>
      <c r="L202" s="658" t="s">
        <v>44</v>
      </c>
      <c r="M202" s="658" t="s">
        <v>415</v>
      </c>
      <c r="N202" s="658" t="s">
        <v>45</v>
      </c>
      <c r="O202" s="1067"/>
      <c r="P202" s="1067"/>
      <c r="Q202" s="1067"/>
      <c r="R202" s="1067"/>
      <c r="S202" s="1067"/>
      <c r="T202" s="1067"/>
      <c r="U202" s="1067"/>
      <c r="V202" s="1067"/>
      <c r="W202" s="1075"/>
    </row>
    <row r="203" spans="1:23" s="635" customFormat="1" x14ac:dyDescent="0.2">
      <c r="A203" s="619"/>
      <c r="B203" s="620"/>
      <c r="C203" s="660"/>
      <c r="D203" s="620"/>
      <c r="E203" s="620"/>
      <c r="F203" s="638"/>
      <c r="G203" s="620"/>
      <c r="H203" s="620"/>
      <c r="I203" s="620"/>
      <c r="J203" s="620"/>
      <c r="K203" s="620"/>
      <c r="L203" s="620"/>
      <c r="M203" s="620"/>
      <c r="N203" s="620"/>
      <c r="O203" s="620"/>
      <c r="P203" s="620"/>
      <c r="Q203" s="620"/>
      <c r="R203" s="620"/>
      <c r="S203" s="620"/>
      <c r="T203" s="620"/>
      <c r="U203" s="712"/>
      <c r="V203" s="1080"/>
      <c r="W203" s="1081"/>
    </row>
    <row r="204" spans="1:23" s="635" customFormat="1" x14ac:dyDescent="0.2">
      <c r="A204" s="626"/>
      <c r="B204" s="627"/>
      <c r="C204" s="663"/>
      <c r="D204" s="627"/>
      <c r="E204" s="627"/>
      <c r="F204" s="715"/>
      <c r="G204" s="627"/>
      <c r="H204" s="627"/>
      <c r="I204" s="627"/>
      <c r="J204" s="627"/>
      <c r="K204" s="627"/>
      <c r="L204" s="627"/>
      <c r="M204" s="627"/>
      <c r="N204" s="627"/>
      <c r="O204" s="627"/>
      <c r="P204" s="627"/>
      <c r="Q204" s="627"/>
      <c r="R204" s="627"/>
      <c r="S204" s="627"/>
      <c r="T204" s="627"/>
      <c r="U204" s="713"/>
      <c r="V204" s="1076"/>
      <c r="W204" s="1077"/>
    </row>
    <row r="205" spans="1:23" s="635" customFormat="1" x14ac:dyDescent="0.2">
      <c r="A205" s="626"/>
      <c r="B205" s="627"/>
      <c r="C205" s="663"/>
      <c r="D205" s="627"/>
      <c r="E205" s="627"/>
      <c r="F205" s="715"/>
      <c r="G205" s="627"/>
      <c r="H205" s="627"/>
      <c r="I205" s="627"/>
      <c r="J205" s="627"/>
      <c r="K205" s="627"/>
      <c r="L205" s="627"/>
      <c r="M205" s="627"/>
      <c r="N205" s="627"/>
      <c r="O205" s="627"/>
      <c r="P205" s="627"/>
      <c r="Q205" s="627"/>
      <c r="R205" s="627"/>
      <c r="S205" s="627"/>
      <c r="T205" s="627"/>
      <c r="U205" s="713"/>
      <c r="V205" s="1076"/>
      <c r="W205" s="1077"/>
    </row>
    <row r="206" spans="1:23" s="635" customFormat="1" x14ac:dyDescent="0.2">
      <c r="A206" s="626"/>
      <c r="B206" s="627"/>
      <c r="C206" s="663"/>
      <c r="D206" s="627"/>
      <c r="E206" s="627"/>
      <c r="F206" s="715"/>
      <c r="G206" s="627"/>
      <c r="H206" s="627"/>
      <c r="I206" s="627"/>
      <c r="J206" s="627"/>
      <c r="K206" s="627"/>
      <c r="L206" s="627"/>
      <c r="M206" s="627"/>
      <c r="N206" s="627"/>
      <c r="O206" s="627"/>
      <c r="P206" s="627"/>
      <c r="Q206" s="627"/>
      <c r="R206" s="627"/>
      <c r="S206" s="627"/>
      <c r="T206" s="627"/>
      <c r="U206" s="713"/>
      <c r="V206" s="1076"/>
      <c r="W206" s="1077"/>
    </row>
    <row r="207" spans="1:23" s="635" customFormat="1" x14ac:dyDescent="0.2">
      <c r="A207" s="626"/>
      <c r="B207" s="627"/>
      <c r="C207" s="663"/>
      <c r="D207" s="627"/>
      <c r="E207" s="627"/>
      <c r="F207" s="715"/>
      <c r="G207" s="627"/>
      <c r="H207" s="627"/>
      <c r="I207" s="627"/>
      <c r="J207" s="627"/>
      <c r="K207" s="627"/>
      <c r="L207" s="627"/>
      <c r="M207" s="627"/>
      <c r="N207" s="627"/>
      <c r="O207" s="627"/>
      <c r="P207" s="627"/>
      <c r="Q207" s="627"/>
      <c r="R207" s="627"/>
      <c r="S207" s="627"/>
      <c r="T207" s="627"/>
      <c r="U207" s="713"/>
      <c r="V207" s="1076"/>
      <c r="W207" s="1077"/>
    </row>
    <row r="208" spans="1:23" s="635" customFormat="1" ht="13.5" thickBot="1" x14ac:dyDescent="0.25">
      <c r="A208" s="632"/>
      <c r="B208" s="633"/>
      <c r="C208" s="666"/>
      <c r="D208" s="633"/>
      <c r="E208" s="633"/>
      <c r="F208" s="716"/>
      <c r="G208" s="633"/>
      <c r="H208" s="633"/>
      <c r="I208" s="633"/>
      <c r="J208" s="633"/>
      <c r="K208" s="633"/>
      <c r="L208" s="633"/>
      <c r="M208" s="633"/>
      <c r="N208" s="633"/>
      <c r="O208" s="633"/>
      <c r="P208" s="633"/>
      <c r="Q208" s="633"/>
      <c r="R208" s="633"/>
      <c r="S208" s="633"/>
      <c r="T208" s="633"/>
      <c r="U208" s="714"/>
      <c r="V208" s="1078"/>
      <c r="W208" s="1079"/>
    </row>
    <row r="209" spans="1:9" s="635" customFormat="1" x14ac:dyDescent="0.2">
      <c r="F209" s="625"/>
      <c r="G209" s="625"/>
      <c r="H209" s="625"/>
      <c r="I209" s="625"/>
    </row>
    <row r="210" spans="1:9" s="635" customFormat="1" x14ac:dyDescent="0.2">
      <c r="F210" s="625"/>
      <c r="G210" s="625"/>
      <c r="H210" s="625"/>
      <c r="I210" s="625"/>
    </row>
    <row r="211" spans="1:9" s="635" customFormat="1" ht="13.5" thickBot="1" x14ac:dyDescent="0.25">
      <c r="F211" s="625"/>
      <c r="G211" s="625"/>
      <c r="H211" s="625"/>
      <c r="I211" s="625"/>
    </row>
    <row r="212" spans="1:9" ht="13.5" thickBot="1" x14ac:dyDescent="0.25">
      <c r="A212" s="274" t="s">
        <v>432</v>
      </c>
      <c r="B212" s="346" t="s">
        <v>433</v>
      </c>
    </row>
    <row r="213" spans="1:9" x14ac:dyDescent="0.2">
      <c r="A213" s="595" t="s">
        <v>434</v>
      </c>
      <c r="B213" s="624" t="s">
        <v>50</v>
      </c>
    </row>
    <row r="214" spans="1:9" x14ac:dyDescent="0.2">
      <c r="A214" s="717" t="s">
        <v>64</v>
      </c>
      <c r="B214" s="631" t="s">
        <v>50</v>
      </c>
    </row>
    <row r="215" spans="1:9" x14ac:dyDescent="0.2">
      <c r="A215" s="717" t="s">
        <v>245</v>
      </c>
      <c r="B215" s="631" t="s">
        <v>50</v>
      </c>
    </row>
    <row r="216" spans="1:9" x14ac:dyDescent="0.2">
      <c r="A216" s="717" t="s">
        <v>246</v>
      </c>
      <c r="B216" s="631" t="s">
        <v>50</v>
      </c>
    </row>
    <row r="217" spans="1:9" x14ac:dyDescent="0.2">
      <c r="A217" s="717" t="s">
        <v>247</v>
      </c>
      <c r="B217" s="631" t="s">
        <v>52</v>
      </c>
    </row>
    <row r="218" spans="1:9" x14ac:dyDescent="0.2">
      <c r="A218" s="717" t="s">
        <v>269</v>
      </c>
      <c r="B218" s="631" t="s">
        <v>52</v>
      </c>
    </row>
    <row r="219" spans="1:9" x14ac:dyDescent="0.2">
      <c r="A219" s="718" t="s">
        <v>267</v>
      </c>
      <c r="B219" s="631" t="s">
        <v>52</v>
      </c>
    </row>
    <row r="220" spans="1:9" x14ac:dyDescent="0.2">
      <c r="A220" s="718" t="s">
        <v>435</v>
      </c>
      <c r="B220" s="631" t="s">
        <v>52</v>
      </c>
    </row>
    <row r="221" spans="1:9" ht="13.5" thickBot="1" x14ac:dyDescent="0.25">
      <c r="A221" s="719" t="s">
        <v>438</v>
      </c>
      <c r="B221" s="720"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A185:G185"/>
    <mergeCell ref="A187:E187"/>
    <mergeCell ref="A188:A189"/>
    <mergeCell ref="B188:B189"/>
    <mergeCell ref="C188:C189"/>
    <mergeCell ref="D188:D189"/>
    <mergeCell ref="E188:E189"/>
    <mergeCell ref="F188:F189"/>
    <mergeCell ref="G188:G189"/>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57:F157"/>
    <mergeCell ref="A163:I163"/>
    <mergeCell ref="B165:I165"/>
    <mergeCell ref="B166:I166"/>
    <mergeCell ref="B167:I167"/>
    <mergeCell ref="B168:I168"/>
    <mergeCell ref="K145:K146"/>
    <mergeCell ref="L145:L146"/>
    <mergeCell ref="M145:M146"/>
    <mergeCell ref="A153:E153"/>
    <mergeCell ref="A155:F155"/>
    <mergeCell ref="A156:F156"/>
    <mergeCell ref="J138:J139"/>
    <mergeCell ref="K138:K139"/>
    <mergeCell ref="L138:L139"/>
    <mergeCell ref="A145:D145"/>
    <mergeCell ref="E145:E146"/>
    <mergeCell ref="F145:F146"/>
    <mergeCell ref="G145:G146"/>
    <mergeCell ref="H145:H146"/>
    <mergeCell ref="I145:I146"/>
    <mergeCell ref="J145:J146"/>
    <mergeCell ref="B134:D134"/>
    <mergeCell ref="E134:G134"/>
    <mergeCell ref="A135:I135"/>
    <mergeCell ref="A136:I136"/>
    <mergeCell ref="A138:D138"/>
    <mergeCell ref="E138:E139"/>
    <mergeCell ref="F138:F139"/>
    <mergeCell ref="G138:G139"/>
    <mergeCell ref="H138:H139"/>
    <mergeCell ref="I138:I139"/>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89:D89"/>
    <mergeCell ref="B90:D90"/>
    <mergeCell ref="A92:I92"/>
    <mergeCell ref="A93:I93"/>
    <mergeCell ref="B94:I94"/>
    <mergeCell ref="B96:I96"/>
    <mergeCell ref="B75:D75"/>
    <mergeCell ref="A78:C78"/>
    <mergeCell ref="A79:C79"/>
    <mergeCell ref="B86:D86"/>
    <mergeCell ref="B87:D87"/>
    <mergeCell ref="B88:D88"/>
    <mergeCell ref="A63:C63"/>
    <mergeCell ref="A64:C64"/>
    <mergeCell ref="B71:D71"/>
    <mergeCell ref="B72:D72"/>
    <mergeCell ref="B73:D73"/>
    <mergeCell ref="B74:D74"/>
    <mergeCell ref="L54:L55"/>
    <mergeCell ref="M54:M55"/>
    <mergeCell ref="Z54:Z55"/>
    <mergeCell ref="AA54:AA55"/>
    <mergeCell ref="AB54:AB55"/>
    <mergeCell ref="AC54:AC55"/>
    <mergeCell ref="F54:F55"/>
    <mergeCell ref="G54:G55"/>
    <mergeCell ref="H54:H55"/>
    <mergeCell ref="I54:I55"/>
    <mergeCell ref="J54:J55"/>
    <mergeCell ref="K54:K55"/>
    <mergeCell ref="A53:D53"/>
    <mergeCell ref="A54:A55"/>
    <mergeCell ref="B54:B55"/>
    <mergeCell ref="C54:C55"/>
    <mergeCell ref="D54:D55"/>
    <mergeCell ref="E54:E55"/>
    <mergeCell ref="F45:F46"/>
    <mergeCell ref="G45:G46"/>
    <mergeCell ref="H45:H46"/>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30"/>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34"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27" t="s">
        <v>464</v>
      </c>
      <c r="B1" s="828"/>
      <c r="C1" s="829" t="str">
        <f>Cover!B1</f>
        <v>24-3283</v>
      </c>
      <c r="D1" s="830"/>
      <c r="E1" s="830"/>
      <c r="F1" s="831"/>
      <c r="G1" s="17"/>
      <c r="H1" s="17"/>
      <c r="I1" s="17"/>
    </row>
    <row r="2" spans="1:54" x14ac:dyDescent="0.2">
      <c r="A2" s="832" t="s">
        <v>1000</v>
      </c>
      <c r="B2" s="833"/>
      <c r="C2" s="834"/>
      <c r="D2" s="835"/>
      <c r="E2" s="835"/>
      <c r="F2" s="836"/>
      <c r="G2" s="17"/>
      <c r="H2" s="17"/>
      <c r="I2" s="17"/>
    </row>
    <row r="3" spans="1:54" x14ac:dyDescent="0.2">
      <c r="A3" s="832" t="s">
        <v>475</v>
      </c>
      <c r="B3" s="833"/>
      <c r="C3" s="839">
        <f>Cover!B2</f>
        <v>3</v>
      </c>
      <c r="D3" s="840"/>
      <c r="E3" s="840"/>
      <c r="F3" s="841"/>
      <c r="G3" s="17"/>
      <c r="H3" s="17"/>
      <c r="I3" s="17"/>
    </row>
    <row r="4" spans="1:54" x14ac:dyDescent="0.2">
      <c r="A4" s="832" t="s">
        <v>995</v>
      </c>
      <c r="B4" s="833"/>
      <c r="C4" s="842" t="str">
        <f>Cover!B7</f>
        <v>FASHION ACCESSORIES SHIPPERS ASSOCIATION, INC DBA GEMINI SHIPPERS ASSOCIATION</v>
      </c>
      <c r="D4" s="843"/>
      <c r="E4" s="843"/>
      <c r="F4" s="844"/>
      <c r="G4" s="17"/>
      <c r="H4" s="17"/>
      <c r="I4" s="17"/>
    </row>
    <row r="5" spans="1:54" x14ac:dyDescent="0.2">
      <c r="A5" s="832" t="s">
        <v>481</v>
      </c>
      <c r="B5" s="833"/>
      <c r="C5" s="834" t="s">
        <v>517</v>
      </c>
      <c r="D5" s="835"/>
      <c r="E5" s="835"/>
      <c r="F5" s="836"/>
      <c r="G5" s="17"/>
      <c r="H5" s="17"/>
      <c r="I5" s="17"/>
    </row>
    <row r="6" spans="1:54" ht="15.75" customHeight="1" x14ac:dyDescent="0.2">
      <c r="A6" s="832" t="s">
        <v>465</v>
      </c>
      <c r="B6" s="833"/>
      <c r="C6" s="834" t="s">
        <v>515</v>
      </c>
      <c r="D6" s="835"/>
      <c r="E6" s="835"/>
      <c r="F6" s="836"/>
      <c r="G6" s="17"/>
      <c r="H6" s="17"/>
      <c r="I6" s="17"/>
    </row>
    <row r="7" spans="1:54" ht="15.75" customHeight="1" x14ac:dyDescent="0.2">
      <c r="A7" s="832" t="s">
        <v>554</v>
      </c>
      <c r="B7" s="833"/>
      <c r="C7" s="834" t="s">
        <v>180</v>
      </c>
      <c r="D7" s="835"/>
      <c r="E7" s="835"/>
      <c r="F7" s="836"/>
      <c r="G7" s="17"/>
      <c r="H7" s="17"/>
      <c r="I7" s="17"/>
    </row>
    <row r="8" spans="1:54" ht="2.25" customHeight="1" thickBot="1" x14ac:dyDescent="0.25">
      <c r="A8" s="837"/>
      <c r="B8" s="838"/>
      <c r="C8" s="845"/>
      <c r="D8" s="846"/>
      <c r="E8" s="846"/>
      <c r="F8" s="84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52" t="s">
        <v>557</v>
      </c>
      <c r="B12" s="853"/>
      <c r="C12" s="853"/>
      <c r="D12" s="853"/>
      <c r="E12" s="853"/>
      <c r="F12" s="853"/>
      <c r="G12" s="853"/>
      <c r="H12" s="853"/>
      <c r="I12" s="853"/>
      <c r="J12" s="854"/>
    </row>
    <row r="13" spans="1:54" ht="17.25" customHeight="1" x14ac:dyDescent="0.2">
      <c r="A13" s="115" t="s">
        <v>558</v>
      </c>
      <c r="B13" s="869" t="s">
        <v>559</v>
      </c>
      <c r="C13" s="869"/>
      <c r="D13" s="869"/>
      <c r="E13" s="869"/>
      <c r="F13" s="869"/>
      <c r="G13" s="869"/>
      <c r="H13" s="869"/>
      <c r="I13" s="869"/>
      <c r="J13" s="870" t="s">
        <v>563</v>
      </c>
      <c r="K13" s="871"/>
      <c r="L13" s="848" t="s">
        <v>564</v>
      </c>
      <c r="M13" s="849"/>
      <c r="N13" s="107" t="s">
        <v>4</v>
      </c>
    </row>
    <row r="14" spans="1:54" s="519" customFormat="1" x14ac:dyDescent="0.2">
      <c r="A14" s="556" t="s">
        <v>463</v>
      </c>
      <c r="B14" s="875" t="s">
        <v>463</v>
      </c>
      <c r="C14" s="875"/>
      <c r="D14" s="875"/>
      <c r="E14" s="875"/>
      <c r="F14" s="875"/>
      <c r="G14" s="875"/>
      <c r="H14" s="875"/>
      <c r="I14" s="875"/>
      <c r="J14" s="857"/>
      <c r="K14" s="795"/>
      <c r="L14" s="857"/>
      <c r="M14" s="856"/>
      <c r="N14" s="116" t="str">
        <f>IF($A14&gt;0,$A14,"")</f>
        <v>FAK</v>
      </c>
    </row>
    <row r="15" spans="1:54" s="118" customFormat="1" x14ac:dyDescent="0.2">
      <c r="A15" s="117"/>
      <c r="B15" s="862"/>
      <c r="C15" s="862"/>
      <c r="D15" s="862"/>
      <c r="E15" s="862"/>
      <c r="F15" s="862"/>
      <c r="G15" s="862"/>
      <c r="H15" s="862"/>
      <c r="I15" s="862"/>
      <c r="J15" s="855"/>
      <c r="K15" s="795"/>
      <c r="L15" s="855"/>
      <c r="M15" s="856"/>
      <c r="N15" s="116" t="str">
        <f>IF($A15&gt;0,$A15,"")</f>
        <v/>
      </c>
      <c r="BB15" s="519"/>
    </row>
    <row r="16" spans="1:54" s="118" customFormat="1" x14ac:dyDescent="0.2">
      <c r="A16" s="117"/>
      <c r="B16" s="862"/>
      <c r="C16" s="862"/>
      <c r="D16" s="862"/>
      <c r="E16" s="862"/>
      <c r="F16" s="862"/>
      <c r="G16" s="862"/>
      <c r="H16" s="862"/>
      <c r="I16" s="862"/>
      <c r="J16" s="855"/>
      <c r="K16" s="795"/>
      <c r="L16" s="855"/>
      <c r="M16" s="856"/>
      <c r="N16" s="116" t="str">
        <f>IF($A16&gt;0,$A16,"")</f>
        <v/>
      </c>
      <c r="BB16" s="519"/>
    </row>
    <row r="17" spans="1:54" s="118" customFormat="1" ht="13.5" thickBot="1" x14ac:dyDescent="0.25">
      <c r="A17" s="119"/>
      <c r="B17" s="872"/>
      <c r="C17" s="872"/>
      <c r="D17" s="872"/>
      <c r="E17" s="872"/>
      <c r="F17" s="872"/>
      <c r="G17" s="872"/>
      <c r="H17" s="872"/>
      <c r="I17" s="872"/>
      <c r="J17" s="860"/>
      <c r="K17" s="861"/>
      <c r="L17" s="858"/>
      <c r="M17" s="859"/>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63" t="s">
        <v>559</v>
      </c>
      <c r="C20" s="863"/>
      <c r="D20" s="863"/>
      <c r="E20" s="863"/>
      <c r="F20" s="863"/>
      <c r="G20" s="863"/>
      <c r="H20" s="864"/>
      <c r="I20" s="125"/>
      <c r="J20" s="125"/>
      <c r="K20" s="121"/>
      <c r="L20" s="121"/>
      <c r="M20" s="121"/>
      <c r="N20" s="121"/>
      <c r="O20" s="121"/>
      <c r="P20" s="121"/>
      <c r="Q20" s="121"/>
    </row>
    <row r="21" spans="1:54" s="132" customFormat="1" ht="15.75" customHeight="1" x14ac:dyDescent="0.2">
      <c r="A21" s="556" t="s">
        <v>571</v>
      </c>
      <c r="B21" s="875" t="s">
        <v>501</v>
      </c>
      <c r="C21" s="875"/>
      <c r="D21" s="875"/>
      <c r="E21" s="875"/>
      <c r="F21" s="875"/>
      <c r="G21" s="875"/>
      <c r="H21" s="936"/>
      <c r="I21" s="129"/>
      <c r="J21" s="130"/>
      <c r="K21" s="131"/>
      <c r="L21" s="131"/>
      <c r="M21" s="131"/>
      <c r="N21" s="131"/>
      <c r="O21" s="131"/>
      <c r="P21" s="131"/>
      <c r="Q21" s="131"/>
    </row>
    <row r="22" spans="1:54" s="132" customFormat="1" x14ac:dyDescent="0.2">
      <c r="A22" s="347" t="s">
        <v>313</v>
      </c>
      <c r="B22" s="875" t="s">
        <v>450</v>
      </c>
      <c r="C22" s="875"/>
      <c r="D22" s="875"/>
      <c r="E22" s="875"/>
      <c r="F22" s="875"/>
      <c r="G22" s="875"/>
      <c r="H22" s="936"/>
      <c r="I22" s="130"/>
      <c r="J22" s="130"/>
      <c r="K22" s="131"/>
      <c r="L22" s="131"/>
      <c r="M22" s="131"/>
      <c r="N22" s="131"/>
      <c r="O22" s="131"/>
      <c r="P22" s="131"/>
      <c r="Q22" s="131"/>
    </row>
    <row r="23" spans="1:54" s="132" customFormat="1" x14ac:dyDescent="0.2">
      <c r="A23" s="347" t="s">
        <v>572</v>
      </c>
      <c r="B23" s="1083" t="s">
        <v>573</v>
      </c>
      <c r="C23" s="795"/>
      <c r="D23" s="795"/>
      <c r="E23" s="795"/>
      <c r="F23" s="795"/>
      <c r="G23" s="795"/>
      <c r="H23" s="796"/>
      <c r="I23" s="130"/>
      <c r="J23" s="130"/>
      <c r="K23" s="131"/>
      <c r="L23" s="131"/>
      <c r="M23" s="131"/>
      <c r="N23" s="131"/>
      <c r="O23" s="131"/>
      <c r="P23" s="131"/>
      <c r="Q23" s="131"/>
    </row>
    <row r="24" spans="1:54" s="132" customFormat="1" ht="13.5" thickBot="1" x14ac:dyDescent="0.25">
      <c r="A24" s="133"/>
      <c r="B24" s="866"/>
      <c r="C24" s="861"/>
      <c r="D24" s="861"/>
      <c r="E24" s="861"/>
      <c r="F24" s="861"/>
      <c r="G24" s="861"/>
      <c r="H24" s="867"/>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0"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23" t="s">
        <v>568</v>
      </c>
      <c r="B30" s="799" t="s">
        <v>569</v>
      </c>
      <c r="C30" s="799" t="s">
        <v>11</v>
      </c>
      <c r="D30" s="799" t="s">
        <v>12</v>
      </c>
      <c r="E30" s="799" t="s">
        <v>13</v>
      </c>
      <c r="F30" s="799" t="s">
        <v>14</v>
      </c>
      <c r="G30" s="799" t="s">
        <v>15</v>
      </c>
      <c r="H30" s="799" t="s">
        <v>16</v>
      </c>
      <c r="I30" s="799" t="s">
        <v>17</v>
      </c>
      <c r="J30" s="799" t="s">
        <v>18</v>
      </c>
      <c r="K30" s="799" t="s">
        <v>19</v>
      </c>
      <c r="L30" s="799" t="s">
        <v>20</v>
      </c>
      <c r="M30" s="158"/>
      <c r="N30" s="158"/>
      <c r="O30" s="158"/>
      <c r="P30" s="158"/>
      <c r="Q30" s="158"/>
      <c r="R30" s="158"/>
      <c r="S30" s="158"/>
      <c r="T30" s="158"/>
      <c r="U30" s="158"/>
      <c r="V30" s="158"/>
      <c r="W30" s="158"/>
      <c r="X30" s="799" t="s">
        <v>22</v>
      </c>
      <c r="Y30" s="799" t="s">
        <v>23</v>
      </c>
      <c r="Z30" s="799" t="s">
        <v>24</v>
      </c>
      <c r="AA30" s="797" t="s">
        <v>335</v>
      </c>
    </row>
    <row r="31" spans="1:54" s="159" customFormat="1" ht="13.5" thickBot="1" x14ac:dyDescent="0.25">
      <c r="A31" s="824"/>
      <c r="B31" s="822"/>
      <c r="C31" s="822"/>
      <c r="D31" s="822"/>
      <c r="E31" s="822"/>
      <c r="F31" s="822"/>
      <c r="G31" s="800"/>
      <c r="H31" s="822"/>
      <c r="I31" s="822"/>
      <c r="J31" s="822"/>
      <c r="K31" s="822"/>
      <c r="L31" s="822"/>
      <c r="M31" s="160"/>
      <c r="N31" s="160"/>
      <c r="O31" s="160"/>
      <c r="P31" s="160"/>
      <c r="Q31" s="160"/>
      <c r="R31" s="160"/>
      <c r="S31" s="160"/>
      <c r="T31" s="160"/>
      <c r="U31" s="160"/>
      <c r="V31" s="160"/>
      <c r="W31" s="160"/>
      <c r="X31" s="822"/>
      <c r="Y31" s="822"/>
      <c r="Z31" s="822"/>
      <c r="AA31" s="798"/>
    </row>
    <row r="32" spans="1:54" s="166" customFormat="1" x14ac:dyDescent="0.2">
      <c r="A32" s="161" t="s">
        <v>463</v>
      </c>
      <c r="B32" s="162"/>
      <c r="C32" s="162" t="s">
        <v>1285</v>
      </c>
      <c r="D32" s="162" t="s">
        <v>571</v>
      </c>
      <c r="E32" s="162"/>
      <c r="F32" s="162" t="s">
        <v>51</v>
      </c>
      <c r="G32" s="162" t="s">
        <v>47</v>
      </c>
      <c r="H32" s="162" t="s">
        <v>1182</v>
      </c>
      <c r="I32" s="551">
        <v>1755</v>
      </c>
      <c r="J32" s="551">
        <v>1949</v>
      </c>
      <c r="K32" s="551">
        <v>1949</v>
      </c>
      <c r="L32" s="551"/>
      <c r="M32" s="162"/>
      <c r="N32" s="162"/>
      <c r="O32" s="162"/>
      <c r="P32" s="162"/>
      <c r="Q32" s="162"/>
      <c r="R32" s="162"/>
      <c r="S32" s="162"/>
      <c r="T32" s="162"/>
      <c r="U32" s="162"/>
      <c r="V32" s="162"/>
      <c r="W32" s="162"/>
      <c r="X32" s="543"/>
      <c r="Y32" s="543"/>
      <c r="Z32" s="162" t="s">
        <v>1311</v>
      </c>
      <c r="AA32" s="214" t="s">
        <v>395</v>
      </c>
    </row>
    <row r="33" spans="1:29" s="166" customFormat="1" x14ac:dyDescent="0.2">
      <c r="A33" s="95" t="s">
        <v>463</v>
      </c>
      <c r="B33" s="168"/>
      <c r="C33" s="168" t="s">
        <v>1724</v>
      </c>
      <c r="D33" s="168" t="s">
        <v>1315</v>
      </c>
      <c r="E33" s="168"/>
      <c r="F33" s="168" t="s">
        <v>51</v>
      </c>
      <c r="G33" s="168" t="s">
        <v>47</v>
      </c>
      <c r="H33" s="168" t="s">
        <v>1182</v>
      </c>
      <c r="I33" s="552">
        <v>3167.1</v>
      </c>
      <c r="J33" s="552">
        <v>3518</v>
      </c>
      <c r="K33" s="552">
        <v>3518</v>
      </c>
      <c r="L33" s="552"/>
      <c r="M33" s="168"/>
      <c r="N33" s="168"/>
      <c r="O33" s="168"/>
      <c r="P33" s="168"/>
      <c r="Q33" s="168"/>
      <c r="R33" s="168"/>
      <c r="S33" s="168"/>
      <c r="T33" s="168"/>
      <c r="U33" s="168"/>
      <c r="V33" s="168"/>
      <c r="W33" s="168"/>
      <c r="X33" s="545"/>
      <c r="Y33" s="545"/>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23" t="s">
        <v>568</v>
      </c>
      <c r="B39" s="799" t="s">
        <v>569</v>
      </c>
      <c r="C39" s="799" t="s">
        <v>11</v>
      </c>
      <c r="D39" s="799" t="s">
        <v>12</v>
      </c>
      <c r="E39" s="799" t="s">
        <v>13</v>
      </c>
      <c r="F39" s="799" t="s">
        <v>14</v>
      </c>
      <c r="G39" s="799" t="s">
        <v>15</v>
      </c>
      <c r="H39" s="799" t="s">
        <v>16</v>
      </c>
      <c r="I39" s="799" t="s">
        <v>26</v>
      </c>
      <c r="J39" s="799" t="s">
        <v>27</v>
      </c>
      <c r="K39" s="825" t="s">
        <v>281</v>
      </c>
      <c r="L39" s="515" t="s">
        <v>62</v>
      </c>
      <c r="M39" s="510" t="s">
        <v>63</v>
      </c>
      <c r="N39" s="508" t="s">
        <v>64</v>
      </c>
      <c r="O39" s="158"/>
      <c r="P39" s="158"/>
      <c r="Q39" s="158"/>
      <c r="R39" s="158"/>
      <c r="S39" s="158"/>
      <c r="T39" s="158"/>
      <c r="U39" s="158"/>
      <c r="V39" s="158"/>
      <c r="W39" s="158"/>
      <c r="X39" s="799" t="s">
        <v>22</v>
      </c>
      <c r="Y39" s="799" t="s">
        <v>23</v>
      </c>
      <c r="Z39" s="799" t="s">
        <v>24</v>
      </c>
      <c r="AA39" s="797" t="s">
        <v>335</v>
      </c>
    </row>
    <row r="40" spans="1:29" ht="32.1" customHeight="1" thickBot="1" x14ac:dyDescent="0.25">
      <c r="A40" s="824"/>
      <c r="B40" s="822"/>
      <c r="C40" s="822"/>
      <c r="D40" s="822"/>
      <c r="E40" s="822"/>
      <c r="F40" s="822"/>
      <c r="G40" s="800"/>
      <c r="H40" s="822"/>
      <c r="I40" s="822"/>
      <c r="J40" s="822"/>
      <c r="K40" s="826"/>
      <c r="L40" s="516" t="s">
        <v>65</v>
      </c>
      <c r="M40" s="514" t="s">
        <v>66</v>
      </c>
      <c r="N40" s="509" t="s">
        <v>67</v>
      </c>
      <c r="O40" s="182"/>
      <c r="P40" s="160"/>
      <c r="Q40" s="160"/>
      <c r="R40" s="160"/>
      <c r="S40" s="160"/>
      <c r="T40" s="160"/>
      <c r="U40" s="160"/>
      <c r="V40" s="160"/>
      <c r="W40" s="160"/>
      <c r="X40" s="822"/>
      <c r="Y40" s="822"/>
      <c r="Z40" s="822"/>
      <c r="AA40" s="798"/>
    </row>
    <row r="41" spans="1:29" s="166" customFormat="1" x14ac:dyDescent="0.2">
      <c r="A41" s="161"/>
      <c r="B41" s="162"/>
      <c r="C41" s="162"/>
      <c r="D41" s="162"/>
      <c r="E41" s="162"/>
      <c r="F41" s="162"/>
      <c r="G41" s="162"/>
      <c r="H41" s="162"/>
      <c r="I41" s="553"/>
      <c r="J41" s="553"/>
      <c r="K41" s="554"/>
      <c r="L41" s="161"/>
      <c r="M41" s="162"/>
      <c r="N41" s="214"/>
      <c r="O41" s="161"/>
      <c r="P41" s="162"/>
      <c r="Q41" s="162"/>
      <c r="R41" s="162"/>
      <c r="S41" s="162"/>
      <c r="T41" s="162"/>
      <c r="U41" s="162"/>
      <c r="V41" s="162"/>
      <c r="W41" s="162"/>
      <c r="X41" s="543"/>
      <c r="Y41" s="543"/>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06" t="s">
        <v>293</v>
      </c>
      <c r="B47" s="820"/>
      <c r="C47" s="820"/>
      <c r="D47" s="821"/>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23" t="s">
        <v>568</v>
      </c>
      <c r="B48" s="799" t="s">
        <v>569</v>
      </c>
      <c r="C48" s="799" t="s">
        <v>11</v>
      </c>
      <c r="D48" s="799" t="s">
        <v>12</v>
      </c>
      <c r="E48" s="799" t="s">
        <v>13</v>
      </c>
      <c r="F48" s="799" t="s">
        <v>14</v>
      </c>
      <c r="G48" s="799" t="s">
        <v>15</v>
      </c>
      <c r="H48" s="799" t="s">
        <v>16</v>
      </c>
      <c r="I48" s="799">
        <v>20</v>
      </c>
      <c r="J48" s="799">
        <v>40</v>
      </c>
      <c r="K48" s="799" t="s">
        <v>19</v>
      </c>
      <c r="L48" s="797" t="s">
        <v>20</v>
      </c>
      <c r="M48" s="850" t="s">
        <v>28</v>
      </c>
      <c r="N48" s="188" t="s">
        <v>68</v>
      </c>
      <c r="O48" s="510" t="s">
        <v>63</v>
      </c>
      <c r="P48" s="508" t="s">
        <v>64</v>
      </c>
      <c r="Q48" s="158" t="s">
        <v>143</v>
      </c>
      <c r="R48" s="158" t="s">
        <v>70</v>
      </c>
      <c r="S48" s="158"/>
      <c r="T48" s="158"/>
      <c r="U48" s="158"/>
      <c r="V48" s="158"/>
      <c r="W48" s="158"/>
      <c r="X48" s="158"/>
      <c r="Y48" s="158"/>
      <c r="Z48" s="799" t="s">
        <v>22</v>
      </c>
      <c r="AA48" s="799" t="s">
        <v>23</v>
      </c>
      <c r="AB48" s="799" t="s">
        <v>24</v>
      </c>
      <c r="AC48" s="797" t="s">
        <v>335</v>
      </c>
    </row>
    <row r="49" spans="1:29" ht="39" thickBot="1" x14ac:dyDescent="0.25">
      <c r="A49" s="824"/>
      <c r="B49" s="822"/>
      <c r="C49" s="822"/>
      <c r="D49" s="822"/>
      <c r="E49" s="822"/>
      <c r="F49" s="822"/>
      <c r="G49" s="800"/>
      <c r="H49" s="822"/>
      <c r="I49" s="822"/>
      <c r="J49" s="822"/>
      <c r="K49" s="822"/>
      <c r="L49" s="798"/>
      <c r="M49" s="851"/>
      <c r="N49" s="189" t="s">
        <v>69</v>
      </c>
      <c r="O49" s="514" t="s">
        <v>66</v>
      </c>
      <c r="P49" s="509" t="s">
        <v>67</v>
      </c>
      <c r="Q49" s="182" t="s">
        <v>83</v>
      </c>
      <c r="R49" s="160" t="s">
        <v>83</v>
      </c>
      <c r="S49" s="160"/>
      <c r="T49" s="160"/>
      <c r="U49" s="160"/>
      <c r="V49" s="160"/>
      <c r="W49" s="160"/>
      <c r="X49" s="160"/>
      <c r="Y49" s="160"/>
      <c r="Z49" s="800"/>
      <c r="AA49" s="800"/>
      <c r="AB49" s="800"/>
      <c r="AC49" s="798"/>
    </row>
    <row r="50" spans="1:29" s="181" customFormat="1" x14ac:dyDescent="0.2">
      <c r="A50" s="565"/>
      <c r="B50" s="264"/>
      <c r="C50" s="264"/>
      <c r="D50" s="264"/>
      <c r="E50" s="264"/>
      <c r="F50" s="264"/>
      <c r="G50" s="162"/>
      <c r="H50" s="264"/>
      <c r="I50" s="356"/>
      <c r="J50" s="356"/>
      <c r="K50" s="356"/>
      <c r="L50" s="566"/>
      <c r="M50" s="555"/>
      <c r="N50" s="161"/>
      <c r="O50" s="162"/>
      <c r="P50" s="214"/>
      <c r="Q50" s="161"/>
      <c r="R50" s="162"/>
      <c r="S50" s="162"/>
      <c r="T50" s="162"/>
      <c r="U50" s="162"/>
      <c r="V50" s="162"/>
      <c r="W50" s="162"/>
      <c r="X50" s="162"/>
      <c r="Y50" s="162"/>
      <c r="Z50" s="543"/>
      <c r="AA50" s="543"/>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06" t="s">
        <v>29</v>
      </c>
      <c r="B57" s="820"/>
      <c r="C57" s="821"/>
      <c r="D57" s="177"/>
      <c r="E57" s="177"/>
      <c r="F57" s="157"/>
      <c r="G57" s="157"/>
      <c r="H57" s="157"/>
      <c r="I57" s="157"/>
      <c r="J57" s="157"/>
      <c r="K57" s="178"/>
      <c r="L57" s="178"/>
      <c r="M57" s="178"/>
      <c r="N57" s="178"/>
      <c r="S57" s="178"/>
      <c r="T57" s="178"/>
      <c r="U57" s="178"/>
    </row>
    <row r="58" spans="1:29" ht="13.5" thickBot="1" x14ac:dyDescent="0.25">
      <c r="A58" s="811" t="s">
        <v>566</v>
      </c>
      <c r="B58" s="812"/>
      <c r="C58" s="813"/>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0"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15" t="s">
        <v>569</v>
      </c>
      <c r="C65" s="815"/>
      <c r="D65" s="816"/>
      <c r="E65" s="512" t="s">
        <v>11</v>
      </c>
      <c r="F65" s="512" t="s">
        <v>14</v>
      </c>
      <c r="G65" s="512" t="s">
        <v>275</v>
      </c>
      <c r="H65" s="512" t="s">
        <v>32</v>
      </c>
      <c r="I65" s="512" t="s">
        <v>16</v>
      </c>
      <c r="J65" s="512" t="s">
        <v>17</v>
      </c>
      <c r="K65" s="512" t="s">
        <v>18</v>
      </c>
      <c r="L65" s="512" t="s">
        <v>19</v>
      </c>
      <c r="M65" s="512" t="s">
        <v>20</v>
      </c>
      <c r="N65" s="212" t="s">
        <v>119</v>
      </c>
      <c r="O65" s="512" t="s">
        <v>93</v>
      </c>
      <c r="P65" s="213" t="s">
        <v>739</v>
      </c>
    </row>
    <row r="66" spans="1:24" s="181" customFormat="1" x14ac:dyDescent="0.2">
      <c r="A66" s="161"/>
      <c r="B66" s="817"/>
      <c r="C66" s="817"/>
      <c r="D66" s="817"/>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792"/>
      <c r="C67" s="792"/>
      <c r="D67" s="792"/>
      <c r="E67" s="168"/>
      <c r="F67" s="168"/>
      <c r="G67" s="168"/>
      <c r="H67" s="168"/>
      <c r="I67" s="168"/>
      <c r="J67" s="358"/>
      <c r="K67" s="226"/>
      <c r="L67" s="226"/>
      <c r="M67" s="359"/>
      <c r="N67" s="507"/>
      <c r="O67" s="168"/>
      <c r="P67" s="97"/>
      <c r="Q67" s="179"/>
      <c r="R67" s="179"/>
      <c r="S67" s="179"/>
      <c r="T67" s="179"/>
      <c r="U67" s="179"/>
      <c r="V67" s="166"/>
      <c r="W67" s="166"/>
      <c r="X67" s="166"/>
    </row>
    <row r="68" spans="1:24" s="181" customFormat="1" x14ac:dyDescent="0.2">
      <c r="A68" s="95"/>
      <c r="B68" s="792"/>
      <c r="C68" s="792"/>
      <c r="D68" s="792"/>
      <c r="E68" s="168"/>
      <c r="F68" s="168"/>
      <c r="G68" s="168"/>
      <c r="H68" s="168"/>
      <c r="I68" s="168"/>
      <c r="J68" s="358"/>
      <c r="K68" s="226"/>
      <c r="L68" s="226"/>
      <c r="M68" s="359"/>
      <c r="N68" s="507"/>
      <c r="O68" s="168"/>
      <c r="P68" s="97"/>
      <c r="Q68" s="179"/>
      <c r="R68" s="179"/>
      <c r="S68" s="179"/>
      <c r="T68" s="179"/>
      <c r="U68" s="179"/>
      <c r="V68" s="166"/>
      <c r="W68" s="166"/>
      <c r="X68" s="166"/>
    </row>
    <row r="69" spans="1:24" s="181" customFormat="1" ht="13.5" thickBot="1" x14ac:dyDescent="0.25">
      <c r="A69" s="98"/>
      <c r="B69" s="814"/>
      <c r="C69" s="814"/>
      <c r="D69" s="814"/>
      <c r="E69" s="174"/>
      <c r="F69" s="174"/>
      <c r="G69" s="174"/>
      <c r="H69" s="174"/>
      <c r="I69" s="174"/>
      <c r="J69" s="216"/>
      <c r="K69" s="227"/>
      <c r="L69" s="227"/>
      <c r="M69" s="360"/>
      <c r="N69" s="524"/>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06" t="s">
        <v>34</v>
      </c>
      <c r="B72" s="820"/>
      <c r="C72" s="821"/>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1" t="s">
        <v>566</v>
      </c>
      <c r="B73" s="812"/>
      <c r="C73" s="813"/>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0"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15" t="s">
        <v>13</v>
      </c>
      <c r="C80" s="815"/>
      <c r="D80" s="816"/>
      <c r="E80" s="512" t="s">
        <v>12</v>
      </c>
      <c r="F80" s="512" t="s">
        <v>14</v>
      </c>
      <c r="G80" s="512" t="s">
        <v>264</v>
      </c>
      <c r="H80" s="512" t="s">
        <v>32</v>
      </c>
      <c r="I80" s="512" t="s">
        <v>16</v>
      </c>
      <c r="J80" s="512" t="s">
        <v>17</v>
      </c>
      <c r="K80" s="512" t="s">
        <v>18</v>
      </c>
      <c r="L80" s="512" t="s">
        <v>19</v>
      </c>
      <c r="M80" s="512" t="s">
        <v>20</v>
      </c>
      <c r="N80" s="212" t="s">
        <v>119</v>
      </c>
      <c r="O80" s="512" t="s">
        <v>91</v>
      </c>
      <c r="P80" s="213" t="s">
        <v>737</v>
      </c>
      <c r="W80" s="223"/>
    </row>
    <row r="81" spans="1:23" s="181" customFormat="1" x14ac:dyDescent="0.2">
      <c r="A81" s="161"/>
      <c r="B81" s="817"/>
      <c r="C81" s="817"/>
      <c r="D81" s="817"/>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792"/>
      <c r="C82" s="792"/>
      <c r="D82" s="792"/>
      <c r="E82" s="168"/>
      <c r="F82" s="168"/>
      <c r="G82" s="168"/>
      <c r="H82" s="168"/>
      <c r="I82" s="168"/>
      <c r="J82" s="226"/>
      <c r="K82" s="226"/>
      <c r="L82" s="226"/>
      <c r="M82" s="226"/>
      <c r="N82" s="507"/>
      <c r="O82" s="168"/>
      <c r="P82" s="97"/>
      <c r="Q82" s="166"/>
      <c r="R82" s="166"/>
      <c r="S82" s="166"/>
      <c r="T82" s="166"/>
      <c r="U82" s="166"/>
      <c r="V82" s="166"/>
      <c r="W82" s="179"/>
    </row>
    <row r="83" spans="1:23" s="181" customFormat="1" x14ac:dyDescent="0.2">
      <c r="A83" s="95"/>
      <c r="B83" s="792"/>
      <c r="C83" s="792"/>
      <c r="D83" s="792"/>
      <c r="E83" s="168"/>
      <c r="F83" s="168"/>
      <c r="G83" s="168"/>
      <c r="H83" s="168"/>
      <c r="I83" s="168"/>
      <c r="J83" s="226"/>
      <c r="K83" s="226"/>
      <c r="L83" s="226"/>
      <c r="M83" s="226"/>
      <c r="N83" s="507"/>
      <c r="O83" s="168"/>
      <c r="P83" s="97"/>
      <c r="Q83" s="166"/>
      <c r="R83" s="166"/>
      <c r="S83" s="166"/>
      <c r="T83" s="166"/>
      <c r="U83" s="166"/>
      <c r="V83" s="166"/>
      <c r="W83" s="179"/>
    </row>
    <row r="84" spans="1:23" s="181" customFormat="1" ht="13.5" thickBot="1" x14ac:dyDescent="0.25">
      <c r="A84" s="98"/>
      <c r="B84" s="814"/>
      <c r="C84" s="814"/>
      <c r="D84" s="814"/>
      <c r="E84" s="174"/>
      <c r="F84" s="174"/>
      <c r="G84" s="174"/>
      <c r="H84" s="174"/>
      <c r="I84" s="174"/>
      <c r="J84" s="227"/>
      <c r="K84" s="227"/>
      <c r="L84" s="227"/>
      <c r="M84" s="227"/>
      <c r="N84" s="524"/>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06" t="s">
        <v>36</v>
      </c>
      <c r="B86" s="807"/>
      <c r="C86" s="807"/>
      <c r="D86" s="807"/>
      <c r="E86" s="807"/>
      <c r="F86" s="807"/>
      <c r="G86" s="807"/>
      <c r="H86" s="807"/>
      <c r="I86" s="808"/>
      <c r="K86" s="157"/>
      <c r="L86" s="178"/>
      <c r="M86" s="178"/>
      <c r="N86" s="178"/>
      <c r="O86" s="178"/>
      <c r="P86" s="178"/>
      <c r="Q86" s="178"/>
      <c r="R86" s="178"/>
      <c r="S86" s="157"/>
      <c r="T86" s="157"/>
      <c r="U86" s="157"/>
    </row>
    <row r="87" spans="1:23" ht="13.5" thickBot="1" x14ac:dyDescent="0.25">
      <c r="A87" s="1088" t="s">
        <v>37</v>
      </c>
      <c r="B87" s="1089"/>
      <c r="C87" s="1089"/>
      <c r="D87" s="1089"/>
      <c r="E87" s="1089"/>
      <c r="F87" s="1089"/>
      <c r="G87" s="1089"/>
      <c r="H87" s="1089"/>
      <c r="I87" s="1090"/>
      <c r="J87" s="109"/>
      <c r="K87" s="157"/>
      <c r="L87" s="178"/>
      <c r="M87" s="178"/>
      <c r="N87" s="178"/>
      <c r="O87" s="178"/>
      <c r="P87" s="178"/>
      <c r="Q87" s="178"/>
      <c r="R87" s="178"/>
      <c r="S87" s="157"/>
      <c r="T87" s="157"/>
      <c r="U87" s="157"/>
    </row>
    <row r="88" spans="1:23" s="519" customFormat="1" ht="15.75" customHeight="1" x14ac:dyDescent="0.2">
      <c r="A88" s="562" t="s">
        <v>282</v>
      </c>
      <c r="B88" s="1084" t="s">
        <v>990</v>
      </c>
      <c r="C88" s="1085"/>
      <c r="D88" s="1085"/>
      <c r="E88" s="1085"/>
      <c r="F88" s="1085"/>
      <c r="G88" s="1085"/>
      <c r="H88" s="1085"/>
      <c r="I88" s="1086"/>
      <c r="J88" s="229"/>
      <c r="K88" s="230"/>
      <c r="L88" s="21"/>
      <c r="M88" s="21"/>
      <c r="N88" s="21"/>
      <c r="O88" s="21"/>
      <c r="P88" s="21"/>
      <c r="Q88" s="21"/>
      <c r="R88" s="21"/>
      <c r="S88" s="230"/>
      <c r="T88" s="230"/>
      <c r="U88" s="230"/>
    </row>
    <row r="89" spans="1:23" s="519" customFormat="1" ht="15.75" customHeight="1" x14ac:dyDescent="0.2">
      <c r="A89" s="563" t="s">
        <v>1146</v>
      </c>
      <c r="B89" s="1087" t="s">
        <v>1148</v>
      </c>
      <c r="C89" s="875"/>
      <c r="D89" s="875"/>
      <c r="E89" s="875"/>
      <c r="F89" s="875"/>
      <c r="G89" s="875"/>
      <c r="H89" s="875"/>
      <c r="I89" s="936"/>
      <c r="J89" s="229"/>
      <c r="K89" s="230"/>
      <c r="L89" s="21"/>
      <c r="M89" s="21"/>
      <c r="N89" s="21"/>
      <c r="O89" s="21"/>
      <c r="P89" s="21"/>
      <c r="Q89" s="21"/>
      <c r="R89" s="21"/>
      <c r="S89" s="230"/>
      <c r="T89" s="230"/>
      <c r="U89" s="230"/>
    </row>
    <row r="90" spans="1:23" s="519" customFormat="1" ht="15.75" customHeight="1" thickBot="1" x14ac:dyDescent="0.25">
      <c r="A90" s="564" t="s">
        <v>1169</v>
      </c>
      <c r="B90" s="1091" t="s">
        <v>1313</v>
      </c>
      <c r="C90" s="1092"/>
      <c r="D90" s="1092"/>
      <c r="E90" s="1092"/>
      <c r="F90" s="1092"/>
      <c r="G90" s="1092"/>
      <c r="H90" s="1092"/>
      <c r="I90" s="1093"/>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09" t="s">
        <v>206</v>
      </c>
      <c r="B92" s="810"/>
      <c r="C92" s="810"/>
      <c r="D92" s="810"/>
      <c r="E92" s="810"/>
      <c r="F92" s="810"/>
      <c r="G92" s="810"/>
      <c r="H92" s="873" t="s">
        <v>218</v>
      </c>
      <c r="I92" s="804" t="s">
        <v>568</v>
      </c>
      <c r="J92" s="804" t="s">
        <v>207</v>
      </c>
      <c r="K92" s="804" t="s">
        <v>23</v>
      </c>
      <c r="L92" s="804" t="s">
        <v>288</v>
      </c>
      <c r="M92" s="818" t="s">
        <v>82</v>
      </c>
      <c r="N92" s="178"/>
      <c r="O92" s="157"/>
      <c r="Q92" s="222"/>
      <c r="R92" s="222"/>
    </row>
    <row r="93" spans="1:23" s="110" customFormat="1" ht="13.5" thickBot="1" x14ac:dyDescent="0.25">
      <c r="A93" s="933" t="s">
        <v>1738</v>
      </c>
      <c r="B93" s="934"/>
      <c r="C93" s="934"/>
      <c r="D93" s="934"/>
      <c r="E93" s="934"/>
      <c r="F93" s="934"/>
      <c r="G93" s="935"/>
      <c r="H93" s="874"/>
      <c r="I93" s="805"/>
      <c r="J93" s="805"/>
      <c r="K93" s="805"/>
      <c r="L93" s="805"/>
      <c r="M93" s="819"/>
      <c r="N93" s="231"/>
      <c r="O93" s="231"/>
      <c r="P93" s="231"/>
      <c r="Q93" s="231"/>
      <c r="R93" s="231"/>
    </row>
    <row r="94" spans="1:23" s="110" customFormat="1" ht="15.75" customHeight="1" x14ac:dyDescent="0.2">
      <c r="A94" s="801" t="s">
        <v>336</v>
      </c>
      <c r="B94" s="802"/>
      <c r="C94" s="802"/>
      <c r="D94" s="802"/>
      <c r="E94" s="802"/>
      <c r="F94" s="802"/>
      <c r="G94" s="803"/>
      <c r="H94" s="874"/>
      <c r="I94" s="805"/>
      <c r="J94" s="805"/>
      <c r="K94" s="805"/>
      <c r="L94" s="805"/>
      <c r="M94" s="819"/>
      <c r="N94" s="231"/>
      <c r="O94" s="231"/>
      <c r="P94" s="231"/>
      <c r="Q94" s="231"/>
      <c r="R94" s="231"/>
    </row>
    <row r="95" spans="1:23" s="181" customFormat="1" ht="15.75" customHeight="1" x14ac:dyDescent="0.2">
      <c r="A95" s="233" t="s">
        <v>224</v>
      </c>
      <c r="B95" s="792" t="str">
        <f>IF($A95="","",VLOOKUP($A95,Listes!$A$3:$C$206,2,FALSE))</f>
        <v>Bunker Adjustment Factor</v>
      </c>
      <c r="C95" s="792"/>
      <c r="D95" s="792"/>
      <c r="E95" s="793" t="s">
        <v>50</v>
      </c>
      <c r="F95" s="793"/>
      <c r="G95" s="793"/>
      <c r="H95" s="522"/>
      <c r="I95" s="545"/>
      <c r="J95" s="545"/>
      <c r="K95" s="545"/>
      <c r="L95" s="545"/>
      <c r="M95" s="546"/>
      <c r="N95" s="166"/>
      <c r="O95" s="166"/>
      <c r="P95" s="166"/>
      <c r="Q95" s="166"/>
      <c r="R95" s="179"/>
    </row>
    <row r="96" spans="1:23" s="181" customFormat="1" ht="15.75" customHeight="1" x14ac:dyDescent="0.2">
      <c r="A96" s="233" t="s">
        <v>508</v>
      </c>
      <c r="B96" s="792" t="str">
        <f>IF($A96="","",VLOOKUP($A96,Listes!$A$3:$C$206,2,FALSE))</f>
        <v>Cargo Facility Charge</v>
      </c>
      <c r="C96" s="792"/>
      <c r="D96" s="792"/>
      <c r="E96" s="793" t="s">
        <v>52</v>
      </c>
      <c r="F96" s="793"/>
      <c r="G96" s="793"/>
      <c r="H96" s="522"/>
      <c r="I96" s="545"/>
      <c r="J96" s="545"/>
      <c r="K96" s="545"/>
      <c r="L96" s="545"/>
      <c r="M96" s="546"/>
      <c r="N96" s="166"/>
      <c r="O96" s="166"/>
      <c r="P96" s="166"/>
      <c r="Q96" s="166"/>
      <c r="R96" s="179"/>
    </row>
    <row r="97" spans="1:18" s="181" customFormat="1" ht="15.75" customHeight="1" x14ac:dyDescent="0.2">
      <c r="A97" s="233" t="s">
        <v>970</v>
      </c>
      <c r="B97" s="792" t="str">
        <f>IF($A97="","",VLOOKUP($A97,Listes!$A$3:$C$206,2,FALSE))</f>
        <v>Chassis Administration Fee On-Carriage</v>
      </c>
      <c r="C97" s="792"/>
      <c r="D97" s="792"/>
      <c r="E97" s="793" t="s">
        <v>50</v>
      </c>
      <c r="F97" s="793"/>
      <c r="G97" s="793"/>
      <c r="H97" s="522"/>
      <c r="I97" s="545"/>
      <c r="J97" s="545"/>
      <c r="K97" s="545"/>
      <c r="L97" s="545"/>
      <c r="M97" s="546"/>
      <c r="N97" s="166"/>
      <c r="O97" s="166"/>
      <c r="P97" s="166"/>
      <c r="Q97" s="166"/>
      <c r="R97" s="179"/>
    </row>
    <row r="98" spans="1:18" s="181" customFormat="1" ht="15.75" customHeight="1" x14ac:dyDescent="0.2">
      <c r="A98" s="233" t="s">
        <v>1138</v>
      </c>
      <c r="B98" s="792" t="str">
        <f>IF($A98="","",VLOOKUP($A98,Listes!$A$3:$C$206,2,FALSE))</f>
        <v>Contingency Charge</v>
      </c>
      <c r="C98" s="792"/>
      <c r="D98" s="792"/>
      <c r="E98" s="793" t="s">
        <v>52</v>
      </c>
      <c r="F98" s="793"/>
      <c r="G98" s="793"/>
      <c r="H98" s="522"/>
      <c r="I98" s="545"/>
      <c r="J98" s="545"/>
      <c r="K98" s="545"/>
      <c r="L98" s="545"/>
      <c r="M98" s="546"/>
      <c r="N98" s="166"/>
      <c r="O98" s="166"/>
      <c r="P98" s="166"/>
      <c r="Q98" s="166"/>
      <c r="R98" s="179"/>
    </row>
    <row r="99" spans="1:18" s="181" customFormat="1" ht="15.75" customHeight="1" x14ac:dyDescent="0.2">
      <c r="A99" s="233" t="s">
        <v>502</v>
      </c>
      <c r="B99" s="792" t="str">
        <f>IF($A99="","",VLOOKUP($A99,Listes!$A$3:$C$206,2,FALSE))</f>
        <v>Chassis Provision Charge</v>
      </c>
      <c r="C99" s="792"/>
      <c r="D99" s="792"/>
      <c r="E99" s="793" t="s">
        <v>50</v>
      </c>
      <c r="F99" s="793"/>
      <c r="G99" s="793"/>
      <c r="H99" s="522"/>
      <c r="I99" s="545"/>
      <c r="J99" s="545"/>
      <c r="K99" s="545"/>
      <c r="L99" s="545"/>
      <c r="M99" s="546"/>
      <c r="N99" s="166"/>
      <c r="O99" s="166"/>
      <c r="P99" s="166"/>
      <c r="Q99" s="166"/>
      <c r="R99" s="179"/>
    </row>
    <row r="100" spans="1:18" s="181" customFormat="1" ht="15.75" customHeight="1" x14ac:dyDescent="0.2">
      <c r="A100" s="233" t="s">
        <v>251</v>
      </c>
      <c r="B100" s="792" t="str">
        <f>IF($A100="","",VLOOKUP($A100,Listes!$A$3:$C$206,2,FALSE))</f>
        <v>Carrier Security Charge</v>
      </c>
      <c r="C100" s="792"/>
      <c r="D100" s="792"/>
      <c r="E100" s="793" t="s">
        <v>50</v>
      </c>
      <c r="F100" s="793"/>
      <c r="G100" s="793"/>
      <c r="H100" s="522"/>
      <c r="I100" s="545"/>
      <c r="J100" s="545"/>
      <c r="K100" s="545"/>
      <c r="L100" s="545"/>
      <c r="M100" s="546"/>
      <c r="N100" s="166"/>
      <c r="O100" s="166"/>
      <c r="P100" s="166"/>
      <c r="Q100" s="166"/>
      <c r="R100" s="179"/>
    </row>
    <row r="101" spans="1:18" s="181" customFormat="1" ht="15.75" customHeight="1" x14ac:dyDescent="0.2">
      <c r="A101" s="233" t="s">
        <v>1014</v>
      </c>
      <c r="B101" s="792" t="str">
        <f>IF($A101="","",VLOOKUP($A101,Listes!$A$3:$C$206,2,FALSE))</f>
        <v>Container Maintenance Charge Destination</v>
      </c>
      <c r="C101" s="792"/>
      <c r="D101" s="792"/>
      <c r="E101" s="793" t="s">
        <v>52</v>
      </c>
      <c r="F101" s="793"/>
      <c r="G101" s="793"/>
      <c r="H101" s="522"/>
      <c r="I101" s="545"/>
      <c r="J101" s="545"/>
      <c r="K101" s="545"/>
      <c r="L101" s="545"/>
      <c r="M101" s="546"/>
      <c r="N101" s="166"/>
      <c r="O101" s="166"/>
      <c r="P101" s="166"/>
      <c r="Q101" s="166"/>
      <c r="R101" s="179"/>
    </row>
    <row r="102" spans="1:18" s="181" customFormat="1" ht="15.75" customHeight="1" x14ac:dyDescent="0.2">
      <c r="A102" s="233" t="s">
        <v>222</v>
      </c>
      <c r="B102" s="792" t="str">
        <f>IF($A102="","",VLOOKUP($A102,Listes!$A$3:$C$206,2,FALSE))</f>
        <v>Destination THC / Destination Receiving Charge</v>
      </c>
      <c r="C102" s="792"/>
      <c r="D102" s="792"/>
      <c r="E102" s="793" t="s">
        <v>52</v>
      </c>
      <c r="F102" s="793"/>
      <c r="G102" s="793"/>
      <c r="H102" s="522"/>
      <c r="I102" s="545"/>
      <c r="J102" s="545"/>
      <c r="K102" s="545"/>
      <c r="L102" s="545"/>
      <c r="M102" s="546"/>
      <c r="N102" s="166"/>
      <c r="O102" s="166"/>
      <c r="P102" s="166"/>
      <c r="Q102" s="166"/>
      <c r="R102" s="179"/>
    </row>
    <row r="103" spans="1:18" s="181" customFormat="1" ht="15.75" customHeight="1" x14ac:dyDescent="0.2">
      <c r="A103" s="233" t="s">
        <v>779</v>
      </c>
      <c r="B103" s="792" t="str">
        <f>IF($A103="","",VLOOKUP($A103,Listes!$A$3:$C$206,2,FALSE))</f>
        <v>Export Declaration Surcharge</v>
      </c>
      <c r="C103" s="792"/>
      <c r="D103" s="792"/>
      <c r="E103" s="793" t="s">
        <v>50</v>
      </c>
      <c r="F103" s="793"/>
      <c r="G103" s="793"/>
      <c r="H103" s="522"/>
      <c r="I103" s="545"/>
      <c r="J103" s="545"/>
      <c r="K103" s="545"/>
      <c r="L103" s="545"/>
      <c r="M103" s="546"/>
      <c r="N103" s="166"/>
      <c r="O103" s="166"/>
      <c r="P103" s="166"/>
      <c r="Q103" s="166"/>
      <c r="R103" s="179"/>
    </row>
    <row r="104" spans="1:18" s="181" customFormat="1" ht="15.75" customHeight="1" x14ac:dyDescent="0.2">
      <c r="A104" s="233" t="s">
        <v>796</v>
      </c>
      <c r="B104" s="792" t="str">
        <f>IF($A104="","",VLOOKUP($A104,Listes!$A$3:$C$206,2,FALSE))</f>
        <v>Export Documentation Fees - Carrier</v>
      </c>
      <c r="C104" s="792"/>
      <c r="D104" s="792"/>
      <c r="E104" s="793" t="s">
        <v>50</v>
      </c>
      <c r="F104" s="793"/>
      <c r="G104" s="793"/>
      <c r="H104" s="522"/>
      <c r="I104" s="545"/>
      <c r="J104" s="545"/>
      <c r="K104" s="545"/>
      <c r="L104" s="545"/>
      <c r="M104" s="546"/>
      <c r="N104" s="166"/>
      <c r="O104" s="166"/>
      <c r="P104" s="166"/>
      <c r="Q104" s="166"/>
      <c r="R104" s="179"/>
    </row>
    <row r="105" spans="1:18" s="181" customFormat="1" ht="15.75" customHeight="1" x14ac:dyDescent="0.2">
      <c r="A105" s="233" t="s">
        <v>1058</v>
      </c>
      <c r="B105" s="792" t="str">
        <f>IF($A105="","",VLOOKUP($A105,Listes!$A$3:$C$206,2,FALSE))</f>
        <v>Export Seal Fee</v>
      </c>
      <c r="C105" s="792"/>
      <c r="D105" s="792"/>
      <c r="E105" s="793" t="s">
        <v>50</v>
      </c>
      <c r="F105" s="793"/>
      <c r="G105" s="793"/>
      <c r="H105" s="522"/>
      <c r="I105" s="545"/>
      <c r="J105" s="545"/>
      <c r="K105" s="545"/>
      <c r="L105" s="545"/>
      <c r="M105" s="546"/>
      <c r="N105" s="166"/>
      <c r="O105" s="166"/>
      <c r="P105" s="166"/>
      <c r="Q105" s="166"/>
      <c r="R105" s="179"/>
    </row>
    <row r="106" spans="1:18" s="181" customFormat="1" ht="15.75" customHeight="1" x14ac:dyDescent="0.2">
      <c r="A106" s="233" t="s">
        <v>979</v>
      </c>
      <c r="B106" s="792" t="str">
        <f>IF($A106="","",VLOOKUP($A106,Listes!$A$3:$C$206,2,FALSE))</f>
        <v>Extra Risk Surcharge (Origin)</v>
      </c>
      <c r="C106" s="792"/>
      <c r="D106" s="792"/>
      <c r="E106" s="793" t="s">
        <v>52</v>
      </c>
      <c r="F106" s="793"/>
      <c r="G106" s="793"/>
      <c r="H106" s="522"/>
      <c r="I106" s="545"/>
      <c r="J106" s="545"/>
      <c r="K106" s="545"/>
      <c r="L106" s="545"/>
      <c r="M106" s="546"/>
      <c r="N106" s="166"/>
      <c r="O106" s="166"/>
      <c r="P106" s="166"/>
      <c r="Q106" s="166"/>
      <c r="R106" s="179"/>
    </row>
    <row r="107" spans="1:18" s="181" customFormat="1" ht="15.75" customHeight="1" x14ac:dyDescent="0.2">
      <c r="A107" s="233" t="s">
        <v>90</v>
      </c>
      <c r="B107" s="792" t="str">
        <f>IF($A107="","",VLOOKUP($A107,Listes!$A$3:$C$206,2,FALSE))</f>
        <v>Garments on Hanger Additional</v>
      </c>
      <c r="C107" s="792"/>
      <c r="D107" s="792"/>
      <c r="E107" s="793" t="s">
        <v>50</v>
      </c>
      <c r="F107" s="793"/>
      <c r="G107" s="793"/>
      <c r="H107" s="522"/>
      <c r="I107" s="545"/>
      <c r="J107" s="545"/>
      <c r="K107" s="545"/>
      <c r="L107" s="545"/>
      <c r="M107" s="546"/>
      <c r="N107" s="166"/>
      <c r="O107" s="166"/>
      <c r="P107" s="166"/>
      <c r="Q107" s="166"/>
      <c r="R107" s="179"/>
    </row>
    <row r="108" spans="1:18" s="181" customFormat="1" ht="15.75" customHeight="1" x14ac:dyDescent="0.2">
      <c r="A108" s="233" t="s">
        <v>81</v>
      </c>
      <c r="B108" s="792" t="str">
        <f>IF($A108="","",VLOOKUP($A108,Listes!$A$3:$C$206,2,FALSE))</f>
        <v>General Rate Increase</v>
      </c>
      <c r="C108" s="792"/>
      <c r="D108" s="792"/>
      <c r="E108" s="793" t="s">
        <v>52</v>
      </c>
      <c r="F108" s="793"/>
      <c r="G108" s="793"/>
      <c r="H108" s="522"/>
      <c r="I108" s="545"/>
      <c r="J108" s="545"/>
      <c r="K108" s="545"/>
      <c r="L108" s="545"/>
      <c r="M108" s="546"/>
      <c r="N108" s="166"/>
      <c r="O108" s="166"/>
      <c r="P108" s="166"/>
      <c r="Q108" s="166"/>
      <c r="R108" s="179"/>
    </row>
    <row r="109" spans="1:18" s="181" customFormat="1" ht="15.75" customHeight="1" x14ac:dyDescent="0.2">
      <c r="A109" s="233" t="s">
        <v>248</v>
      </c>
      <c r="B109" s="792" t="str">
        <f>IF($A109="","",VLOOKUP($A109,Listes!$A$3:$C$206,2,FALSE))</f>
        <v>Hazardous Fees (Ocean)</v>
      </c>
      <c r="C109" s="792"/>
      <c r="D109" s="792"/>
      <c r="E109" s="793" t="s">
        <v>50</v>
      </c>
      <c r="F109" s="793"/>
      <c r="G109" s="793"/>
      <c r="H109" s="522"/>
      <c r="I109" s="545"/>
      <c r="J109" s="545"/>
      <c r="K109" s="545"/>
      <c r="L109" s="545"/>
      <c r="M109" s="546"/>
      <c r="N109" s="166"/>
      <c r="O109" s="166"/>
      <c r="P109" s="166"/>
      <c r="Q109" s="166"/>
      <c r="R109" s="179"/>
    </row>
    <row r="110" spans="1:18" s="181" customFormat="1" ht="15.75" customHeight="1" x14ac:dyDescent="0.2">
      <c r="A110" s="233" t="s">
        <v>296</v>
      </c>
      <c r="B110" s="792" t="str">
        <f>IF($A110="","",VLOOKUP($A110,Listes!$A$3:$C$206,2,FALSE))</f>
        <v>Precarriage from Inland Container Depot TO POL</v>
      </c>
      <c r="C110" s="792"/>
      <c r="D110" s="792"/>
      <c r="E110" s="793" t="s">
        <v>52</v>
      </c>
      <c r="F110" s="793"/>
      <c r="G110" s="793"/>
      <c r="H110" s="522"/>
      <c r="I110" s="545"/>
      <c r="J110" s="545"/>
      <c r="K110" s="545"/>
      <c r="L110" s="545"/>
      <c r="M110" s="546"/>
      <c r="N110" s="166"/>
      <c r="O110" s="166"/>
      <c r="P110" s="166"/>
      <c r="Q110" s="166"/>
      <c r="R110" s="179"/>
    </row>
    <row r="111" spans="1:18" s="181" customFormat="1" ht="15.75" customHeight="1" x14ac:dyDescent="0.2">
      <c r="A111" s="233" t="s">
        <v>809</v>
      </c>
      <c r="B111" s="792" t="str">
        <f>IF($A111="","",VLOOKUP($A111,Listes!$A$3:$C$206,2,FALSE))</f>
        <v>Oncarriage Additional Intermodal Door Delivery Surcharge</v>
      </c>
      <c r="C111" s="792"/>
      <c r="D111" s="792"/>
      <c r="E111" s="793" t="s">
        <v>52</v>
      </c>
      <c r="F111" s="793"/>
      <c r="G111" s="793"/>
      <c r="H111" s="522"/>
      <c r="I111" s="545"/>
      <c r="J111" s="545"/>
      <c r="K111" s="545"/>
      <c r="L111" s="545"/>
      <c r="M111" s="546"/>
      <c r="N111" s="166"/>
      <c r="O111" s="166"/>
      <c r="P111" s="166"/>
      <c r="Q111" s="166"/>
      <c r="R111" s="179"/>
    </row>
    <row r="112" spans="1:18" s="181" customFormat="1" x14ac:dyDescent="0.2">
      <c r="A112" s="233" t="s">
        <v>929</v>
      </c>
      <c r="B112" s="792" t="str">
        <f>IF($A112="","",VLOOKUP($A112,Listes!$A$3:$C$206,2,FALSE))</f>
        <v>On-Carriage Emergency Inland Fuel Surcharge</v>
      </c>
      <c r="C112" s="792"/>
      <c r="D112" s="792"/>
      <c r="E112" s="793" t="s">
        <v>52</v>
      </c>
      <c r="F112" s="793"/>
      <c r="G112" s="793"/>
      <c r="H112" s="522"/>
      <c r="I112" s="545"/>
      <c r="J112" s="545"/>
      <c r="K112" s="545"/>
      <c r="L112" s="545"/>
      <c r="M112" s="546"/>
      <c r="N112" s="166"/>
      <c r="O112" s="166"/>
      <c r="P112" s="166"/>
      <c r="Q112" s="166"/>
      <c r="R112" s="179"/>
    </row>
    <row r="113" spans="1:18" s="181" customFormat="1" ht="25.5" x14ac:dyDescent="0.2">
      <c r="A113" s="233" t="s">
        <v>955</v>
      </c>
      <c r="B113" s="792" t="str">
        <f>IF($A113="","",VLOOKUP($A113,Listes!$A$3:$C$206,2,FALSE))</f>
        <v>On-Carriage Emergency Intermodal Surcharge</v>
      </c>
      <c r="C113" s="792"/>
      <c r="D113" s="792"/>
      <c r="E113" s="793" t="s">
        <v>52</v>
      </c>
      <c r="F113" s="793"/>
      <c r="G113" s="793"/>
      <c r="H113" s="522"/>
      <c r="I113" s="545"/>
      <c r="J113" s="545"/>
      <c r="K113" s="545"/>
      <c r="L113" s="545"/>
      <c r="M113" s="546"/>
      <c r="N113" s="166"/>
      <c r="O113" s="166"/>
      <c r="P113" s="166"/>
      <c r="Q113" s="166"/>
      <c r="R113" s="179"/>
    </row>
    <row r="114" spans="1:18" s="181" customFormat="1" ht="15.75" customHeight="1" x14ac:dyDescent="0.2">
      <c r="A114" s="233" t="s">
        <v>457</v>
      </c>
      <c r="B114" s="792" t="str">
        <f>IF($A114="","",VLOOKUP($A114,Listes!$A$3:$C$206,2,FALSE))</f>
        <v>Inland Hazardous Charge Oncarriage</v>
      </c>
      <c r="C114" s="792"/>
      <c r="D114" s="792"/>
      <c r="E114" s="793" t="s">
        <v>50</v>
      </c>
      <c r="F114" s="793"/>
      <c r="G114" s="793"/>
      <c r="H114" s="522"/>
      <c r="I114" s="545"/>
      <c r="J114" s="545"/>
      <c r="K114" s="545"/>
      <c r="L114" s="545"/>
      <c r="M114" s="546"/>
      <c r="N114" s="166"/>
      <c r="O114" s="166"/>
      <c r="P114" s="166"/>
      <c r="Q114" s="166"/>
      <c r="R114" s="179"/>
    </row>
    <row r="115" spans="1:18" s="181" customFormat="1" x14ac:dyDescent="0.2">
      <c r="A115" s="233" t="s">
        <v>88</v>
      </c>
      <c r="B115" s="792" t="str">
        <f>IF($A115="","",VLOOKUP($A115,Listes!$A$3:$C$206,2,FALSE))</f>
        <v>Origin THC / Origin Receiving Charge</v>
      </c>
      <c r="C115" s="792"/>
      <c r="D115" s="792"/>
      <c r="E115" s="793" t="s">
        <v>50</v>
      </c>
      <c r="F115" s="793"/>
      <c r="G115" s="793"/>
      <c r="H115" s="522"/>
      <c r="I115" s="545"/>
      <c r="J115" s="545"/>
      <c r="K115" s="545"/>
      <c r="L115" s="545"/>
      <c r="M115" s="546"/>
      <c r="N115" s="166"/>
      <c r="O115" s="166"/>
      <c r="P115" s="166"/>
      <c r="Q115" s="166"/>
      <c r="R115" s="179"/>
    </row>
    <row r="116" spans="1:18" s="181" customFormat="1" ht="15.75" customHeight="1" x14ac:dyDescent="0.2">
      <c r="A116" s="233" t="s">
        <v>86</v>
      </c>
      <c r="B116" s="792" t="str">
        <f>IF($A116="","",VLOOKUP($A116,Listes!$A$3:$C$206,2,FALSE))</f>
        <v>Peak Season</v>
      </c>
      <c r="C116" s="792"/>
      <c r="D116" s="792"/>
      <c r="E116" s="793" t="s">
        <v>50</v>
      </c>
      <c r="F116" s="793"/>
      <c r="G116" s="793"/>
      <c r="H116" s="522"/>
      <c r="I116" s="545"/>
      <c r="J116" s="545"/>
      <c r="K116" s="545">
        <v>45457</v>
      </c>
      <c r="L116" s="545" t="s">
        <v>1285</v>
      </c>
      <c r="M116" s="546"/>
      <c r="N116" s="166"/>
      <c r="O116" s="166"/>
      <c r="P116" s="166"/>
      <c r="Q116" s="166"/>
      <c r="R116" s="179"/>
    </row>
    <row r="117" spans="1:18" s="181" customFormat="1" ht="15.75" customHeight="1" x14ac:dyDescent="0.2">
      <c r="A117" s="233" t="s">
        <v>86</v>
      </c>
      <c r="B117" s="792" t="str">
        <f>IF($A117="","",VLOOKUP($A117,Listes!$A$3:$C$206,2,FALSE))</f>
        <v>Peak Season</v>
      </c>
      <c r="C117" s="792"/>
      <c r="D117" s="792"/>
      <c r="E117" s="793" t="s">
        <v>1745</v>
      </c>
      <c r="F117" s="793"/>
      <c r="G117" s="793"/>
      <c r="H117" s="522" t="s">
        <v>61</v>
      </c>
      <c r="I117" s="545"/>
      <c r="J117" s="545">
        <v>45458</v>
      </c>
      <c r="K117" s="545">
        <v>45489</v>
      </c>
      <c r="L117" s="545" t="s">
        <v>1285</v>
      </c>
      <c r="M117" s="546"/>
      <c r="N117" s="166"/>
      <c r="O117" s="166"/>
      <c r="P117" s="166"/>
      <c r="Q117" s="166"/>
      <c r="R117" s="179"/>
    </row>
    <row r="118" spans="1:18" s="181" customFormat="1" ht="15.75" customHeight="1" x14ac:dyDescent="0.2">
      <c r="A118" s="233" t="s">
        <v>86</v>
      </c>
      <c r="B118" s="792" t="str">
        <f>IF($A118="","",VLOOKUP($A118,Listes!$A$3:$C$206,2,FALSE))</f>
        <v>Peak Season</v>
      </c>
      <c r="C118" s="792"/>
      <c r="D118" s="792"/>
      <c r="E118" s="793" t="s">
        <v>1746</v>
      </c>
      <c r="F118" s="793"/>
      <c r="G118" s="793"/>
      <c r="H118" s="522" t="s">
        <v>329</v>
      </c>
      <c r="I118" s="545"/>
      <c r="J118" s="545">
        <v>45458</v>
      </c>
      <c r="K118" s="545">
        <v>45489</v>
      </c>
      <c r="L118" s="545" t="s">
        <v>1285</v>
      </c>
      <c r="M118" s="546"/>
      <c r="N118" s="166"/>
      <c r="O118" s="166"/>
      <c r="P118" s="166"/>
      <c r="Q118" s="166"/>
      <c r="R118" s="179"/>
    </row>
    <row r="119" spans="1:18" s="181" customFormat="1" ht="15.75" customHeight="1" x14ac:dyDescent="0.2">
      <c r="A119" s="233" t="s">
        <v>86</v>
      </c>
      <c r="B119" s="792" t="str">
        <f>IF($A119="","",VLOOKUP($A119,Listes!$A$3:$C$206,2,FALSE))</f>
        <v>Peak Season</v>
      </c>
      <c r="C119" s="792"/>
      <c r="D119" s="792"/>
      <c r="E119" s="793" t="s">
        <v>1746</v>
      </c>
      <c r="F119" s="793"/>
      <c r="G119" s="793"/>
      <c r="H119" s="522" t="s">
        <v>400</v>
      </c>
      <c r="I119" s="545"/>
      <c r="J119" s="545">
        <v>45458</v>
      </c>
      <c r="K119" s="545">
        <v>45489</v>
      </c>
      <c r="L119" s="545" t="s">
        <v>1285</v>
      </c>
      <c r="M119" s="546"/>
      <c r="N119" s="166"/>
      <c r="O119" s="166"/>
      <c r="P119" s="166"/>
      <c r="Q119" s="166"/>
      <c r="R119" s="179"/>
    </row>
    <row r="120" spans="1:18" s="181" customFormat="1" ht="15.75" customHeight="1" x14ac:dyDescent="0.2">
      <c r="A120" s="233" t="s">
        <v>86</v>
      </c>
      <c r="B120" s="792" t="str">
        <f>IF($A120="","",VLOOKUP($A120,Listes!$A$3:$C$206,2,FALSE))</f>
        <v>Peak Season</v>
      </c>
      <c r="C120" s="792"/>
      <c r="D120" s="792"/>
      <c r="E120" s="793" t="s">
        <v>1747</v>
      </c>
      <c r="F120" s="793"/>
      <c r="G120" s="793"/>
      <c r="H120" s="522" t="s">
        <v>401</v>
      </c>
      <c r="I120" s="545"/>
      <c r="J120" s="545">
        <v>45458</v>
      </c>
      <c r="K120" s="545">
        <v>45489</v>
      </c>
      <c r="L120" s="545" t="s">
        <v>1285</v>
      </c>
      <c r="M120" s="546"/>
      <c r="N120" s="166"/>
      <c r="O120" s="166"/>
      <c r="P120" s="166"/>
      <c r="Q120" s="166"/>
      <c r="R120" s="179"/>
    </row>
    <row r="121" spans="1:18" s="181" customFormat="1" ht="15.75" customHeight="1" x14ac:dyDescent="0.2">
      <c r="A121" s="233" t="s">
        <v>86</v>
      </c>
      <c r="B121" s="792" t="str">
        <f>IF($A121="","",VLOOKUP($A121,Listes!$A$3:$C$206,2,FALSE))</f>
        <v>Peak Season</v>
      </c>
      <c r="C121" s="792"/>
      <c r="D121" s="792"/>
      <c r="E121" s="793" t="s">
        <v>1834</v>
      </c>
      <c r="F121" s="793"/>
      <c r="G121" s="793"/>
      <c r="H121" s="522" t="s">
        <v>61</v>
      </c>
      <c r="I121" s="545"/>
      <c r="J121" s="545">
        <v>45490</v>
      </c>
      <c r="K121" s="545"/>
      <c r="L121" s="545" t="s">
        <v>1285</v>
      </c>
      <c r="M121" s="546"/>
      <c r="N121" s="166"/>
      <c r="O121" s="166"/>
      <c r="P121" s="166"/>
      <c r="Q121" s="166"/>
      <c r="R121" s="179"/>
    </row>
    <row r="122" spans="1:18" s="181" customFormat="1" ht="15.75" customHeight="1" x14ac:dyDescent="0.2">
      <c r="A122" s="233" t="s">
        <v>86</v>
      </c>
      <c r="B122" s="792" t="str">
        <f>IF($A122="","",VLOOKUP($A122,Listes!$A$3:$C$206,2,FALSE))</f>
        <v>Peak Season</v>
      </c>
      <c r="C122" s="792"/>
      <c r="D122" s="792"/>
      <c r="E122" s="793" t="s">
        <v>1835</v>
      </c>
      <c r="F122" s="793"/>
      <c r="G122" s="793"/>
      <c r="H122" s="522" t="s">
        <v>329</v>
      </c>
      <c r="I122" s="545"/>
      <c r="J122" s="545">
        <v>45490</v>
      </c>
      <c r="K122" s="545"/>
      <c r="L122" s="545" t="s">
        <v>1285</v>
      </c>
      <c r="M122" s="546"/>
      <c r="N122" s="166"/>
      <c r="O122" s="166"/>
      <c r="P122" s="166"/>
      <c r="Q122" s="166"/>
      <c r="R122" s="179"/>
    </row>
    <row r="123" spans="1:18" s="181" customFormat="1" ht="15.75" customHeight="1" x14ac:dyDescent="0.2">
      <c r="A123" s="233" t="s">
        <v>86</v>
      </c>
      <c r="B123" s="792" t="str">
        <f>IF($A123="","",VLOOKUP($A123,Listes!$A$3:$C$206,2,FALSE))</f>
        <v>Peak Season</v>
      </c>
      <c r="C123" s="792"/>
      <c r="D123" s="792"/>
      <c r="E123" s="793" t="s">
        <v>1835</v>
      </c>
      <c r="F123" s="793"/>
      <c r="G123" s="793"/>
      <c r="H123" s="522" t="s">
        <v>400</v>
      </c>
      <c r="I123" s="545"/>
      <c r="J123" s="545">
        <v>45490</v>
      </c>
      <c r="K123" s="545"/>
      <c r="L123" s="545" t="s">
        <v>1285</v>
      </c>
      <c r="M123" s="546"/>
      <c r="N123" s="166"/>
      <c r="O123" s="166"/>
      <c r="P123" s="166"/>
      <c r="Q123" s="166"/>
      <c r="R123" s="179"/>
    </row>
    <row r="124" spans="1:18" s="181" customFormat="1" ht="15.75" customHeight="1" x14ac:dyDescent="0.2">
      <c r="A124" s="233" t="s">
        <v>86</v>
      </c>
      <c r="B124" s="792" t="str">
        <f>IF($A124="","",VLOOKUP($A124,Listes!$A$3:$C$206,2,FALSE))</f>
        <v>Peak Season</v>
      </c>
      <c r="C124" s="792"/>
      <c r="D124" s="792"/>
      <c r="E124" s="793" t="s">
        <v>1836</v>
      </c>
      <c r="F124" s="793"/>
      <c r="G124" s="793"/>
      <c r="H124" s="522" t="s">
        <v>401</v>
      </c>
      <c r="I124" s="545"/>
      <c r="J124" s="545">
        <v>45490</v>
      </c>
      <c r="K124" s="545"/>
      <c r="L124" s="545" t="s">
        <v>1285</v>
      </c>
      <c r="M124" s="546"/>
      <c r="N124" s="166"/>
      <c r="O124" s="166"/>
      <c r="P124" s="166"/>
      <c r="Q124" s="166"/>
      <c r="R124" s="179"/>
    </row>
    <row r="125" spans="1:18" s="181" customFormat="1" ht="15.75" customHeight="1" x14ac:dyDescent="0.2">
      <c r="A125" s="233" t="s">
        <v>86</v>
      </c>
      <c r="B125" s="792" t="str">
        <f>IF($A125="","",VLOOKUP($A125,Listes!$A$3:$C$206,2,FALSE))</f>
        <v>Peak Season</v>
      </c>
      <c r="C125" s="792"/>
      <c r="D125" s="792"/>
      <c r="E125" s="793" t="s">
        <v>50</v>
      </c>
      <c r="F125" s="793"/>
      <c r="G125" s="793"/>
      <c r="H125" s="522"/>
      <c r="I125" s="545"/>
      <c r="J125" s="545"/>
      <c r="K125" s="545"/>
      <c r="L125" s="545"/>
      <c r="M125" s="546"/>
      <c r="N125" s="166"/>
      <c r="O125" s="166"/>
      <c r="P125" s="166"/>
      <c r="Q125" s="166"/>
      <c r="R125" s="179"/>
    </row>
    <row r="126" spans="1:18" s="181" customFormat="1" ht="15.75" customHeight="1" x14ac:dyDescent="0.2">
      <c r="A126" s="233" t="s">
        <v>781</v>
      </c>
      <c r="B126" s="792" t="str">
        <f>IF($A126="","",VLOOKUP($A126,Listes!$A$3:$C$206,2,FALSE))</f>
        <v>Peak Season Surcharge 2</v>
      </c>
      <c r="C126" s="792"/>
      <c r="D126" s="792"/>
      <c r="E126" s="793" t="s">
        <v>50</v>
      </c>
      <c r="F126" s="793"/>
      <c r="G126" s="793"/>
      <c r="H126" s="522"/>
      <c r="I126" s="545"/>
      <c r="J126" s="545"/>
      <c r="K126" s="545"/>
      <c r="L126" s="545"/>
      <c r="M126" s="546"/>
      <c r="N126" s="166"/>
      <c r="O126" s="166"/>
      <c r="P126" s="166"/>
      <c r="Q126" s="166"/>
      <c r="R126" s="179"/>
    </row>
    <row r="127" spans="1:18" s="181" customFormat="1" ht="15.75" customHeight="1" x14ac:dyDescent="0.2">
      <c r="A127" s="233" t="s">
        <v>909</v>
      </c>
      <c r="B127" s="792" t="str">
        <f>IF($A127="","",VLOOKUP($A127,Listes!$A$3:$C$206,2,FALSE))</f>
        <v>Peak Season Surcharge 3</v>
      </c>
      <c r="C127" s="792"/>
      <c r="D127" s="792"/>
      <c r="E127" s="793" t="s">
        <v>50</v>
      </c>
      <c r="F127" s="793"/>
      <c r="G127" s="793"/>
      <c r="H127" s="522"/>
      <c r="I127" s="545"/>
      <c r="J127" s="545"/>
      <c r="K127" s="545"/>
      <c r="L127" s="545"/>
      <c r="M127" s="546"/>
      <c r="N127" s="166"/>
      <c r="O127" s="166"/>
      <c r="P127" s="166"/>
      <c r="Q127" s="166"/>
      <c r="R127" s="179"/>
    </row>
    <row r="128" spans="1:18" s="181" customFormat="1" ht="15.75" customHeight="1" x14ac:dyDescent="0.2">
      <c r="A128" s="233" t="s">
        <v>992</v>
      </c>
      <c r="B128" s="792" t="str">
        <f>IF($A128="","",VLOOKUP($A128,Listes!$A$3:$C$206,2,FALSE))</f>
        <v>Peak Season Surcharge 4</v>
      </c>
      <c r="C128" s="792"/>
      <c r="D128" s="792"/>
      <c r="E128" s="793" t="s">
        <v>50</v>
      </c>
      <c r="F128" s="793"/>
      <c r="G128" s="793"/>
      <c r="H128" s="522"/>
      <c r="I128" s="545"/>
      <c r="J128" s="545"/>
      <c r="K128" s="545"/>
      <c r="L128" s="545"/>
      <c r="M128" s="546"/>
      <c r="N128" s="166"/>
      <c r="O128" s="166"/>
      <c r="P128" s="166"/>
      <c r="Q128" s="166"/>
      <c r="R128" s="179"/>
    </row>
    <row r="129" spans="1:18" s="181" customFormat="1" ht="15.75" customHeight="1" x14ac:dyDescent="0.2">
      <c r="A129" s="233" t="s">
        <v>1040</v>
      </c>
      <c r="B129" s="792" t="str">
        <f>IF($A129="","",VLOOKUP($A129,Listes!$A$3:$C$206,2,FALSE))</f>
        <v>Peak Season Surcharge 5</v>
      </c>
      <c r="C129" s="792"/>
      <c r="D129" s="792"/>
      <c r="E129" s="793" t="s">
        <v>50</v>
      </c>
      <c r="F129" s="793"/>
      <c r="G129" s="793"/>
      <c r="H129" s="522"/>
      <c r="I129" s="545"/>
      <c r="J129" s="545"/>
      <c r="K129" s="545"/>
      <c r="L129" s="545"/>
      <c r="M129" s="546"/>
      <c r="N129" s="166"/>
      <c r="O129" s="166"/>
      <c r="P129" s="166"/>
      <c r="Q129" s="166"/>
      <c r="R129" s="179"/>
    </row>
    <row r="130" spans="1:18" s="181" customFormat="1" ht="15.75" customHeight="1" x14ac:dyDescent="0.2">
      <c r="A130" s="233" t="s">
        <v>1140</v>
      </c>
      <c r="B130" s="792" t="str">
        <f>IF($A130="","",VLOOKUP($A130,Listes!$A$3:$C$206,2,FALSE))</f>
        <v>Peak Season Surcharge 6</v>
      </c>
      <c r="C130" s="792"/>
      <c r="D130" s="792"/>
      <c r="E130" s="793" t="s">
        <v>50</v>
      </c>
      <c r="F130" s="793"/>
      <c r="G130" s="793"/>
      <c r="H130" s="522"/>
      <c r="I130" s="545"/>
      <c r="J130" s="545"/>
      <c r="K130" s="545"/>
      <c r="L130" s="545"/>
      <c r="M130" s="546"/>
      <c r="N130" s="166"/>
      <c r="O130" s="166"/>
      <c r="P130" s="166"/>
      <c r="Q130" s="166"/>
      <c r="R130" s="179"/>
    </row>
    <row r="131" spans="1:18" s="181" customFormat="1" ht="15.75" customHeight="1" x14ac:dyDescent="0.2">
      <c r="A131" s="233" t="s">
        <v>1143</v>
      </c>
      <c r="B131" s="792" t="str">
        <f>IF($A131="","",VLOOKUP($A131,Listes!$A$3:$C$206,2,FALSE))</f>
        <v>Peak Season Surcharge 7</v>
      </c>
      <c r="C131" s="792"/>
      <c r="D131" s="792"/>
      <c r="E131" s="793" t="s">
        <v>50</v>
      </c>
      <c r="F131" s="793"/>
      <c r="G131" s="793"/>
      <c r="H131" s="522"/>
      <c r="I131" s="545"/>
      <c r="J131" s="545"/>
      <c r="K131" s="545"/>
      <c r="L131" s="545"/>
      <c r="M131" s="546"/>
      <c r="N131" s="166"/>
      <c r="O131" s="166"/>
      <c r="P131" s="166"/>
      <c r="Q131" s="166"/>
      <c r="R131" s="179"/>
    </row>
    <row r="132" spans="1:18" s="181" customFormat="1" ht="15.75" customHeight="1" x14ac:dyDescent="0.2">
      <c r="A132" s="233" t="s">
        <v>1157</v>
      </c>
      <c r="B132" s="792" t="str">
        <f>IF($A132="","",VLOOKUP($A132,Listes!$A$3:$C$206,2,FALSE))</f>
        <v>Peak Season Surcharge 8</v>
      </c>
      <c r="C132" s="792"/>
      <c r="D132" s="792"/>
      <c r="E132" s="793" t="s">
        <v>50</v>
      </c>
      <c r="F132" s="793"/>
      <c r="G132" s="793"/>
      <c r="H132" s="522"/>
      <c r="I132" s="545"/>
      <c r="J132" s="545"/>
      <c r="K132" s="545"/>
      <c r="L132" s="545"/>
      <c r="M132" s="546"/>
      <c r="N132" s="166"/>
      <c r="O132" s="166"/>
      <c r="P132" s="166"/>
      <c r="Q132" s="166"/>
      <c r="R132" s="179"/>
    </row>
    <row r="133" spans="1:18" s="181" customFormat="1" ht="15.75" customHeight="1" x14ac:dyDescent="0.2">
      <c r="A133" s="233" t="s">
        <v>671</v>
      </c>
      <c r="B133" s="792" t="str">
        <f>IF($A133="","",VLOOKUP($A133,Listes!$A$3:$C$206,2,FALSE))</f>
        <v>Rate Restoration Initiative</v>
      </c>
      <c r="C133" s="792"/>
      <c r="D133" s="792"/>
      <c r="E133" s="793" t="s">
        <v>52</v>
      </c>
      <c r="F133" s="793"/>
      <c r="G133" s="793"/>
      <c r="H133" s="522"/>
      <c r="I133" s="545"/>
      <c r="J133" s="545"/>
      <c r="K133" s="545"/>
      <c r="L133" s="545"/>
      <c r="M133" s="546"/>
      <c r="N133" s="166"/>
      <c r="O133" s="166"/>
      <c r="P133" s="166"/>
      <c r="Q133" s="166"/>
      <c r="R133" s="179"/>
    </row>
    <row r="134" spans="1:18" s="181" customFormat="1" ht="15.75" customHeight="1" x14ac:dyDescent="0.2">
      <c r="A134" s="233" t="s">
        <v>731</v>
      </c>
      <c r="B134" s="792" t="str">
        <f>IF($A134="","",VLOOKUP($A134,Listes!$A$3:$C$206,2,FALSE))</f>
        <v>Rate Restoration Initiative 2</v>
      </c>
      <c r="C134" s="792"/>
      <c r="D134" s="792"/>
      <c r="E134" s="793" t="s">
        <v>52</v>
      </c>
      <c r="F134" s="793"/>
      <c r="G134" s="793"/>
      <c r="H134" s="522"/>
      <c r="I134" s="545"/>
      <c r="J134" s="545"/>
      <c r="K134" s="545"/>
      <c r="L134" s="545"/>
      <c r="M134" s="546"/>
      <c r="N134" s="166"/>
      <c r="O134" s="166"/>
      <c r="P134" s="166"/>
      <c r="Q134" s="166"/>
      <c r="R134" s="179"/>
    </row>
    <row r="135" spans="1:18" s="181" customFormat="1" ht="15.75" customHeight="1" x14ac:dyDescent="0.2">
      <c r="A135" s="233" t="s">
        <v>733</v>
      </c>
      <c r="B135" s="792" t="str">
        <f>IF($A135="","",VLOOKUP($A135,Listes!$A$3:$C$206,2,FALSE))</f>
        <v>Rate Restoration Initiative 3</v>
      </c>
      <c r="C135" s="792"/>
      <c r="D135" s="792"/>
      <c r="E135" s="793" t="s">
        <v>52</v>
      </c>
      <c r="F135" s="793"/>
      <c r="G135" s="793"/>
      <c r="H135" s="522"/>
      <c r="I135" s="545"/>
      <c r="J135" s="545"/>
      <c r="K135" s="545"/>
      <c r="L135" s="545"/>
      <c r="M135" s="546"/>
      <c r="N135" s="166"/>
      <c r="O135" s="166"/>
      <c r="P135" s="166"/>
      <c r="Q135" s="166"/>
      <c r="R135" s="179"/>
    </row>
    <row r="136" spans="1:18" s="181" customFormat="1" ht="15.75" customHeight="1" x14ac:dyDescent="0.2">
      <c r="A136" s="233" t="s">
        <v>783</v>
      </c>
      <c r="B136" s="792" t="str">
        <f>IF($A136="","",VLOOKUP($A136,Listes!$A$3:$C$206,2,FALSE))</f>
        <v>Rate Restoration Initiative 4</v>
      </c>
      <c r="C136" s="792"/>
      <c r="D136" s="792"/>
      <c r="E136" s="793" t="s">
        <v>52</v>
      </c>
      <c r="F136" s="793"/>
      <c r="G136" s="793"/>
      <c r="H136" s="522"/>
      <c r="I136" s="545"/>
      <c r="J136" s="545"/>
      <c r="K136" s="545"/>
      <c r="L136" s="545"/>
      <c r="M136" s="546"/>
      <c r="N136" s="166"/>
      <c r="O136" s="166"/>
      <c r="P136" s="166"/>
      <c r="Q136" s="166"/>
      <c r="R136" s="179"/>
    </row>
    <row r="137" spans="1:18" s="181" customFormat="1" ht="15.75" customHeight="1" x14ac:dyDescent="0.2">
      <c r="A137" s="233" t="s">
        <v>786</v>
      </c>
      <c r="B137" s="792" t="str">
        <f>IF($A137="","",VLOOKUP($A137,Listes!$A$3:$C$206,2,FALSE))</f>
        <v>Rate Restoration Initiative 5</v>
      </c>
      <c r="C137" s="792"/>
      <c r="D137" s="792"/>
      <c r="E137" s="793" t="s">
        <v>52</v>
      </c>
      <c r="F137" s="793"/>
      <c r="G137" s="793"/>
      <c r="H137" s="522"/>
      <c r="I137" s="545"/>
      <c r="J137" s="545"/>
      <c r="K137" s="545"/>
      <c r="L137" s="545"/>
      <c r="M137" s="546"/>
      <c r="N137" s="166"/>
      <c r="O137" s="166"/>
      <c r="P137" s="166"/>
      <c r="Q137" s="166"/>
      <c r="R137" s="179"/>
    </row>
    <row r="138" spans="1:18" s="181" customFormat="1" ht="15.75" customHeight="1" x14ac:dyDescent="0.2">
      <c r="A138" s="233" t="s">
        <v>801</v>
      </c>
      <c r="B138" s="792" t="str">
        <f>IF($A138="","",VLOOKUP($A138,Listes!$A$3:$C$206,2,FALSE))</f>
        <v>Rate Restoration Initiative 6</v>
      </c>
      <c r="C138" s="792"/>
      <c r="D138" s="792"/>
      <c r="E138" s="793" t="s">
        <v>52</v>
      </c>
      <c r="F138" s="793"/>
      <c r="G138" s="793"/>
      <c r="H138" s="522"/>
      <c r="I138" s="545"/>
      <c r="J138" s="545"/>
      <c r="K138" s="545"/>
      <c r="L138" s="545"/>
      <c r="M138" s="546"/>
      <c r="N138" s="166"/>
      <c r="O138" s="166"/>
      <c r="P138" s="166"/>
      <c r="Q138" s="166"/>
      <c r="R138" s="179"/>
    </row>
    <row r="139" spans="1:18" s="181" customFormat="1" ht="15.75" customHeight="1" x14ac:dyDescent="0.2">
      <c r="A139" s="233" t="s">
        <v>266</v>
      </c>
      <c r="B139" s="792" t="str">
        <f>IF($A139="","",VLOOKUP($A139,Listes!$A$3:$C$206,2,FALSE))</f>
        <v>Destination Terminal Security Charge</v>
      </c>
      <c r="C139" s="792"/>
      <c r="D139" s="792"/>
      <c r="E139" s="793" t="s">
        <v>52</v>
      </c>
      <c r="F139" s="793"/>
      <c r="G139" s="793"/>
      <c r="H139" s="522"/>
      <c r="I139" s="545"/>
      <c r="J139" s="545"/>
      <c r="K139" s="545"/>
      <c r="L139" s="545"/>
      <c r="M139" s="546"/>
      <c r="N139" s="166"/>
      <c r="O139" s="166"/>
      <c r="P139" s="166"/>
      <c r="Q139" s="166"/>
      <c r="R139" s="179"/>
    </row>
    <row r="140" spans="1:18" s="181" customFormat="1" ht="15.75" customHeight="1" x14ac:dyDescent="0.2">
      <c r="A140" s="233" t="s">
        <v>344</v>
      </c>
      <c r="B140" s="792" t="str">
        <f>IF($A140="","",VLOOKUP($A140,Listes!$A$3:$C$206,2,FALSE))</f>
        <v>Suez Canal Surcharge</v>
      </c>
      <c r="C140" s="792"/>
      <c r="D140" s="792"/>
      <c r="E140" s="793" t="s">
        <v>570</v>
      </c>
      <c r="F140" s="793"/>
      <c r="G140" s="793"/>
      <c r="H140" s="522"/>
      <c r="I140" s="545"/>
      <c r="J140" s="545"/>
      <c r="K140" s="545"/>
      <c r="L140" s="545"/>
      <c r="M140" s="546"/>
      <c r="N140" s="166"/>
      <c r="O140" s="166"/>
      <c r="P140" s="166"/>
      <c r="Q140" s="166"/>
      <c r="R140" s="179"/>
    </row>
    <row r="141" spans="1:18" s="181" customFormat="1" ht="25.5" x14ac:dyDescent="0.2">
      <c r="A141" s="233" t="s">
        <v>350</v>
      </c>
      <c r="B141" s="792" t="str">
        <f>IF($A141="","",VLOOKUP($A141,Listes!$A$3:$C$206,2,FALSE))</f>
        <v>Tri-Axle / Super Chassis Oncarriage Surcharge</v>
      </c>
      <c r="C141" s="792"/>
      <c r="D141" s="792"/>
      <c r="E141" s="793" t="s">
        <v>50</v>
      </c>
      <c r="F141" s="793"/>
      <c r="G141" s="793"/>
      <c r="H141" s="522"/>
      <c r="I141" s="545"/>
      <c r="J141" s="545"/>
      <c r="K141" s="545"/>
      <c r="L141" s="545"/>
      <c r="M141" s="546"/>
      <c r="N141" s="166"/>
      <c r="O141" s="166"/>
      <c r="P141" s="166"/>
      <c r="Q141" s="166"/>
      <c r="R141" s="179"/>
    </row>
    <row r="142" spans="1:18" s="181" customFormat="1" ht="15.75" customHeight="1" x14ac:dyDescent="0.2">
      <c r="A142" s="233" t="s">
        <v>675</v>
      </c>
      <c r="B142" s="792" t="str">
        <f>IF($A142="","",VLOOKUP($A142,Listes!$A$3:$C$206,2,FALSE))</f>
        <v>Wharfage (Destination)</v>
      </c>
      <c r="C142" s="792"/>
      <c r="D142" s="792"/>
      <c r="E142" s="793" t="s">
        <v>52</v>
      </c>
      <c r="F142" s="793"/>
      <c r="G142" s="793"/>
      <c r="H142" s="522"/>
      <c r="I142" s="545"/>
      <c r="J142" s="545"/>
      <c r="K142" s="545"/>
      <c r="L142" s="545"/>
      <c r="M142" s="546"/>
      <c r="N142" s="166"/>
      <c r="O142" s="166"/>
      <c r="P142" s="166"/>
      <c r="Q142" s="166"/>
      <c r="R142" s="179"/>
    </row>
    <row r="143" spans="1:18" s="181" customFormat="1" ht="15.75" customHeight="1" thickBot="1" x14ac:dyDescent="0.25">
      <c r="A143" s="271" t="s">
        <v>758</v>
      </c>
      <c r="B143" s="814" t="str">
        <f>IF($A143="","",VLOOKUP($A143,Listes!$A$3:$C$206,2,FALSE))</f>
        <v>Wharfage (Origin)</v>
      </c>
      <c r="C143" s="814"/>
      <c r="D143" s="814"/>
      <c r="E143" s="937" t="s">
        <v>52</v>
      </c>
      <c r="F143" s="937"/>
      <c r="G143" s="937"/>
      <c r="H143" s="528"/>
      <c r="I143" s="557"/>
      <c r="J143" s="557"/>
      <c r="K143" s="557"/>
      <c r="L143" s="557"/>
      <c r="M143" s="558"/>
      <c r="N143" s="166"/>
      <c r="O143" s="166"/>
      <c r="P143" s="166"/>
      <c r="Q143" s="166"/>
      <c r="R143" s="179"/>
    </row>
    <row r="144" spans="1:18" ht="13.5" thickBot="1" x14ac:dyDescent="0.25">
      <c r="A144" s="897" t="s">
        <v>208</v>
      </c>
      <c r="B144" s="898"/>
      <c r="C144" s="898"/>
      <c r="D144" s="898"/>
      <c r="E144" s="898"/>
      <c r="F144" s="898"/>
      <c r="G144" s="898"/>
      <c r="H144" s="898"/>
      <c r="I144" s="899"/>
      <c r="K144" s="157"/>
      <c r="L144" s="178"/>
      <c r="M144" s="178"/>
      <c r="N144" s="178"/>
      <c r="O144" s="178"/>
      <c r="P144" s="178"/>
      <c r="Q144" s="157"/>
    </row>
    <row r="145" spans="1:23" ht="13.5" thickBot="1" x14ac:dyDescent="0.25">
      <c r="A145" s="888" t="s">
        <v>541</v>
      </c>
      <c r="B145" s="889"/>
      <c r="C145" s="889"/>
      <c r="D145" s="889"/>
      <c r="E145" s="889"/>
      <c r="F145" s="889"/>
      <c r="G145" s="889"/>
      <c r="H145" s="889"/>
      <c r="I145" s="890"/>
      <c r="K145" s="178"/>
      <c r="L145" s="178"/>
      <c r="M145" s="178"/>
      <c r="N145" s="178"/>
      <c r="O145" s="157"/>
    </row>
    <row r="146" spans="1:23" ht="13.5" thickBot="1" x14ac:dyDescent="0.25">
      <c r="A146" s="111"/>
      <c r="B146" s="111"/>
      <c r="C146" s="234"/>
      <c r="D146" s="108"/>
      <c r="E146" s="109"/>
      <c r="F146" s="109"/>
      <c r="G146" s="109"/>
      <c r="H146" s="109"/>
      <c r="I146" s="109"/>
      <c r="J146" s="108"/>
      <c r="L146" s="157"/>
      <c r="M146" s="178"/>
      <c r="N146" s="178"/>
      <c r="O146" s="178"/>
      <c r="P146" s="178"/>
      <c r="Q146" s="178"/>
      <c r="R146" s="157"/>
    </row>
    <row r="147" spans="1:23" ht="15.6" customHeight="1" x14ac:dyDescent="0.2">
      <c r="A147" s="884" t="s">
        <v>476</v>
      </c>
      <c r="B147" s="885"/>
      <c r="C147" s="885"/>
      <c r="D147" s="885"/>
      <c r="E147" s="799" t="s">
        <v>276</v>
      </c>
      <c r="F147" s="799">
        <v>20</v>
      </c>
      <c r="G147" s="799">
        <v>40</v>
      </c>
      <c r="H147" s="799" t="s">
        <v>19</v>
      </c>
      <c r="I147" s="799" t="s">
        <v>20</v>
      </c>
      <c r="J147" s="918" t="s">
        <v>283</v>
      </c>
      <c r="K147" s="918" t="s">
        <v>33</v>
      </c>
      <c r="L147" s="916" t="s">
        <v>209</v>
      </c>
      <c r="M147" s="108"/>
      <c r="N147" s="178"/>
      <c r="O147" s="178"/>
      <c r="P147" s="178"/>
      <c r="Q147" s="178"/>
      <c r="R147" s="178"/>
      <c r="S147" s="178"/>
      <c r="T147" s="178"/>
      <c r="U147" s="178"/>
    </row>
    <row r="148" spans="1:23" x14ac:dyDescent="0.2">
      <c r="A148" s="18" t="s">
        <v>210</v>
      </c>
      <c r="B148" s="19" t="s">
        <v>11</v>
      </c>
      <c r="C148" s="19" t="s">
        <v>12</v>
      </c>
      <c r="D148" s="19" t="s">
        <v>211</v>
      </c>
      <c r="E148" s="887"/>
      <c r="F148" s="887"/>
      <c r="G148" s="887"/>
      <c r="H148" s="887"/>
      <c r="I148" s="887"/>
      <c r="J148" s="887"/>
      <c r="K148" s="887"/>
      <c r="L148" s="917"/>
      <c r="M148" s="108"/>
      <c r="N148" s="178"/>
      <c r="O148" s="178"/>
      <c r="P148" s="178"/>
      <c r="Q148" s="178"/>
      <c r="R148" s="178"/>
      <c r="S148" s="178"/>
      <c r="T148" s="178"/>
      <c r="U148" s="178"/>
    </row>
    <row r="149" spans="1:23" s="181" customFormat="1" x14ac:dyDescent="0.2">
      <c r="A149" s="235"/>
      <c r="B149" s="506"/>
      <c r="C149" s="506"/>
      <c r="D149" s="506"/>
      <c r="E149" s="506"/>
      <c r="F149" s="358"/>
      <c r="G149" s="358"/>
      <c r="H149" s="358"/>
      <c r="I149" s="358"/>
      <c r="J149" s="506"/>
      <c r="K149" s="507"/>
      <c r="L149" s="20"/>
      <c r="M149" s="236"/>
      <c r="N149" s="166"/>
      <c r="O149" s="166"/>
      <c r="P149" s="166"/>
      <c r="Q149" s="166"/>
      <c r="R149" s="166"/>
      <c r="S149" s="166"/>
      <c r="T149" s="166"/>
      <c r="U149" s="166"/>
    </row>
    <row r="150" spans="1:23" s="181" customFormat="1" x14ac:dyDescent="0.2">
      <c r="A150" s="235"/>
      <c r="B150" s="506"/>
      <c r="C150" s="506"/>
      <c r="D150" s="506"/>
      <c r="E150" s="506"/>
      <c r="F150" s="226"/>
      <c r="G150" s="226"/>
      <c r="H150" s="226"/>
      <c r="I150" s="226"/>
      <c r="J150" s="506"/>
      <c r="K150" s="507"/>
      <c r="L150" s="20"/>
      <c r="M150" s="166"/>
      <c r="N150" s="166"/>
      <c r="O150" s="166"/>
      <c r="P150" s="166"/>
      <c r="Q150" s="166"/>
      <c r="R150" s="166"/>
      <c r="S150" s="166"/>
      <c r="T150" s="166"/>
      <c r="U150" s="166"/>
    </row>
    <row r="151" spans="1:23" s="181" customFormat="1" x14ac:dyDescent="0.2">
      <c r="A151" s="235"/>
      <c r="B151" s="506"/>
      <c r="C151" s="506"/>
      <c r="D151" s="506"/>
      <c r="E151" s="506"/>
      <c r="F151" s="226"/>
      <c r="G151" s="226"/>
      <c r="H151" s="226"/>
      <c r="I151" s="226"/>
      <c r="J151" s="506"/>
      <c r="K151" s="507"/>
      <c r="L151" s="20"/>
      <c r="M151" s="166"/>
      <c r="N151" s="166"/>
      <c r="O151" s="166"/>
      <c r="P151" s="166"/>
      <c r="Q151" s="166"/>
      <c r="R151" s="166"/>
      <c r="S151" s="166"/>
      <c r="T151" s="166"/>
      <c r="U151" s="166"/>
    </row>
    <row r="152" spans="1:23" s="181" customFormat="1" ht="13.5" thickBot="1" x14ac:dyDescent="0.25">
      <c r="A152" s="237"/>
      <c r="B152" s="511"/>
      <c r="C152" s="511"/>
      <c r="D152" s="511"/>
      <c r="E152" s="511"/>
      <c r="F152" s="227"/>
      <c r="G152" s="227"/>
      <c r="H152" s="227"/>
      <c r="I152" s="227"/>
      <c r="J152" s="511"/>
      <c r="K152" s="524"/>
      <c r="L152" s="103"/>
      <c r="M152" s="166"/>
      <c r="N152" s="166"/>
      <c r="O152" s="166"/>
      <c r="P152" s="166"/>
      <c r="Q152" s="166"/>
      <c r="R152" s="166"/>
      <c r="S152" s="166"/>
      <c r="T152" s="166"/>
      <c r="U152" s="166"/>
    </row>
    <row r="153" spans="1:23" s="181" customFormat="1" x14ac:dyDescent="0.2">
      <c r="A153" s="21"/>
      <c r="B153" s="21"/>
      <c r="C153" s="21"/>
      <c r="D153" s="21"/>
      <c r="E153" s="21"/>
      <c r="F153" s="21"/>
      <c r="G153" s="21"/>
      <c r="H153" s="21"/>
      <c r="I153" s="21"/>
      <c r="J153" s="21"/>
      <c r="K153" s="21"/>
      <c r="L153" s="104"/>
      <c r="M153" s="166"/>
      <c r="N153" s="166"/>
      <c r="O153" s="166"/>
      <c r="P153" s="166"/>
      <c r="Q153" s="166"/>
      <c r="R153" s="166"/>
      <c r="S153" s="166"/>
      <c r="T153" s="166"/>
      <c r="U153" s="166"/>
    </row>
    <row r="154" spans="1:23" ht="15.6" customHeight="1" x14ac:dyDescent="0.2">
      <c r="A154" s="900" t="s">
        <v>540</v>
      </c>
      <c r="B154" s="900"/>
      <c r="C154" s="900"/>
      <c r="D154" s="900"/>
      <c r="E154" s="900" t="s">
        <v>276</v>
      </c>
      <c r="F154" s="900">
        <v>20</v>
      </c>
      <c r="G154" s="900">
        <v>40</v>
      </c>
      <c r="H154" s="900" t="s">
        <v>19</v>
      </c>
      <c r="I154" s="900" t="s">
        <v>20</v>
      </c>
      <c r="J154" s="901" t="s">
        <v>283</v>
      </c>
      <c r="K154" s="901" t="s">
        <v>33</v>
      </c>
      <c r="L154" s="900" t="s">
        <v>209</v>
      </c>
      <c r="M154" s="900" t="s">
        <v>23</v>
      </c>
      <c r="O154" s="157"/>
      <c r="P154" s="178"/>
      <c r="Q154" s="178"/>
      <c r="R154" s="178"/>
      <c r="S154" s="178"/>
      <c r="T154" s="178"/>
      <c r="U154" s="178"/>
      <c r="V154" s="178"/>
      <c r="W154" s="178"/>
    </row>
    <row r="155" spans="1:23" x14ac:dyDescent="0.2">
      <c r="A155" s="526" t="s">
        <v>210</v>
      </c>
      <c r="B155" s="526" t="s">
        <v>11</v>
      </c>
      <c r="C155" s="526" t="s">
        <v>12</v>
      </c>
      <c r="D155" s="526" t="s">
        <v>211</v>
      </c>
      <c r="E155" s="900"/>
      <c r="F155" s="900"/>
      <c r="G155" s="900"/>
      <c r="H155" s="900"/>
      <c r="I155" s="900"/>
      <c r="J155" s="900"/>
      <c r="K155" s="900"/>
      <c r="L155" s="900"/>
      <c r="M155" s="900"/>
      <c r="O155" s="157"/>
      <c r="P155" s="178"/>
      <c r="Q155" s="178"/>
      <c r="R155" s="178"/>
      <c r="S155" s="178"/>
      <c r="T155" s="178"/>
      <c r="U155" s="178"/>
      <c r="V155" s="178"/>
      <c r="W155" s="178"/>
    </row>
    <row r="156" spans="1:23" s="181" customFormat="1" x14ac:dyDescent="0.2">
      <c r="A156" s="22"/>
      <c r="B156" s="22"/>
      <c r="C156" s="22"/>
      <c r="D156" s="22"/>
      <c r="E156" s="22"/>
      <c r="F156" s="238"/>
      <c r="G156" s="238"/>
      <c r="H156" s="238"/>
      <c r="I156" s="238"/>
      <c r="J156" s="22"/>
      <c r="K156" s="239"/>
      <c r="L156" s="23"/>
      <c r="M156" s="23"/>
      <c r="O156" s="179"/>
      <c r="P156" s="166"/>
      <c r="Q156" s="166"/>
      <c r="R156" s="166"/>
      <c r="S156" s="166"/>
      <c r="T156" s="166"/>
      <c r="U156" s="166"/>
      <c r="V156" s="166"/>
      <c r="W156" s="166"/>
    </row>
    <row r="157" spans="1:23" s="181" customFormat="1" x14ac:dyDescent="0.2">
      <c r="A157" s="22"/>
      <c r="B157" s="22"/>
      <c r="C157" s="22"/>
      <c r="D157" s="22"/>
      <c r="E157" s="22"/>
      <c r="F157" s="238"/>
      <c r="G157" s="238"/>
      <c r="H157" s="238"/>
      <c r="I157" s="238"/>
      <c r="J157" s="22"/>
      <c r="K157" s="239"/>
      <c r="L157" s="23"/>
      <c r="M157" s="23"/>
      <c r="O157" s="179"/>
      <c r="P157" s="166"/>
      <c r="Q157" s="166"/>
      <c r="R157" s="166"/>
      <c r="S157" s="166"/>
      <c r="T157" s="166"/>
      <c r="U157" s="166"/>
      <c r="V157" s="166"/>
      <c r="W157" s="166"/>
    </row>
    <row r="158" spans="1:23" s="181" customFormat="1" x14ac:dyDescent="0.2">
      <c r="A158" s="22"/>
      <c r="B158" s="22"/>
      <c r="C158" s="22"/>
      <c r="D158" s="22"/>
      <c r="E158" s="22"/>
      <c r="F158" s="238"/>
      <c r="G158" s="238"/>
      <c r="H158" s="238"/>
      <c r="I158" s="238"/>
      <c r="J158" s="22"/>
      <c r="K158" s="239"/>
      <c r="L158" s="23"/>
      <c r="M158" s="23"/>
      <c r="O158" s="179"/>
      <c r="P158" s="166"/>
      <c r="Q158" s="166"/>
      <c r="R158" s="166"/>
      <c r="S158" s="166"/>
      <c r="T158" s="166"/>
      <c r="U158" s="166"/>
      <c r="V158" s="166"/>
      <c r="W158" s="166"/>
    </row>
    <row r="159" spans="1:23" s="181" customFormat="1" x14ac:dyDescent="0.2">
      <c r="A159" s="22"/>
      <c r="B159" s="22"/>
      <c r="C159" s="22"/>
      <c r="D159" s="22"/>
      <c r="E159" s="22"/>
      <c r="F159" s="238"/>
      <c r="G159" s="238"/>
      <c r="H159" s="238"/>
      <c r="I159" s="238"/>
      <c r="J159" s="22"/>
      <c r="K159" s="239"/>
      <c r="L159" s="23"/>
      <c r="M159" s="23"/>
      <c r="N159" s="166"/>
      <c r="O159" s="179"/>
      <c r="P159" s="166"/>
      <c r="Q159" s="166"/>
      <c r="R159" s="166"/>
      <c r="S159" s="166"/>
      <c r="T159" s="166"/>
      <c r="U159" s="166"/>
      <c r="V159" s="166"/>
      <c r="W159" s="166"/>
    </row>
    <row r="160" spans="1:23" x14ac:dyDescent="0.2">
      <c r="F160" s="109"/>
      <c r="G160" s="17"/>
      <c r="H160" s="159"/>
      <c r="I160" s="159"/>
      <c r="J160" s="178"/>
      <c r="K160" s="157"/>
      <c r="L160" s="178"/>
      <c r="M160" s="178"/>
      <c r="N160" s="178"/>
      <c r="O160" s="178"/>
      <c r="P160" s="178"/>
      <c r="Q160" s="178"/>
    </row>
    <row r="161" spans="1:21" ht="13.5" thickBot="1" x14ac:dyDescent="0.25">
      <c r="A161" s="221"/>
      <c r="B161" s="240"/>
      <c r="C161" s="241"/>
      <c r="D161" s="241"/>
      <c r="J161" s="109"/>
      <c r="K161" s="157"/>
      <c r="L161" s="178"/>
      <c r="M161" s="178"/>
      <c r="N161" s="178"/>
      <c r="O161" s="178"/>
      <c r="P161" s="178"/>
      <c r="Q161" s="178"/>
      <c r="R161" s="178"/>
      <c r="S161" s="157"/>
      <c r="T161" s="157"/>
      <c r="U161" s="157"/>
    </row>
    <row r="162" spans="1:21" ht="13.5" thickBot="1" x14ac:dyDescent="0.25">
      <c r="A162" s="806" t="s">
        <v>212</v>
      </c>
      <c r="B162" s="807"/>
      <c r="C162" s="807"/>
      <c r="D162" s="807"/>
      <c r="E162" s="808"/>
      <c r="J162" s="109"/>
      <c r="K162" s="157"/>
      <c r="L162" s="178"/>
      <c r="M162" s="178"/>
      <c r="N162" s="178"/>
      <c r="O162" s="178"/>
      <c r="P162" s="178"/>
      <c r="Q162" s="178"/>
      <c r="R162" s="178"/>
      <c r="S162" s="157"/>
      <c r="T162" s="157"/>
      <c r="U162" s="157"/>
    </row>
    <row r="163" spans="1:21" ht="13.5" thickBot="1" x14ac:dyDescent="0.25">
      <c r="A163" s="234"/>
      <c r="F163" s="109"/>
      <c r="G163" s="17"/>
      <c r="H163" s="108"/>
      <c r="I163" s="109"/>
      <c r="J163" s="109"/>
      <c r="K163" s="157"/>
      <c r="L163" s="178"/>
      <c r="M163" s="178"/>
      <c r="N163" s="178"/>
      <c r="O163" s="178"/>
      <c r="P163" s="178"/>
      <c r="Q163" s="178"/>
      <c r="R163" s="178"/>
      <c r="S163" s="157"/>
      <c r="T163" s="157"/>
      <c r="U163" s="157"/>
    </row>
    <row r="164" spans="1:21" ht="13.5" thickBot="1" x14ac:dyDescent="0.25">
      <c r="A164" s="894" t="s">
        <v>213</v>
      </c>
      <c r="B164" s="895"/>
      <c r="C164" s="895"/>
      <c r="D164" s="895"/>
      <c r="E164" s="895"/>
      <c r="F164" s="896"/>
      <c r="G164" s="17"/>
      <c r="H164" s="108"/>
      <c r="I164" s="109"/>
      <c r="J164" s="109"/>
      <c r="K164" s="157"/>
      <c r="L164" s="178"/>
      <c r="M164" s="178"/>
      <c r="N164" s="178"/>
      <c r="O164" s="178"/>
      <c r="P164" s="178"/>
      <c r="Q164" s="178"/>
      <c r="R164" s="178"/>
      <c r="S164" s="157"/>
      <c r="T164" s="157"/>
      <c r="U164" s="157"/>
    </row>
    <row r="165" spans="1:21" ht="16.5" customHeight="1" x14ac:dyDescent="0.2">
      <c r="A165" s="827" t="s">
        <v>214</v>
      </c>
      <c r="B165" s="919"/>
      <c r="C165" s="919"/>
      <c r="D165" s="919"/>
      <c r="E165" s="919"/>
      <c r="F165" s="828"/>
      <c r="G165" s="17"/>
      <c r="H165" s="242"/>
      <c r="I165" s="109"/>
      <c r="J165" s="109"/>
      <c r="K165" s="157"/>
      <c r="L165" s="178"/>
      <c r="M165" s="178"/>
      <c r="N165" s="178"/>
      <c r="O165" s="178"/>
      <c r="P165" s="178"/>
      <c r="Q165" s="178"/>
      <c r="R165" s="178"/>
      <c r="S165" s="157"/>
      <c r="T165" s="157"/>
      <c r="U165" s="157"/>
    </row>
    <row r="166" spans="1:21" ht="13.5" thickBot="1" x14ac:dyDescent="0.25">
      <c r="A166" s="920" t="s">
        <v>215</v>
      </c>
      <c r="B166" s="889"/>
      <c r="C166" s="889"/>
      <c r="D166" s="889"/>
      <c r="E166" s="889"/>
      <c r="F166" s="890"/>
    </row>
    <row r="167" spans="1:21" x14ac:dyDescent="0.2">
      <c r="A167" s="243" t="s">
        <v>216</v>
      </c>
      <c r="B167" s="115" t="s">
        <v>217</v>
      </c>
      <c r="C167" s="521" t="s">
        <v>218</v>
      </c>
      <c r="D167" s="244" t="s">
        <v>219</v>
      </c>
      <c r="E167" s="178"/>
      <c r="H167" s="17"/>
      <c r="I167" s="17"/>
    </row>
    <row r="168" spans="1:21" s="181" customFormat="1" x14ac:dyDescent="0.2">
      <c r="A168" s="245"/>
      <c r="B168" s="246" t="s">
        <v>329</v>
      </c>
      <c r="C168" s="523" t="s">
        <v>61</v>
      </c>
      <c r="D168" s="494">
        <v>0.9</v>
      </c>
      <c r="E168" s="166"/>
      <c r="F168" s="166"/>
      <c r="G168" s="166"/>
    </row>
    <row r="169" spans="1:21" s="181" customFormat="1" x14ac:dyDescent="0.2">
      <c r="A169" s="245"/>
      <c r="B169" s="246" t="s">
        <v>329</v>
      </c>
      <c r="C169" s="523" t="s">
        <v>400</v>
      </c>
      <c r="D169" s="494">
        <v>1</v>
      </c>
      <c r="E169" s="166"/>
      <c r="F169" s="166"/>
      <c r="G169" s="166"/>
    </row>
    <row r="170" spans="1:21" s="181" customFormat="1" ht="13.5" thickBot="1" x14ac:dyDescent="0.25">
      <c r="A170" s="248"/>
      <c r="B170" s="249" t="s">
        <v>329</v>
      </c>
      <c r="C170" s="250" t="s">
        <v>401</v>
      </c>
      <c r="D170" s="495">
        <v>1.266</v>
      </c>
      <c r="E170" s="166"/>
      <c r="F170" s="166"/>
      <c r="G170" s="166"/>
    </row>
    <row r="171" spans="1:21" ht="13.5" thickBot="1" x14ac:dyDescent="0.25"/>
    <row r="172" spans="1:21" ht="13.5" thickBot="1" x14ac:dyDescent="0.25">
      <c r="A172" s="806" t="s">
        <v>220</v>
      </c>
      <c r="B172" s="807"/>
      <c r="C172" s="807"/>
      <c r="D172" s="807"/>
      <c r="E172" s="807"/>
      <c r="F172" s="807"/>
      <c r="G172" s="807"/>
      <c r="H172" s="807"/>
      <c r="I172" s="808"/>
      <c r="K172" s="157"/>
      <c r="L172" s="178"/>
      <c r="M172" s="178"/>
      <c r="N172" s="178"/>
      <c r="O172" s="178"/>
      <c r="P172" s="178"/>
      <c r="Q172" s="178"/>
      <c r="R172" s="178"/>
      <c r="S172" s="157"/>
      <c r="T172" s="157"/>
      <c r="U172" s="157"/>
    </row>
    <row r="173" spans="1:21" ht="13.5" thickBot="1" x14ac:dyDescent="0.25">
      <c r="A173" s="252" t="s">
        <v>221</v>
      </c>
      <c r="B173" s="253"/>
      <c r="C173" s="105"/>
      <c r="D173" s="105"/>
      <c r="E173" s="105"/>
      <c r="F173" s="105"/>
      <c r="G173" s="202"/>
      <c r="H173" s="105"/>
      <c r="I173" s="254"/>
      <c r="J173" s="109"/>
      <c r="K173" s="157"/>
      <c r="L173" s="178"/>
      <c r="M173" s="178"/>
      <c r="N173" s="178"/>
      <c r="O173" s="178"/>
      <c r="P173" s="178"/>
      <c r="Q173" s="178"/>
      <c r="R173" s="178"/>
      <c r="S173" s="157"/>
      <c r="T173" s="157"/>
      <c r="U173" s="157"/>
    </row>
    <row r="174" spans="1:21" s="519" customFormat="1" x14ac:dyDescent="0.2">
      <c r="A174" s="561"/>
      <c r="B174" s="1082"/>
      <c r="C174" s="830"/>
      <c r="D174" s="830"/>
      <c r="E174" s="830"/>
      <c r="F174" s="830"/>
      <c r="G174" s="830"/>
      <c r="H174" s="830"/>
      <c r="I174" s="831"/>
      <c r="J174" s="229"/>
      <c r="K174" s="230"/>
      <c r="L174" s="21"/>
      <c r="M174" s="21"/>
      <c r="N174" s="21"/>
      <c r="O174" s="21"/>
      <c r="P174" s="21"/>
      <c r="Q174" s="21"/>
      <c r="R174" s="21"/>
      <c r="S174" s="230"/>
    </row>
    <row r="175" spans="1:21" s="181" customFormat="1" x14ac:dyDescent="0.2">
      <c r="A175" s="256"/>
      <c r="B175" s="883"/>
      <c r="C175" s="843"/>
      <c r="D175" s="843"/>
      <c r="E175" s="843"/>
      <c r="F175" s="843"/>
      <c r="G175" s="843"/>
      <c r="H175" s="843"/>
      <c r="I175" s="844"/>
    </row>
    <row r="176" spans="1:21" s="181" customFormat="1" x14ac:dyDescent="0.2">
      <c r="A176" s="256"/>
      <c r="B176" s="883"/>
      <c r="C176" s="843"/>
      <c r="D176" s="843"/>
      <c r="E176" s="843"/>
      <c r="F176" s="843"/>
      <c r="G176" s="843"/>
      <c r="H176" s="843"/>
      <c r="I176" s="844"/>
    </row>
    <row r="177" spans="1:9" s="181" customFormat="1" x14ac:dyDescent="0.2">
      <c r="A177" s="256"/>
      <c r="B177" s="883"/>
      <c r="C177" s="843"/>
      <c r="D177" s="843"/>
      <c r="E177" s="843"/>
      <c r="F177" s="843"/>
      <c r="G177" s="843"/>
      <c r="H177" s="843"/>
      <c r="I177" s="844"/>
    </row>
    <row r="178" spans="1:9" s="181" customFormat="1" x14ac:dyDescent="0.2">
      <c r="A178" s="256"/>
      <c r="B178" s="883"/>
      <c r="C178" s="843"/>
      <c r="D178" s="843"/>
      <c r="E178" s="843"/>
      <c r="F178" s="843"/>
      <c r="G178" s="843"/>
      <c r="H178" s="843"/>
      <c r="I178" s="844"/>
    </row>
    <row r="179" spans="1:9" s="181" customFormat="1" x14ac:dyDescent="0.2">
      <c r="A179" s="256"/>
      <c r="B179" s="883"/>
      <c r="C179" s="843"/>
      <c r="D179" s="843"/>
      <c r="E179" s="843"/>
      <c r="F179" s="843"/>
      <c r="G179" s="843"/>
      <c r="H179" s="843"/>
      <c r="I179" s="844"/>
    </row>
    <row r="180" spans="1:9" s="181" customFormat="1" x14ac:dyDescent="0.2">
      <c r="A180" s="256"/>
      <c r="B180" s="883"/>
      <c r="C180" s="843"/>
      <c r="D180" s="843"/>
      <c r="E180" s="843"/>
      <c r="F180" s="843"/>
      <c r="G180" s="843"/>
      <c r="H180" s="843"/>
      <c r="I180" s="844"/>
    </row>
    <row r="181" spans="1:9" s="181" customFormat="1" x14ac:dyDescent="0.2">
      <c r="A181" s="256"/>
      <c r="B181" s="883"/>
      <c r="C181" s="843"/>
      <c r="D181" s="843"/>
      <c r="E181" s="843"/>
      <c r="F181" s="843"/>
      <c r="G181" s="843"/>
      <c r="H181" s="843"/>
      <c r="I181" s="844"/>
    </row>
    <row r="182" spans="1:9" s="181" customFormat="1" x14ac:dyDescent="0.2">
      <c r="A182" s="256"/>
      <c r="B182" s="883"/>
      <c r="C182" s="843"/>
      <c r="D182" s="843"/>
      <c r="E182" s="843"/>
      <c r="F182" s="843"/>
      <c r="G182" s="843"/>
      <c r="H182" s="843"/>
      <c r="I182" s="844"/>
    </row>
    <row r="183" spans="1:9" s="181" customFormat="1" x14ac:dyDescent="0.2">
      <c r="A183" s="256"/>
      <c r="B183" s="883"/>
      <c r="C183" s="843"/>
      <c r="D183" s="843"/>
      <c r="E183" s="843"/>
      <c r="F183" s="843"/>
      <c r="G183" s="843"/>
      <c r="H183" s="843"/>
      <c r="I183" s="844"/>
    </row>
    <row r="184" spans="1:9" s="181" customFormat="1" x14ac:dyDescent="0.2">
      <c r="A184" s="256"/>
      <c r="B184" s="883"/>
      <c r="C184" s="843"/>
      <c r="D184" s="843"/>
      <c r="E184" s="843"/>
      <c r="F184" s="843"/>
      <c r="G184" s="843"/>
      <c r="H184" s="843"/>
      <c r="I184" s="844"/>
    </row>
    <row r="185" spans="1:9" s="181" customFormat="1" x14ac:dyDescent="0.2">
      <c r="A185" s="256"/>
      <c r="B185" s="883"/>
      <c r="C185" s="843"/>
      <c r="D185" s="843"/>
      <c r="E185" s="843"/>
      <c r="F185" s="843"/>
      <c r="G185" s="843"/>
      <c r="H185" s="843"/>
      <c r="I185" s="844"/>
    </row>
    <row r="186" spans="1:9" s="181" customFormat="1" x14ac:dyDescent="0.2">
      <c r="A186" s="256"/>
      <c r="B186" s="883"/>
      <c r="C186" s="843"/>
      <c r="D186" s="843"/>
      <c r="E186" s="843"/>
      <c r="F186" s="843"/>
      <c r="G186" s="843"/>
      <c r="H186" s="843"/>
      <c r="I186" s="844"/>
    </row>
    <row r="187" spans="1:9" s="181" customFormat="1" x14ac:dyDescent="0.2">
      <c r="A187" s="256"/>
      <c r="B187" s="883"/>
      <c r="C187" s="843"/>
      <c r="D187" s="843"/>
      <c r="E187" s="843"/>
      <c r="F187" s="843"/>
      <c r="G187" s="843"/>
      <c r="H187" s="843"/>
      <c r="I187" s="844"/>
    </row>
    <row r="188" spans="1:9" s="181" customFormat="1" ht="13.5" thickBot="1" x14ac:dyDescent="0.25">
      <c r="A188" s="257"/>
      <c r="B188" s="908"/>
      <c r="C188" s="909"/>
      <c r="D188" s="909"/>
      <c r="E188" s="909"/>
      <c r="F188" s="909"/>
      <c r="G188" s="909"/>
      <c r="H188" s="909"/>
      <c r="I188" s="910"/>
    </row>
    <row r="190" spans="1:9" s="181" customFormat="1" x14ac:dyDescent="0.2">
      <c r="F190" s="166"/>
      <c r="G190" s="166"/>
      <c r="H190" s="166"/>
      <c r="I190" s="166"/>
    </row>
    <row r="191" spans="1:9" s="181" customFormat="1" ht="13.5" thickBot="1" x14ac:dyDescent="0.25">
      <c r="F191" s="166"/>
      <c r="G191" s="166"/>
      <c r="H191" s="166"/>
      <c r="I191" s="166"/>
    </row>
    <row r="192" spans="1:9" s="181" customFormat="1" ht="13.5" thickBot="1" x14ac:dyDescent="0.25">
      <c r="A192" s="894" t="s">
        <v>3</v>
      </c>
      <c r="B192" s="915"/>
      <c r="F192" s="166"/>
      <c r="G192" s="166"/>
      <c r="H192" s="166"/>
      <c r="I192" s="166"/>
    </row>
    <row r="193" spans="1:14" s="259" customFormat="1" ht="13.5" thickBot="1" x14ac:dyDescent="0.25">
      <c r="A193" s="258"/>
      <c r="B193" s="258"/>
      <c r="F193" s="260"/>
      <c r="G193" s="260"/>
      <c r="H193" s="260"/>
      <c r="I193" s="260"/>
    </row>
    <row r="194" spans="1:14" s="181" customFormat="1" ht="15.75" customHeight="1" thickBot="1" x14ac:dyDescent="0.25">
      <c r="A194" s="811" t="s">
        <v>2</v>
      </c>
      <c r="B194" s="812"/>
      <c r="C194" s="812"/>
      <c r="D194" s="812"/>
      <c r="E194" s="812"/>
      <c r="F194" s="812"/>
      <c r="G194" s="813"/>
      <c r="H194" s="166"/>
      <c r="I194" s="166"/>
    </row>
    <row r="195" spans="1:14" s="259" customFormat="1" ht="15.75" customHeight="1" thickBot="1" x14ac:dyDescent="0.25">
      <c r="A195" s="258"/>
      <c r="B195" s="258"/>
      <c r="C195" s="258"/>
      <c r="D195" s="258"/>
      <c r="E195" s="258"/>
      <c r="F195" s="258"/>
      <c r="G195" s="258"/>
      <c r="H195" s="260"/>
      <c r="I195" s="260"/>
    </row>
    <row r="196" spans="1:14" s="181" customFormat="1" ht="15.75" customHeight="1" thickBot="1" x14ac:dyDescent="0.25">
      <c r="A196" s="911" t="s">
        <v>1</v>
      </c>
      <c r="B196" s="912"/>
      <c r="C196" s="912"/>
      <c r="D196" s="912"/>
      <c r="E196" s="913"/>
      <c r="F196" s="261"/>
      <c r="G196" s="261"/>
      <c r="H196" s="166"/>
      <c r="I196" s="166"/>
    </row>
    <row r="197" spans="1:14" s="181" customFormat="1" x14ac:dyDescent="0.2">
      <c r="A197" s="904" t="s">
        <v>568</v>
      </c>
      <c r="B197" s="906" t="s">
        <v>1739</v>
      </c>
      <c r="C197" s="804" t="s">
        <v>0</v>
      </c>
      <c r="D197" s="804" t="s">
        <v>551</v>
      </c>
      <c r="E197" s="906" t="s">
        <v>1740</v>
      </c>
      <c r="F197" s="804" t="s">
        <v>416</v>
      </c>
      <c r="G197" s="804" t="s">
        <v>403</v>
      </c>
      <c r="H197" s="804" t="s">
        <v>569</v>
      </c>
      <c r="I197" s="804" t="s">
        <v>11</v>
      </c>
      <c r="J197" s="804" t="s">
        <v>12</v>
      </c>
      <c r="K197" s="804" t="s">
        <v>13</v>
      </c>
      <c r="L197" s="804" t="s">
        <v>428</v>
      </c>
      <c r="M197" s="804" t="s">
        <v>552</v>
      </c>
      <c r="N197" s="818"/>
    </row>
    <row r="198" spans="1:14" s="181" customFormat="1" ht="32.25" customHeight="1" thickBot="1" x14ac:dyDescent="0.25">
      <c r="A198" s="905"/>
      <c r="B198" s="907"/>
      <c r="C198" s="882"/>
      <c r="D198" s="882"/>
      <c r="E198" s="907"/>
      <c r="F198" s="882"/>
      <c r="G198" s="882"/>
      <c r="H198" s="882"/>
      <c r="I198" s="882"/>
      <c r="J198" s="882"/>
      <c r="K198" s="882"/>
      <c r="L198" s="882"/>
      <c r="M198" s="882"/>
      <c r="N198" s="914"/>
    </row>
    <row r="199" spans="1:14" s="181" customFormat="1" x14ac:dyDescent="0.2">
      <c r="A199" s="161" t="s">
        <v>4</v>
      </c>
      <c r="B199" s="162" t="s">
        <v>308</v>
      </c>
      <c r="C199" s="513" t="s">
        <v>6</v>
      </c>
      <c r="D199" s="162">
        <v>10</v>
      </c>
      <c r="E199" s="162" t="s">
        <v>406</v>
      </c>
      <c r="F199" s="162" t="s">
        <v>409</v>
      </c>
      <c r="G199" s="162"/>
      <c r="H199" s="162"/>
      <c r="I199" s="162"/>
      <c r="J199" s="162"/>
      <c r="K199" s="162"/>
      <c r="L199" s="542" t="s">
        <v>1314</v>
      </c>
      <c r="M199" s="921"/>
      <c r="N199" s="922"/>
    </row>
    <row r="200" spans="1:14" s="181" customFormat="1" x14ac:dyDescent="0.2">
      <c r="A200" s="95"/>
      <c r="B200" s="168"/>
      <c r="C200" s="506"/>
      <c r="D200" s="168"/>
      <c r="E200" s="168"/>
      <c r="F200" s="168"/>
      <c r="G200" s="168"/>
      <c r="H200" s="168"/>
      <c r="I200" s="168"/>
      <c r="J200" s="168"/>
      <c r="K200" s="168"/>
      <c r="L200" s="262"/>
      <c r="M200" s="902"/>
      <c r="N200" s="903"/>
    </row>
    <row r="201" spans="1:14" s="181" customFormat="1" x14ac:dyDescent="0.2">
      <c r="A201" s="95"/>
      <c r="B201" s="168"/>
      <c r="C201" s="506"/>
      <c r="D201" s="168"/>
      <c r="E201" s="168"/>
      <c r="F201" s="168"/>
      <c r="G201" s="168"/>
      <c r="H201" s="168"/>
      <c r="I201" s="168"/>
      <c r="J201" s="168"/>
      <c r="K201" s="168"/>
      <c r="L201" s="262"/>
      <c r="M201" s="902"/>
      <c r="N201" s="903"/>
    </row>
    <row r="202" spans="1:14" s="181" customFormat="1" x14ac:dyDescent="0.2">
      <c r="A202" s="95"/>
      <c r="B202" s="168"/>
      <c r="C202" s="506"/>
      <c r="D202" s="168"/>
      <c r="E202" s="168"/>
      <c r="F202" s="168"/>
      <c r="G202" s="168"/>
      <c r="H202" s="168"/>
      <c r="I202" s="168"/>
      <c r="J202" s="168"/>
      <c r="K202" s="168"/>
      <c r="L202" s="262"/>
      <c r="M202" s="902"/>
      <c r="N202" s="903"/>
    </row>
    <row r="203" spans="1:14" s="181" customFormat="1" x14ac:dyDescent="0.2">
      <c r="A203" s="95"/>
      <c r="B203" s="168"/>
      <c r="C203" s="506"/>
      <c r="D203" s="168"/>
      <c r="E203" s="168"/>
      <c r="F203" s="168"/>
      <c r="G203" s="168"/>
      <c r="H203" s="168"/>
      <c r="I203" s="168"/>
      <c r="J203" s="168"/>
      <c r="K203" s="168"/>
      <c r="L203" s="262"/>
      <c r="M203" s="902"/>
      <c r="N203" s="903"/>
    </row>
    <row r="204" spans="1:14" s="181" customFormat="1" ht="13.5" thickBot="1" x14ac:dyDescent="0.25">
      <c r="A204" s="98"/>
      <c r="B204" s="174"/>
      <c r="C204" s="511"/>
      <c r="D204" s="174"/>
      <c r="E204" s="174"/>
      <c r="F204" s="174"/>
      <c r="G204" s="174"/>
      <c r="H204" s="174"/>
      <c r="I204" s="174"/>
      <c r="J204" s="174"/>
      <c r="K204" s="174"/>
      <c r="L204" s="263"/>
      <c r="M204" s="925"/>
      <c r="N204" s="926"/>
    </row>
    <row r="205" spans="1:14" s="181" customFormat="1" x14ac:dyDescent="0.2">
      <c r="F205" s="166"/>
      <c r="G205" s="166"/>
      <c r="H205" s="166"/>
      <c r="I205" s="166"/>
    </row>
    <row r="206" spans="1:14" s="181" customFormat="1" ht="13.5" thickBot="1" x14ac:dyDescent="0.25">
      <c r="F206" s="166"/>
      <c r="G206" s="166"/>
      <c r="H206" s="166"/>
      <c r="I206" s="166"/>
    </row>
    <row r="207" spans="1:14" s="181" customFormat="1" ht="13.5" thickBot="1" x14ac:dyDescent="0.25">
      <c r="A207" s="811" t="s">
        <v>723</v>
      </c>
      <c r="B207" s="812"/>
      <c r="C207" s="812"/>
      <c r="D207" s="812"/>
      <c r="E207" s="812"/>
      <c r="F207" s="812"/>
      <c r="G207" s="813"/>
      <c r="H207" s="166"/>
      <c r="I207" s="166"/>
    </row>
    <row r="208" spans="1:14" s="181" customFormat="1" ht="13.5" thickBot="1" x14ac:dyDescent="0.25">
      <c r="F208" s="166"/>
      <c r="G208" s="166"/>
      <c r="H208" s="166"/>
      <c r="I208" s="166"/>
    </row>
    <row r="209" spans="1:23" s="181" customFormat="1" ht="13.5" thickBot="1" x14ac:dyDescent="0.25">
      <c r="A209" s="911" t="s">
        <v>1</v>
      </c>
      <c r="B209" s="912"/>
      <c r="C209" s="912"/>
      <c r="D209" s="912"/>
      <c r="E209" s="912"/>
      <c r="F209" s="912"/>
      <c r="G209" s="912"/>
      <c r="H209" s="913"/>
      <c r="I209" s="166"/>
    </row>
    <row r="210" spans="1:23" s="181" customFormat="1" ht="16.5" customHeight="1" thickBot="1" x14ac:dyDescent="0.25">
      <c r="A210" s="904" t="s">
        <v>568</v>
      </c>
      <c r="B210" s="906" t="s">
        <v>1739</v>
      </c>
      <c r="C210" s="804" t="s">
        <v>0</v>
      </c>
      <c r="D210" s="804" t="s">
        <v>551</v>
      </c>
      <c r="E210" s="906" t="s">
        <v>1740</v>
      </c>
      <c r="F210" s="804" t="s">
        <v>41</v>
      </c>
      <c r="G210" s="931" t="s">
        <v>722</v>
      </c>
      <c r="H210" s="931"/>
      <c r="I210" s="931"/>
      <c r="J210" s="931"/>
      <c r="K210" s="931"/>
      <c r="L210" s="931"/>
      <c r="M210" s="931"/>
      <c r="N210" s="931"/>
      <c r="O210" s="804" t="s">
        <v>416</v>
      </c>
      <c r="P210" s="804" t="s">
        <v>403</v>
      </c>
      <c r="Q210" s="804" t="s">
        <v>569</v>
      </c>
      <c r="R210" s="804" t="s">
        <v>11</v>
      </c>
      <c r="S210" s="804" t="s">
        <v>12</v>
      </c>
      <c r="T210" s="804" t="s">
        <v>13</v>
      </c>
      <c r="U210" s="804" t="s">
        <v>428</v>
      </c>
      <c r="V210" s="804" t="s">
        <v>552</v>
      </c>
      <c r="W210" s="818"/>
    </row>
    <row r="211" spans="1:23" s="181" customFormat="1" ht="13.5" thickBot="1" x14ac:dyDescent="0.25">
      <c r="A211" s="905"/>
      <c r="B211" s="907"/>
      <c r="C211" s="882"/>
      <c r="D211" s="882"/>
      <c r="E211" s="907"/>
      <c r="F211" s="882"/>
      <c r="G211" s="512" t="s">
        <v>412</v>
      </c>
      <c r="H211" s="512" t="s">
        <v>42</v>
      </c>
      <c r="I211" s="512" t="s">
        <v>413</v>
      </c>
      <c r="J211" s="512" t="s">
        <v>43</v>
      </c>
      <c r="K211" s="512" t="s">
        <v>414</v>
      </c>
      <c r="L211" s="512" t="s">
        <v>44</v>
      </c>
      <c r="M211" s="512" t="s">
        <v>415</v>
      </c>
      <c r="N211" s="512" t="s">
        <v>45</v>
      </c>
      <c r="O211" s="882"/>
      <c r="P211" s="882"/>
      <c r="Q211" s="882"/>
      <c r="R211" s="882"/>
      <c r="S211" s="882"/>
      <c r="T211" s="882"/>
      <c r="U211" s="882"/>
      <c r="V211" s="882"/>
      <c r="W211" s="914"/>
    </row>
    <row r="212" spans="1:23" s="181" customFormat="1" x14ac:dyDescent="0.2">
      <c r="A212" s="161"/>
      <c r="B212" s="162"/>
      <c r="C212" s="513"/>
      <c r="D212" s="162"/>
      <c r="E212" s="162"/>
      <c r="F212" s="264"/>
      <c r="G212" s="162"/>
      <c r="H212" s="162"/>
      <c r="I212" s="162"/>
      <c r="J212" s="162"/>
      <c r="K212" s="162"/>
      <c r="L212" s="162"/>
      <c r="M212" s="162"/>
      <c r="N212" s="162"/>
      <c r="O212" s="162"/>
      <c r="P212" s="162"/>
      <c r="Q212" s="162"/>
      <c r="R212" s="162"/>
      <c r="S212" s="162"/>
      <c r="T212" s="162"/>
      <c r="U212" s="542"/>
      <c r="V212" s="927"/>
      <c r="W212" s="928"/>
    </row>
    <row r="213" spans="1:23" s="181" customFormat="1" x14ac:dyDescent="0.2">
      <c r="A213" s="95"/>
      <c r="B213" s="168"/>
      <c r="C213" s="506"/>
      <c r="D213" s="168"/>
      <c r="E213" s="168"/>
      <c r="F213" s="265"/>
      <c r="G213" s="168"/>
      <c r="H213" s="168"/>
      <c r="I213" s="168"/>
      <c r="J213" s="168"/>
      <c r="K213" s="168"/>
      <c r="L213" s="168"/>
      <c r="M213" s="168"/>
      <c r="N213" s="168"/>
      <c r="O213" s="168"/>
      <c r="P213" s="168"/>
      <c r="Q213" s="168"/>
      <c r="R213" s="168"/>
      <c r="S213" s="168"/>
      <c r="T213" s="168"/>
      <c r="U213" s="262"/>
      <c r="V213" s="929"/>
      <c r="W213" s="930"/>
    </row>
    <row r="214" spans="1:23" s="181" customFormat="1" x14ac:dyDescent="0.2">
      <c r="A214" s="95"/>
      <c r="B214" s="168"/>
      <c r="C214" s="506"/>
      <c r="D214" s="168"/>
      <c r="E214" s="168"/>
      <c r="F214" s="265"/>
      <c r="G214" s="168"/>
      <c r="H214" s="168"/>
      <c r="I214" s="168"/>
      <c r="J214" s="168"/>
      <c r="K214" s="168"/>
      <c r="L214" s="168"/>
      <c r="M214" s="168"/>
      <c r="N214" s="168"/>
      <c r="O214" s="168"/>
      <c r="P214" s="168"/>
      <c r="Q214" s="168"/>
      <c r="R214" s="168"/>
      <c r="S214" s="168"/>
      <c r="T214" s="168"/>
      <c r="U214" s="262"/>
      <c r="V214" s="929"/>
      <c r="W214" s="930"/>
    </row>
    <row r="215" spans="1:23" s="181" customFormat="1" x14ac:dyDescent="0.2">
      <c r="A215" s="95"/>
      <c r="B215" s="168"/>
      <c r="C215" s="506"/>
      <c r="D215" s="168"/>
      <c r="E215" s="168"/>
      <c r="F215" s="265"/>
      <c r="G215" s="168"/>
      <c r="H215" s="168"/>
      <c r="I215" s="168"/>
      <c r="J215" s="168"/>
      <c r="K215" s="168"/>
      <c r="L215" s="168"/>
      <c r="M215" s="168"/>
      <c r="N215" s="168"/>
      <c r="O215" s="168"/>
      <c r="P215" s="168"/>
      <c r="Q215" s="168"/>
      <c r="R215" s="168"/>
      <c r="S215" s="168"/>
      <c r="T215" s="168"/>
      <c r="U215" s="262"/>
      <c r="V215" s="929"/>
      <c r="W215" s="930"/>
    </row>
    <row r="216" spans="1:23" s="181" customFormat="1" x14ac:dyDescent="0.2">
      <c r="A216" s="95"/>
      <c r="B216" s="168"/>
      <c r="C216" s="506"/>
      <c r="D216" s="168"/>
      <c r="E216" s="168"/>
      <c r="F216" s="265"/>
      <c r="G216" s="168"/>
      <c r="H216" s="168"/>
      <c r="I216" s="168"/>
      <c r="J216" s="168"/>
      <c r="K216" s="168"/>
      <c r="L216" s="168"/>
      <c r="M216" s="168"/>
      <c r="N216" s="168"/>
      <c r="O216" s="168"/>
      <c r="P216" s="168"/>
      <c r="Q216" s="168"/>
      <c r="R216" s="168"/>
      <c r="S216" s="168"/>
      <c r="T216" s="168"/>
      <c r="U216" s="262"/>
      <c r="V216" s="929"/>
      <c r="W216" s="930"/>
    </row>
    <row r="217" spans="1:23" s="181" customFormat="1" ht="13.5" thickBot="1" x14ac:dyDescent="0.25">
      <c r="A217" s="98"/>
      <c r="B217" s="174"/>
      <c r="C217" s="511"/>
      <c r="D217" s="174"/>
      <c r="E217" s="174"/>
      <c r="F217" s="266"/>
      <c r="G217" s="174"/>
      <c r="H217" s="174"/>
      <c r="I217" s="174"/>
      <c r="J217" s="174"/>
      <c r="K217" s="174"/>
      <c r="L217" s="174"/>
      <c r="M217" s="174"/>
      <c r="N217" s="174"/>
      <c r="O217" s="174"/>
      <c r="P217" s="174"/>
      <c r="Q217" s="174"/>
      <c r="R217" s="174"/>
      <c r="S217" s="174"/>
      <c r="T217" s="174"/>
      <c r="U217" s="263"/>
      <c r="V217" s="923"/>
      <c r="W217" s="924"/>
    </row>
    <row r="218" spans="1:23" s="181" customFormat="1" x14ac:dyDescent="0.2">
      <c r="F218" s="166"/>
      <c r="G218" s="166"/>
      <c r="H218" s="166"/>
      <c r="I218" s="166"/>
    </row>
    <row r="219" spans="1:23" s="181" customFormat="1" x14ac:dyDescent="0.2">
      <c r="F219" s="166"/>
      <c r="G219" s="166"/>
      <c r="H219" s="166"/>
      <c r="I219" s="166"/>
    </row>
    <row r="220" spans="1:23" s="181" customFormat="1" ht="13.5" thickBot="1" x14ac:dyDescent="0.25">
      <c r="F220" s="166"/>
      <c r="G220" s="166"/>
      <c r="H220" s="166"/>
      <c r="I220" s="166"/>
    </row>
    <row r="221" spans="1:23" ht="13.5" thickBot="1" x14ac:dyDescent="0.25">
      <c r="A221" s="112" t="s">
        <v>432</v>
      </c>
      <c r="B221" s="267" t="s">
        <v>433</v>
      </c>
    </row>
    <row r="222" spans="1:23" x14ac:dyDescent="0.2">
      <c r="A222" s="115" t="s">
        <v>434</v>
      </c>
      <c r="B222" s="214" t="s">
        <v>50</v>
      </c>
    </row>
    <row r="223" spans="1:23" x14ac:dyDescent="0.2">
      <c r="A223" s="268" t="s">
        <v>64</v>
      </c>
      <c r="B223" s="97" t="s">
        <v>50</v>
      </c>
    </row>
    <row r="224" spans="1:23" x14ac:dyDescent="0.2">
      <c r="A224" s="268" t="s">
        <v>245</v>
      </c>
      <c r="B224" s="97" t="s">
        <v>50</v>
      </c>
      <c r="F224" s="17"/>
      <c r="G224" s="17"/>
      <c r="H224" s="17"/>
      <c r="I224" s="17"/>
    </row>
    <row r="225" spans="1:9" x14ac:dyDescent="0.2">
      <c r="A225" s="268" t="s">
        <v>246</v>
      </c>
      <c r="B225" s="97" t="s">
        <v>50</v>
      </c>
      <c r="F225" s="17"/>
      <c r="G225" s="17"/>
      <c r="H225" s="17"/>
      <c r="I225" s="17"/>
    </row>
    <row r="226" spans="1:9" x14ac:dyDescent="0.2">
      <c r="A226" s="268" t="s">
        <v>247</v>
      </c>
      <c r="B226" s="97" t="s">
        <v>52</v>
      </c>
      <c r="F226" s="17"/>
      <c r="G226" s="17"/>
      <c r="H226" s="17"/>
      <c r="I226" s="17"/>
    </row>
    <row r="227" spans="1:9" x14ac:dyDescent="0.2">
      <c r="A227" s="268" t="s">
        <v>269</v>
      </c>
      <c r="B227" s="97" t="s">
        <v>52</v>
      </c>
      <c r="F227" s="17"/>
      <c r="G227" s="17"/>
      <c r="H227" s="17"/>
      <c r="I227" s="17"/>
    </row>
    <row r="228" spans="1:9" x14ac:dyDescent="0.2">
      <c r="A228" s="269" t="s">
        <v>267</v>
      </c>
      <c r="B228" s="97" t="s">
        <v>52</v>
      </c>
      <c r="F228" s="17"/>
      <c r="G228" s="17"/>
      <c r="H228" s="17"/>
      <c r="I228" s="17"/>
    </row>
    <row r="229" spans="1:9" x14ac:dyDescent="0.2">
      <c r="A229" s="269" t="s">
        <v>435</v>
      </c>
      <c r="B229" s="97" t="s">
        <v>52</v>
      </c>
      <c r="F229" s="17"/>
      <c r="G229" s="17"/>
      <c r="H229" s="17"/>
      <c r="I229" s="17"/>
    </row>
    <row r="230" spans="1:9" ht="13.5" thickBot="1" x14ac:dyDescent="0.25">
      <c r="A230" s="270" t="s">
        <v>438</v>
      </c>
      <c r="B230" s="100" t="s">
        <v>50</v>
      </c>
      <c r="F230" s="17"/>
      <c r="G230" s="17"/>
      <c r="H230" s="17"/>
      <c r="I230" s="17"/>
    </row>
  </sheetData>
  <sheetProtection formatCells="0" formatColumns="0" formatRows="0" insertColumns="0" insertRows="0" deleteColumns="0" deleteRows="0" sort="0" autoFilter="0"/>
  <sortState xmlns:xlrd2="http://schemas.microsoft.com/office/spreadsheetml/2017/richdata2" ref="A92:A134">
    <sortCondition ref="A91"/>
  </sortState>
  <dataConsolidate>
    <dataRefs count="2">
      <dataRef ref="B9" sheet="APPENDIX B-1  (FE - USWC)"/>
      <dataRef ref="A14:A18" sheet="APPENDIX B-1  (FE - USWC)"/>
    </dataRefs>
  </dataConsolidate>
  <mergeCells count="298">
    <mergeCell ref="B132:D132"/>
    <mergeCell ref="E132:G132"/>
    <mergeCell ref="B90:I90"/>
    <mergeCell ref="B131:D131"/>
    <mergeCell ref="E131:G131"/>
    <mergeCell ref="B126:D126"/>
    <mergeCell ref="E126:G126"/>
    <mergeCell ref="B127:D127"/>
    <mergeCell ref="E127:G127"/>
    <mergeCell ref="B128:D128"/>
    <mergeCell ref="E128:G128"/>
    <mergeCell ref="B129:D129"/>
    <mergeCell ref="E129:G129"/>
    <mergeCell ref="B130:D130"/>
    <mergeCell ref="E130:G130"/>
    <mergeCell ref="B107:D107"/>
    <mergeCell ref="B121:D121"/>
    <mergeCell ref="E121:G121"/>
    <mergeCell ref="B117:D117"/>
    <mergeCell ref="E117:G117"/>
    <mergeCell ref="B118:D118"/>
    <mergeCell ref="E118:G118"/>
    <mergeCell ref="B119:D119"/>
    <mergeCell ref="E119:G119"/>
    <mergeCell ref="B114:D114"/>
    <mergeCell ref="B116:D116"/>
    <mergeCell ref="E114:G114"/>
    <mergeCell ref="B111:D111"/>
    <mergeCell ref="E111:G111"/>
    <mergeCell ref="E112:G112"/>
    <mergeCell ref="B104:D104"/>
    <mergeCell ref="E116:G116"/>
    <mergeCell ref="B110:D110"/>
    <mergeCell ref="E110:G110"/>
    <mergeCell ref="B108:D108"/>
    <mergeCell ref="E108:G108"/>
    <mergeCell ref="B112:D112"/>
    <mergeCell ref="E107:G107"/>
    <mergeCell ref="B105:D105"/>
    <mergeCell ref="E105:G105"/>
    <mergeCell ref="B113:D113"/>
    <mergeCell ref="E113:G113"/>
    <mergeCell ref="E104:G104"/>
    <mergeCell ref="AC48:AC49"/>
    <mergeCell ref="AA48:AA49"/>
    <mergeCell ref="B95:D95"/>
    <mergeCell ref="E95:G95"/>
    <mergeCell ref="B99:D99"/>
    <mergeCell ref="E100:G100"/>
    <mergeCell ref="A86:I86"/>
    <mergeCell ref="A87:I87"/>
    <mergeCell ref="A72:C72"/>
    <mergeCell ref="AB48:AB49"/>
    <mergeCell ref="A57:C57"/>
    <mergeCell ref="F48:F49"/>
    <mergeCell ref="D48:D49"/>
    <mergeCell ref="M48:M49"/>
    <mergeCell ref="H48:H49"/>
    <mergeCell ref="B48:B49"/>
    <mergeCell ref="L48:L49"/>
    <mergeCell ref="Z48:Z49"/>
    <mergeCell ref="H92:H94"/>
    <mergeCell ref="A92:G92"/>
    <mergeCell ref="B83:D83"/>
    <mergeCell ref="J48:J49"/>
    <mergeCell ref="K92:K94"/>
    <mergeCell ref="C48:C49"/>
    <mergeCell ref="B100:D100"/>
    <mergeCell ref="A73:C73"/>
    <mergeCell ref="B84:D84"/>
    <mergeCell ref="B101:D101"/>
    <mergeCell ref="E101:G101"/>
    <mergeCell ref="I92:I94"/>
    <mergeCell ref="B98:D98"/>
    <mergeCell ref="E98:G98"/>
    <mergeCell ref="B89:I89"/>
    <mergeCell ref="B103:D103"/>
    <mergeCell ref="E103:G103"/>
    <mergeCell ref="B80:D80"/>
    <mergeCell ref="C6:F6"/>
    <mergeCell ref="AA30:AA31"/>
    <mergeCell ref="AA39:AA40"/>
    <mergeCell ref="X39:X40"/>
    <mergeCell ref="J39:J40"/>
    <mergeCell ref="Z30:Z31"/>
    <mergeCell ref="L30:L31"/>
    <mergeCell ref="Y39:Y40"/>
    <mergeCell ref="Z39:Z40"/>
    <mergeCell ref="J30:J31"/>
    <mergeCell ref="X30:X31"/>
    <mergeCell ref="K39:K40"/>
    <mergeCell ref="Y30:Y31"/>
    <mergeCell ref="K30:K31"/>
    <mergeCell ref="I39:I40"/>
    <mergeCell ref="L13:M13"/>
    <mergeCell ref="L17:M17"/>
    <mergeCell ref="D30:D31"/>
    <mergeCell ref="A12:J12"/>
    <mergeCell ref="B13:I13"/>
    <mergeCell ref="J13:K13"/>
    <mergeCell ref="B30:B31"/>
    <mergeCell ref="A30:A31"/>
    <mergeCell ref="J15:K15"/>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B20:H20"/>
    <mergeCell ref="J17:K17"/>
    <mergeCell ref="J16:K16"/>
    <mergeCell ref="B69:D69"/>
    <mergeCell ref="E115:G115"/>
    <mergeCell ref="B109:D109"/>
    <mergeCell ref="E109:G109"/>
    <mergeCell ref="A58:C58"/>
    <mergeCell ref="B66:D66"/>
    <mergeCell ref="E48:E49"/>
    <mergeCell ref="B106:D106"/>
    <mergeCell ref="E96:G96"/>
    <mergeCell ref="B97:D97"/>
    <mergeCell ref="E97:G97"/>
    <mergeCell ref="E106:G106"/>
    <mergeCell ref="A47:D47"/>
    <mergeCell ref="A39:A40"/>
    <mergeCell ref="B39:B40"/>
    <mergeCell ref="F39:F40"/>
    <mergeCell ref="G39:G40"/>
    <mergeCell ref="E39:E40"/>
    <mergeCell ref="C39:C40"/>
    <mergeCell ref="D39:D40"/>
    <mergeCell ref="H39:H40"/>
    <mergeCell ref="E99:G99"/>
    <mergeCell ref="M92:M94"/>
    <mergeCell ref="J92:J94"/>
    <mergeCell ref="B82:D82"/>
    <mergeCell ref="I48:I49"/>
    <mergeCell ref="G48:G49"/>
    <mergeCell ref="B65:D65"/>
    <mergeCell ref="A48:A49"/>
    <mergeCell ref="A94:G94"/>
    <mergeCell ref="A93:G93"/>
    <mergeCell ref="B81:D81"/>
    <mergeCell ref="B68:D68"/>
    <mergeCell ref="B88:I88"/>
    <mergeCell ref="B179:I179"/>
    <mergeCell ref="B176:I176"/>
    <mergeCell ref="A162:E162"/>
    <mergeCell ref="B177:I177"/>
    <mergeCell ref="E133:G133"/>
    <mergeCell ref="E139:G139"/>
    <mergeCell ref="B139:D139"/>
    <mergeCell ref="B140:D140"/>
    <mergeCell ref="E143:G143"/>
    <mergeCell ref="E140:G140"/>
    <mergeCell ref="B135:D135"/>
    <mergeCell ref="E135:G135"/>
    <mergeCell ref="B136:D136"/>
    <mergeCell ref="E136:G136"/>
    <mergeCell ref="B137:D137"/>
    <mergeCell ref="E137:G137"/>
    <mergeCell ref="B138:D138"/>
    <mergeCell ref="E138:G138"/>
    <mergeCell ref="L147:L148"/>
    <mergeCell ref="J147:J148"/>
    <mergeCell ref="I147:I148"/>
    <mergeCell ref="L15:M15"/>
    <mergeCell ref="B14:I14"/>
    <mergeCell ref="B16:I16"/>
    <mergeCell ref="E30:E31"/>
    <mergeCell ref="L16:M16"/>
    <mergeCell ref="B23:H23"/>
    <mergeCell ref="J14:K14"/>
    <mergeCell ref="B15:I15"/>
    <mergeCell ref="L14:M14"/>
    <mergeCell ref="B21:H21"/>
    <mergeCell ref="L92:L94"/>
    <mergeCell ref="B96:D96"/>
    <mergeCell ref="K48:K49"/>
    <mergeCell ref="B67:D67"/>
    <mergeCell ref="B102:D102"/>
    <mergeCell ref="E102:G102"/>
    <mergeCell ref="B115:D115"/>
    <mergeCell ref="E147:E148"/>
    <mergeCell ref="B134:D134"/>
    <mergeCell ref="E134:G134"/>
    <mergeCell ref="B133:D133"/>
    <mergeCell ref="B185:I185"/>
    <mergeCell ref="B186:I186"/>
    <mergeCell ref="A194:G194"/>
    <mergeCell ref="A144:I144"/>
    <mergeCell ref="B141:D141"/>
    <mergeCell ref="E141:G141"/>
    <mergeCell ref="K147:K148"/>
    <mergeCell ref="K154:K155"/>
    <mergeCell ref="A147:D147"/>
    <mergeCell ref="H147:H148"/>
    <mergeCell ref="B142:D142"/>
    <mergeCell ref="E142:G142"/>
    <mergeCell ref="F147:F148"/>
    <mergeCell ref="H154:H155"/>
    <mergeCell ref="I154:I155"/>
    <mergeCell ref="G154:G155"/>
    <mergeCell ref="G147:G148"/>
    <mergeCell ref="E154:E155"/>
    <mergeCell ref="F154:F155"/>
    <mergeCell ref="B180:I180"/>
    <mergeCell ref="B181:I181"/>
    <mergeCell ref="B187:I187"/>
    <mergeCell ref="B182:I182"/>
    <mergeCell ref="B143:D143"/>
    <mergeCell ref="V217:W217"/>
    <mergeCell ref="V212:W212"/>
    <mergeCell ref="V213:W213"/>
    <mergeCell ref="V214:W214"/>
    <mergeCell ref="V216:W216"/>
    <mergeCell ref="V215:W215"/>
    <mergeCell ref="G197:G198"/>
    <mergeCell ref="F197:F198"/>
    <mergeCell ref="M202:N202"/>
    <mergeCell ref="M197:N198"/>
    <mergeCell ref="I197:I198"/>
    <mergeCell ref="J197:J198"/>
    <mergeCell ref="K197:K198"/>
    <mergeCell ref="V210:W211"/>
    <mergeCell ref="O210:O211"/>
    <mergeCell ref="Q210:Q211"/>
    <mergeCell ref="R210:R211"/>
    <mergeCell ref="L197:L198"/>
    <mergeCell ref="U210:U211"/>
    <mergeCell ref="A207:G207"/>
    <mergeCell ref="A209:H209"/>
    <mergeCell ref="B210:B211"/>
    <mergeCell ref="C210:C211"/>
    <mergeCell ref="D210:D211"/>
    <mergeCell ref="M200:N200"/>
    <mergeCell ref="S210:S211"/>
    <mergeCell ref="P210:P211"/>
    <mergeCell ref="M204:N204"/>
    <mergeCell ref="M203:N203"/>
    <mergeCell ref="G210:N210"/>
    <mergeCell ref="H197:H198"/>
    <mergeCell ref="E197:E198"/>
    <mergeCell ref="A197:A198"/>
    <mergeCell ref="C197:C198"/>
    <mergeCell ref="B197:B198"/>
    <mergeCell ref="A196:E196"/>
    <mergeCell ref="T210:T211"/>
    <mergeCell ref="E210:E211"/>
    <mergeCell ref="M201:N201"/>
    <mergeCell ref="M199:N199"/>
    <mergeCell ref="A145:I145"/>
    <mergeCell ref="B174:I174"/>
    <mergeCell ref="A192:B192"/>
    <mergeCell ref="A164:F164"/>
    <mergeCell ref="M154:M155"/>
    <mergeCell ref="J154:J155"/>
    <mergeCell ref="L154:L155"/>
    <mergeCell ref="A166:F166"/>
    <mergeCell ref="A165:F165"/>
    <mergeCell ref="B175:I175"/>
    <mergeCell ref="B183:I183"/>
    <mergeCell ref="B184:I184"/>
    <mergeCell ref="B178:I178"/>
    <mergeCell ref="D197:D198"/>
    <mergeCell ref="B188:I188"/>
    <mergeCell ref="A172:I172"/>
    <mergeCell ref="A154:D154"/>
    <mergeCell ref="A210:A211"/>
    <mergeCell ref="F210:F211"/>
    <mergeCell ref="B122:D122"/>
    <mergeCell ref="E122:G122"/>
    <mergeCell ref="B123:D123"/>
    <mergeCell ref="E123:G123"/>
    <mergeCell ref="B124:D124"/>
    <mergeCell ref="E124:G124"/>
    <mergeCell ref="B120:D120"/>
    <mergeCell ref="E120:G120"/>
    <mergeCell ref="B125:D125"/>
    <mergeCell ref="E125:G125"/>
  </mergeCells>
  <phoneticPr fontId="3" type="noConversion"/>
  <dataValidations xWindow="831" yWindow="424" count="33">
    <dataValidation type="list" allowBlank="1" showInputMessage="1" showErrorMessage="1" sqref="B222:B230" xr:uid="{00000000-0002-0000-1000-000000000000}">
      <formula1>Autom</formula1>
    </dataValidation>
    <dataValidation type="list" showInputMessage="1" showErrorMessage="1" sqref="C199:C204 C212:C217" xr:uid="{00000000-0002-0000-1000-000001000000}">
      <formula1>IF($B199="I",DDTARIFFUS,DDTARIFF)</formula1>
    </dataValidation>
    <dataValidation type="list" allowBlank="1" showInputMessage="1" showErrorMessage="1" sqref="B212:B217 B199:B204" xr:uid="{00000000-0002-0000-1000-000002000000}">
      <formula1>EXPIMP</formula1>
    </dataValidation>
    <dataValidation type="list" allowBlank="1" showInputMessage="1" showErrorMessage="1" sqref="O212:O217 F199:F204" xr:uid="{00000000-0002-0000-1000-000003000000}">
      <formula1>EQTYPE</formula1>
    </dataValidation>
    <dataValidation type="list" allowBlank="1" showInputMessage="1" showErrorMessage="1" sqref="P212:P217 G199:G204" xr:uid="{00000000-0002-0000-1000-000004000000}">
      <formula1>OPREEFER</formula1>
    </dataValidation>
    <dataValidation type="list" allowBlank="1" showInputMessage="1" showErrorMessage="1" sqref="F212:F217" xr:uid="{00000000-0002-0000-1000-000005000000}">
      <formula1>CURRENCY</formula1>
    </dataValidation>
    <dataValidation type="whole" allowBlank="1" showInputMessage="1" showErrorMessage="1" error="Only whole numbers can be entered into this field" sqref="D199:D204 D212:D217" xr:uid="{00000000-0002-0000-1000-000006000000}">
      <formula1>1</formula1>
      <formula2>99</formula2>
    </dataValidation>
    <dataValidation type="list" showInputMessage="1" showErrorMessage="1" sqref="E212:E217 E199:E204" xr:uid="{00000000-0002-0000-1000-000007000000}">
      <formula1>DAYS</formula1>
    </dataValidation>
    <dataValidation type="whole" allowBlank="1" showInputMessage="1" showErrorMessage="1" error="Only whole numbers may be entered into this field_x000a_" sqref="G212:G217 M212:M217 K212:K217 I212:I217" xr:uid="{00000000-0002-0000-1000-000008000000}">
      <formula1>1</formula1>
      <formula2>99</formula2>
    </dataValidation>
    <dataValidation type="decimal" allowBlank="1" showInputMessage="1" showErrorMessage="1" error="Only numbers may be entered into this field" sqref="H212:H217 N212:N217 L212:L217 J212:J217" xr:uid="{00000000-0002-0000-1000-000009000000}">
      <formula1>1</formula1>
      <formula2>1000000000</formula2>
    </dataValidation>
    <dataValidation type="list" showInputMessage="1" showErrorMessage="1" sqref="K149:K152 K156:K159 N66:N69 A41:A44 A50:A53 A32:A35 N81:N84" xr:uid="{00000000-0002-0000-1000-00000A000000}">
      <formula1>$A$14:$A$18</formula1>
    </dataValidation>
    <dataValidation type="list" allowBlank="1" showInputMessage="1" showErrorMessage="1" sqref="J149:J152 J156:J159" xr:uid="{00000000-0002-0000-1000-00000B000000}">
      <formula1>GRIPSS</formula1>
    </dataValidation>
    <dataValidation type="decimal" allowBlank="1" showInputMessage="1" showErrorMessage="1" sqref="F156:I159 F149:I152 I32:L35 I41:K44 J81:M84 I50:L53" xr:uid="{00000000-0002-0000-1000-00000C000000}">
      <formula1>0</formula1>
      <formula2>999999999999999</formula2>
    </dataValidation>
    <dataValidation type="list" allowBlank="1" showInputMessage="1" showErrorMessage="1" sqref="E149:E152 E156:E159" xr:uid="{00000000-0002-0000-1000-00000D000000}">
      <formula1>GRIPSS_EQ</formula1>
    </dataValidation>
    <dataValidation type="list" showInputMessage="1" showErrorMessage="1" sqref="A199:A204 A212:A217" xr:uid="{00000000-0002-0000-1000-00000E000000}">
      <formula1>BULLET</formula1>
    </dataValidation>
    <dataValidation type="date" allowBlank="1" showInputMessage="1" showErrorMessage="1" sqref="X32:Y35 J95:K143" xr:uid="{00000000-0002-0000-1000-00000F000000}">
      <formula1>10101</formula1>
      <formula2>311299</formula2>
    </dataValidation>
    <dataValidation type="list" showDropDown="1" showErrorMessage="1" sqref="O65:P65 O80:P80" xr:uid="{00000000-0002-0000-1000-000010000000}">
      <formula1>Charges</formula1>
    </dataValidation>
    <dataValidation type="list" allowBlank="1" showInputMessage="1" showErrorMessage="1" sqref="O66:P69 O81:P84" xr:uid="{00000000-0002-0000-1000-000011000000}">
      <formula1 xml:space="preserve"> droppull</formula1>
    </dataValidation>
    <dataValidation type="list" allowBlank="1" showInputMessage="1" showErrorMessage="1" sqref="L41:L44 G66:G69 P50:P53 N41:N44 G81:G84" xr:uid="{00000000-0002-0000-1000-000012000000}">
      <formula1>YesNo</formula1>
    </dataValidation>
    <dataValidation type="list" allowBlank="1" showInputMessage="1" showErrorMessage="1" sqref="M50:M53" xr:uid="{00000000-0002-0000-1000-000013000000}">
      <formula1>Equip</formula1>
    </dataValidation>
    <dataValidation type="list" allowBlank="1" showInputMessage="1" showErrorMessage="1" sqref="F66:F69 F81:F84" xr:uid="{00000000-0002-0000-1000-000014000000}">
      <formula1>ArbMode</formula1>
    </dataValidation>
    <dataValidation type="list" allowBlank="1" showInputMessage="1" showErrorMessage="1" sqref="G41:G44 G50:G53 G32:G35" xr:uid="{00000000-0002-0000-1000-000015000000}">
      <formula1>SDD</formula1>
    </dataValidation>
    <dataValidation type="list" allowBlank="1" showInputMessage="1" showErrorMessage="1" sqref="M31:W31 Q49:Y49" xr:uid="{00000000-0002-0000-1000-000016000000}">
      <formula1>Container</formula1>
    </dataValidation>
    <dataValidation type="list" allowBlank="1" showInputMessage="1" showErrorMessage="1" sqref="O40:W40" xr:uid="{00000000-0002-0000-1000-000017000000}">
      <formula1>Reefer</formula1>
    </dataValidation>
    <dataValidation type="list" allowBlank="1" showInputMessage="1" showErrorMessage="1" sqref="F32:F35 F50:F53 F41:F44" xr:uid="{00000000-0002-0000-1000-000018000000}">
      <formula1>Mode</formula1>
    </dataValidation>
    <dataValidation type="list" allowBlank="1" showInputMessage="1" showErrorMessage="1" sqref="M41:M44 O50:O53" xr:uid="{00000000-0002-0000-1000-000019000000}">
      <formula1>ShipperOwn</formula1>
    </dataValidation>
    <dataValidation type="list" allowBlank="1" showInputMessage="1" showErrorMessage="1" sqref="N50:N53" xr:uid="{00000000-0002-0000-1000-00001A000000}">
      <formula1>OOG</formula1>
    </dataValidation>
    <dataValidation type="list" allowBlank="1" showErrorMessage="1" sqref="M30:W30 Q48:Y48 O39:W39" xr:uid="{00000000-0002-0000-1000-00001B000000}">
      <formula1>Exceptions</formula1>
    </dataValidation>
    <dataValidation type="list" allowBlank="1" showInputMessage="1" showErrorMessage="1" sqref="AA32:AA35 AC50:AC53 AA41:AA44" xr:uid="{00000000-0002-0000-1000-00001C000000}">
      <formula1>CST</formula1>
    </dataValidation>
    <dataValidation type="list" allowBlank="1" showInputMessage="1" showErrorMessage="1" sqref="I95:I143" xr:uid="{00000000-0002-0000-1000-00001D000000}">
      <formula1>$A$14:$A$18</formula1>
    </dataValidation>
    <dataValidation type="list" allowBlank="1" showErrorMessage="1" sqref="A95:A143"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43" xr:uid="{00000000-0002-0000-1000-00001F000000}"/>
    <dataValidation type="list" allowBlank="1" showInputMessage="1" showErrorMessage="1" errorTitle="Pick up the list" promptTitle="Blank = ALL" sqref="H95:H143"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9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27" t="s">
        <v>464</v>
      </c>
      <c r="B1" s="828"/>
      <c r="C1" s="829" t="str">
        <f>Cover!B1</f>
        <v>24-3283</v>
      </c>
      <c r="D1" s="830"/>
      <c r="E1" s="830"/>
      <c r="F1" s="831"/>
      <c r="G1" s="106"/>
      <c r="H1" s="17"/>
      <c r="I1" s="17"/>
    </row>
    <row r="2" spans="1:54" x14ac:dyDescent="0.2">
      <c r="A2" s="832" t="s">
        <v>1000</v>
      </c>
      <c r="B2" s="833"/>
      <c r="C2" s="834"/>
      <c r="D2" s="835"/>
      <c r="E2" s="835"/>
      <c r="F2" s="836"/>
      <c r="G2" s="17"/>
      <c r="H2" s="17"/>
      <c r="I2" s="17"/>
    </row>
    <row r="3" spans="1:54" x14ac:dyDescent="0.2">
      <c r="A3" s="832" t="s">
        <v>475</v>
      </c>
      <c r="B3" s="833"/>
      <c r="C3" s="839">
        <f>Cover!B2</f>
        <v>3</v>
      </c>
      <c r="D3" s="840"/>
      <c r="E3" s="840"/>
      <c r="F3" s="841"/>
      <c r="G3" s="17"/>
      <c r="H3" s="17"/>
      <c r="I3" s="17"/>
    </row>
    <row r="4" spans="1:54" x14ac:dyDescent="0.2">
      <c r="A4" s="832" t="s">
        <v>995</v>
      </c>
      <c r="B4" s="833"/>
      <c r="C4" s="842" t="str">
        <f>Cover!B7</f>
        <v>FASHION ACCESSORIES SHIPPERS ASSOCIATION, INC DBA GEMINI SHIPPERS ASSOCIATION</v>
      </c>
      <c r="D4" s="843"/>
      <c r="E4" s="843"/>
      <c r="F4" s="844"/>
      <c r="G4" s="17"/>
      <c r="H4" s="17"/>
      <c r="I4" s="17"/>
    </row>
    <row r="5" spans="1:54" x14ac:dyDescent="0.2">
      <c r="A5" s="832" t="s">
        <v>481</v>
      </c>
      <c r="B5" s="833"/>
      <c r="C5" s="834" t="s">
        <v>518</v>
      </c>
      <c r="D5" s="835"/>
      <c r="E5" s="835"/>
      <c r="F5" s="836"/>
      <c r="G5" s="17"/>
      <c r="H5" s="17"/>
      <c r="I5" s="17"/>
    </row>
    <row r="6" spans="1:54" ht="15.75" customHeight="1" x14ac:dyDescent="0.2">
      <c r="A6" s="832" t="s">
        <v>465</v>
      </c>
      <c r="B6" s="833"/>
      <c r="C6" s="834" t="s">
        <v>516</v>
      </c>
      <c r="D6" s="835"/>
      <c r="E6" s="835"/>
      <c r="F6" s="836"/>
      <c r="G6" s="17"/>
      <c r="H6" s="17"/>
      <c r="I6" s="17"/>
    </row>
    <row r="7" spans="1:54" ht="15.75" customHeight="1" x14ac:dyDescent="0.2">
      <c r="A7" s="832" t="s">
        <v>554</v>
      </c>
      <c r="B7" s="833"/>
      <c r="C7" s="834" t="s">
        <v>181</v>
      </c>
      <c r="D7" s="835"/>
      <c r="E7" s="835"/>
      <c r="F7" s="836"/>
      <c r="G7" s="17"/>
      <c r="H7" s="17"/>
      <c r="I7" s="17"/>
    </row>
    <row r="8" spans="1:54" ht="2.25" customHeight="1" thickBot="1" x14ac:dyDescent="0.25">
      <c r="A8" s="837"/>
      <c r="B8" s="838"/>
      <c r="C8" s="845"/>
      <c r="D8" s="846"/>
      <c r="E8" s="846"/>
      <c r="F8" s="84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52" t="s">
        <v>557</v>
      </c>
      <c r="B12" s="853"/>
      <c r="C12" s="853"/>
      <c r="D12" s="853"/>
      <c r="E12" s="853"/>
      <c r="F12" s="853"/>
      <c r="G12" s="853"/>
      <c r="H12" s="853"/>
      <c r="I12" s="853"/>
      <c r="J12" s="854"/>
    </row>
    <row r="13" spans="1:54" ht="17.25" customHeight="1" x14ac:dyDescent="0.2">
      <c r="A13" s="115" t="s">
        <v>558</v>
      </c>
      <c r="B13" s="869" t="s">
        <v>559</v>
      </c>
      <c r="C13" s="869"/>
      <c r="D13" s="869"/>
      <c r="E13" s="869"/>
      <c r="F13" s="869"/>
      <c r="G13" s="869"/>
      <c r="H13" s="869"/>
      <c r="I13" s="869"/>
      <c r="J13" s="870" t="s">
        <v>563</v>
      </c>
      <c r="K13" s="871"/>
      <c r="L13" s="848" t="s">
        <v>564</v>
      </c>
      <c r="M13" s="849"/>
      <c r="N13" s="107" t="s">
        <v>4</v>
      </c>
    </row>
    <row r="14" spans="1:54" s="519" customFormat="1" x14ac:dyDescent="0.2">
      <c r="A14" s="556" t="s">
        <v>463</v>
      </c>
      <c r="B14" s="875" t="s">
        <v>463</v>
      </c>
      <c r="C14" s="875"/>
      <c r="D14" s="875"/>
      <c r="E14" s="875"/>
      <c r="F14" s="875"/>
      <c r="G14" s="875"/>
      <c r="H14" s="875"/>
      <c r="I14" s="875"/>
      <c r="J14" s="857"/>
      <c r="K14" s="795"/>
      <c r="L14" s="857"/>
      <c r="M14" s="856"/>
      <c r="N14" s="116" t="str">
        <f>IF($A14&gt;0,$A14,"")</f>
        <v>FAK</v>
      </c>
    </row>
    <row r="15" spans="1:54" s="118" customFormat="1" x14ac:dyDescent="0.2">
      <c r="A15" s="117"/>
      <c r="B15" s="862"/>
      <c r="C15" s="862"/>
      <c r="D15" s="862"/>
      <c r="E15" s="862"/>
      <c r="F15" s="862"/>
      <c r="G15" s="862"/>
      <c r="H15" s="862"/>
      <c r="I15" s="862"/>
      <c r="J15" s="855"/>
      <c r="K15" s="795"/>
      <c r="L15" s="855"/>
      <c r="M15" s="856"/>
      <c r="N15" s="116" t="str">
        <f>IF($A15&gt;0,$A15,"")</f>
        <v/>
      </c>
      <c r="BB15" s="519"/>
    </row>
    <row r="16" spans="1:54" s="118" customFormat="1" x14ac:dyDescent="0.2">
      <c r="A16" s="117"/>
      <c r="B16" s="862"/>
      <c r="C16" s="862"/>
      <c r="D16" s="862"/>
      <c r="E16" s="862"/>
      <c r="F16" s="862"/>
      <c r="G16" s="862"/>
      <c r="H16" s="862"/>
      <c r="I16" s="862"/>
      <c r="J16" s="855"/>
      <c r="K16" s="795"/>
      <c r="L16" s="855"/>
      <c r="M16" s="856"/>
      <c r="N16" s="116" t="str">
        <f>IF($A16&gt;0,$A16,"")</f>
        <v/>
      </c>
      <c r="BB16" s="519"/>
    </row>
    <row r="17" spans="1:54" s="118" customFormat="1" ht="13.5" thickBot="1" x14ac:dyDescent="0.25">
      <c r="A17" s="119"/>
      <c r="B17" s="872"/>
      <c r="C17" s="872"/>
      <c r="D17" s="872"/>
      <c r="E17" s="872"/>
      <c r="F17" s="872"/>
      <c r="G17" s="872"/>
      <c r="H17" s="872"/>
      <c r="I17" s="872"/>
      <c r="J17" s="860"/>
      <c r="K17" s="861"/>
      <c r="L17" s="858"/>
      <c r="M17" s="859"/>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63" t="s">
        <v>559</v>
      </c>
      <c r="C20" s="863"/>
      <c r="D20" s="863"/>
      <c r="E20" s="863"/>
      <c r="F20" s="863"/>
      <c r="G20" s="863"/>
      <c r="H20" s="864"/>
      <c r="I20" s="125"/>
      <c r="J20" s="125"/>
      <c r="K20" s="121"/>
      <c r="L20" s="121"/>
      <c r="M20" s="121"/>
      <c r="N20" s="121"/>
      <c r="O20" s="121"/>
      <c r="P20" s="121"/>
      <c r="Q20" s="121"/>
    </row>
    <row r="21" spans="1:54" s="132" customFormat="1" ht="15.75" customHeight="1" x14ac:dyDescent="0.2">
      <c r="A21" s="556" t="s">
        <v>439</v>
      </c>
      <c r="B21" s="875" t="s">
        <v>440</v>
      </c>
      <c r="C21" s="875"/>
      <c r="D21" s="875"/>
      <c r="E21" s="875"/>
      <c r="F21" s="875"/>
      <c r="G21" s="875"/>
      <c r="H21" s="936"/>
      <c r="I21" s="129"/>
      <c r="J21" s="130"/>
      <c r="K21" s="131"/>
      <c r="L21" s="131"/>
      <c r="M21" s="131"/>
      <c r="N21" s="131"/>
      <c r="O21" s="131"/>
      <c r="P21" s="131"/>
      <c r="Q21" s="131"/>
    </row>
    <row r="22" spans="1:54" s="132" customFormat="1" x14ac:dyDescent="0.2">
      <c r="A22" s="347" t="s">
        <v>572</v>
      </c>
      <c r="B22" s="875" t="s">
        <v>573</v>
      </c>
      <c r="C22" s="875"/>
      <c r="D22" s="875"/>
      <c r="E22" s="875"/>
      <c r="F22" s="875"/>
      <c r="G22" s="875"/>
      <c r="H22" s="936"/>
      <c r="I22" s="130"/>
      <c r="J22" s="130"/>
      <c r="K22" s="131"/>
      <c r="L22" s="131"/>
      <c r="M22" s="131"/>
      <c r="N22" s="131"/>
      <c r="O22" s="131"/>
      <c r="P22" s="131"/>
      <c r="Q22" s="131"/>
    </row>
    <row r="23" spans="1:54" s="132" customFormat="1" x14ac:dyDescent="0.2">
      <c r="A23" s="347"/>
      <c r="B23" s="1083"/>
      <c r="C23" s="795"/>
      <c r="D23" s="795"/>
      <c r="E23" s="795"/>
      <c r="F23" s="795"/>
      <c r="G23" s="795"/>
      <c r="H23" s="796"/>
      <c r="I23" s="130"/>
      <c r="J23" s="130"/>
      <c r="K23" s="131"/>
      <c r="L23" s="131"/>
      <c r="M23" s="131"/>
      <c r="N23" s="131"/>
      <c r="O23" s="131"/>
      <c r="P23" s="131"/>
      <c r="Q23" s="131"/>
    </row>
    <row r="24" spans="1:54" s="132" customFormat="1" ht="13.5" thickBot="1" x14ac:dyDescent="0.25">
      <c r="A24" s="133"/>
      <c r="B24" s="866"/>
      <c r="C24" s="861"/>
      <c r="D24" s="861"/>
      <c r="E24" s="861"/>
      <c r="F24" s="861"/>
      <c r="G24" s="861"/>
      <c r="H24" s="867"/>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0"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23" t="s">
        <v>568</v>
      </c>
      <c r="B30" s="799" t="s">
        <v>569</v>
      </c>
      <c r="C30" s="799" t="s">
        <v>11</v>
      </c>
      <c r="D30" s="799" t="s">
        <v>12</v>
      </c>
      <c r="E30" s="799" t="s">
        <v>13</v>
      </c>
      <c r="F30" s="799" t="s">
        <v>14</v>
      </c>
      <c r="G30" s="799" t="s">
        <v>15</v>
      </c>
      <c r="H30" s="799" t="s">
        <v>16</v>
      </c>
      <c r="I30" s="799" t="s">
        <v>17</v>
      </c>
      <c r="J30" s="799" t="s">
        <v>18</v>
      </c>
      <c r="K30" s="799" t="s">
        <v>19</v>
      </c>
      <c r="L30" s="799" t="s">
        <v>20</v>
      </c>
      <c r="M30" s="158"/>
      <c r="N30" s="158"/>
      <c r="O30" s="158"/>
      <c r="P30" s="158"/>
      <c r="Q30" s="158"/>
      <c r="R30" s="158"/>
      <c r="S30" s="158"/>
      <c r="T30" s="158"/>
      <c r="U30" s="158"/>
      <c r="V30" s="158"/>
      <c r="W30" s="158"/>
      <c r="X30" s="799" t="s">
        <v>22</v>
      </c>
      <c r="Y30" s="799" t="s">
        <v>23</v>
      </c>
      <c r="Z30" s="799" t="s">
        <v>24</v>
      </c>
      <c r="AA30" s="797" t="s">
        <v>335</v>
      </c>
    </row>
    <row r="31" spans="1:54" s="159" customFormat="1" ht="13.5" thickBot="1" x14ac:dyDescent="0.25">
      <c r="A31" s="824"/>
      <c r="B31" s="822"/>
      <c r="C31" s="822"/>
      <c r="D31" s="822"/>
      <c r="E31" s="822"/>
      <c r="F31" s="822"/>
      <c r="G31" s="800"/>
      <c r="H31" s="822"/>
      <c r="I31" s="822"/>
      <c r="J31" s="822"/>
      <c r="K31" s="822"/>
      <c r="L31" s="822"/>
      <c r="M31" s="160"/>
      <c r="N31" s="160"/>
      <c r="O31" s="160"/>
      <c r="P31" s="160"/>
      <c r="Q31" s="160"/>
      <c r="R31" s="160"/>
      <c r="S31" s="160"/>
      <c r="T31" s="160"/>
      <c r="U31" s="160"/>
      <c r="V31" s="160"/>
      <c r="W31" s="160"/>
      <c r="X31" s="822"/>
      <c r="Y31" s="822"/>
      <c r="Z31" s="822"/>
      <c r="AA31" s="798"/>
    </row>
    <row r="32" spans="1:54" s="166" customFormat="1" x14ac:dyDescent="0.2">
      <c r="A32" s="161" t="s">
        <v>463</v>
      </c>
      <c r="B32" s="162"/>
      <c r="C32" s="162" t="s">
        <v>1285</v>
      </c>
      <c r="D32" s="162" t="s">
        <v>439</v>
      </c>
      <c r="E32" s="162"/>
      <c r="F32" s="162" t="s">
        <v>51</v>
      </c>
      <c r="G32" s="162" t="s">
        <v>47</v>
      </c>
      <c r="H32" s="162" t="s">
        <v>1182</v>
      </c>
      <c r="I32" s="551">
        <v>1873</v>
      </c>
      <c r="J32" s="551">
        <v>2081</v>
      </c>
      <c r="K32" s="551">
        <v>2081</v>
      </c>
      <c r="L32" s="553"/>
      <c r="M32" s="162"/>
      <c r="N32" s="162"/>
      <c r="O32" s="162"/>
      <c r="P32" s="162"/>
      <c r="Q32" s="162"/>
      <c r="R32" s="162"/>
      <c r="S32" s="162"/>
      <c r="T32" s="162"/>
      <c r="U32" s="162"/>
      <c r="V32" s="162"/>
      <c r="W32" s="162"/>
      <c r="X32" s="543"/>
      <c r="Y32" s="543"/>
      <c r="Z32" s="162" t="s">
        <v>1311</v>
      </c>
      <c r="AA32" s="214" t="s">
        <v>395</v>
      </c>
    </row>
    <row r="33" spans="1:29" s="166" customFormat="1" x14ac:dyDescent="0.2">
      <c r="A33" s="95" t="s">
        <v>463</v>
      </c>
      <c r="B33" s="168"/>
      <c r="C33" s="168" t="s">
        <v>1312</v>
      </c>
      <c r="D33" s="168" t="s">
        <v>439</v>
      </c>
      <c r="E33" s="168"/>
      <c r="F33" s="168" t="s">
        <v>51</v>
      </c>
      <c r="G33" s="168" t="s">
        <v>47</v>
      </c>
      <c r="H33" s="168" t="s">
        <v>1182</v>
      </c>
      <c r="I33" s="552">
        <v>2593</v>
      </c>
      <c r="J33" s="552">
        <v>2881</v>
      </c>
      <c r="K33" s="552">
        <v>2881</v>
      </c>
      <c r="L33" s="215"/>
      <c r="M33" s="168"/>
      <c r="N33" s="168"/>
      <c r="O33" s="168"/>
      <c r="P33" s="168"/>
      <c r="Q33" s="168"/>
      <c r="R33" s="168"/>
      <c r="S33" s="168"/>
      <c r="T33" s="168"/>
      <c r="U33" s="168"/>
      <c r="V33" s="168"/>
      <c r="W33" s="168"/>
      <c r="X33" s="545"/>
      <c r="Y33" s="545"/>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23" t="s">
        <v>568</v>
      </c>
      <c r="B39" s="799" t="s">
        <v>569</v>
      </c>
      <c r="C39" s="799" t="s">
        <v>11</v>
      </c>
      <c r="D39" s="799" t="s">
        <v>12</v>
      </c>
      <c r="E39" s="799" t="s">
        <v>13</v>
      </c>
      <c r="F39" s="799" t="s">
        <v>14</v>
      </c>
      <c r="G39" s="799" t="s">
        <v>15</v>
      </c>
      <c r="H39" s="799" t="s">
        <v>16</v>
      </c>
      <c r="I39" s="799" t="s">
        <v>26</v>
      </c>
      <c r="J39" s="799" t="s">
        <v>27</v>
      </c>
      <c r="K39" s="825" t="s">
        <v>281</v>
      </c>
      <c r="L39" s="515" t="s">
        <v>62</v>
      </c>
      <c r="M39" s="510" t="s">
        <v>63</v>
      </c>
      <c r="N39" s="508" t="s">
        <v>64</v>
      </c>
      <c r="O39" s="158"/>
      <c r="P39" s="158"/>
      <c r="Q39" s="158"/>
      <c r="R39" s="158"/>
      <c r="S39" s="158"/>
      <c r="T39" s="158"/>
      <c r="U39" s="158"/>
      <c r="V39" s="158"/>
      <c r="W39" s="158"/>
      <c r="X39" s="799" t="s">
        <v>22</v>
      </c>
      <c r="Y39" s="799" t="s">
        <v>23</v>
      </c>
      <c r="Z39" s="799" t="s">
        <v>24</v>
      </c>
      <c r="AA39" s="797" t="s">
        <v>335</v>
      </c>
    </row>
    <row r="40" spans="1:29" ht="32.1" customHeight="1" thickBot="1" x14ac:dyDescent="0.25">
      <c r="A40" s="824"/>
      <c r="B40" s="822"/>
      <c r="C40" s="822"/>
      <c r="D40" s="822"/>
      <c r="E40" s="822"/>
      <c r="F40" s="822"/>
      <c r="G40" s="800"/>
      <c r="H40" s="822"/>
      <c r="I40" s="822"/>
      <c r="J40" s="822"/>
      <c r="K40" s="826"/>
      <c r="L40" s="516" t="s">
        <v>65</v>
      </c>
      <c r="M40" s="514" t="s">
        <v>66</v>
      </c>
      <c r="N40" s="509" t="s">
        <v>67</v>
      </c>
      <c r="O40" s="182"/>
      <c r="P40" s="160"/>
      <c r="Q40" s="160"/>
      <c r="R40" s="160"/>
      <c r="S40" s="160"/>
      <c r="T40" s="160"/>
      <c r="U40" s="160"/>
      <c r="V40" s="160"/>
      <c r="W40" s="160"/>
      <c r="X40" s="822"/>
      <c r="Y40" s="822"/>
      <c r="Z40" s="822"/>
      <c r="AA40" s="798"/>
    </row>
    <row r="41" spans="1:29" s="166" customFormat="1" x14ac:dyDescent="0.2">
      <c r="A41" s="161"/>
      <c r="B41" s="162"/>
      <c r="C41" s="162"/>
      <c r="D41" s="162"/>
      <c r="E41" s="162"/>
      <c r="F41" s="162"/>
      <c r="G41" s="162"/>
      <c r="H41" s="162"/>
      <c r="I41" s="553"/>
      <c r="J41" s="553"/>
      <c r="K41" s="554"/>
      <c r="L41" s="161"/>
      <c r="M41" s="162"/>
      <c r="N41" s="214"/>
      <c r="O41" s="161"/>
      <c r="P41" s="162"/>
      <c r="Q41" s="162"/>
      <c r="R41" s="162"/>
      <c r="S41" s="162"/>
      <c r="T41" s="162"/>
      <c r="U41" s="162"/>
      <c r="V41" s="162"/>
      <c r="W41" s="162"/>
      <c r="X41" s="543"/>
      <c r="Y41" s="543"/>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06" t="s">
        <v>293</v>
      </c>
      <c r="B47" s="820"/>
      <c r="C47" s="820"/>
      <c r="D47" s="821"/>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23" t="s">
        <v>568</v>
      </c>
      <c r="B48" s="799" t="s">
        <v>569</v>
      </c>
      <c r="C48" s="799" t="s">
        <v>11</v>
      </c>
      <c r="D48" s="799" t="s">
        <v>12</v>
      </c>
      <c r="E48" s="799" t="s">
        <v>13</v>
      </c>
      <c r="F48" s="799" t="s">
        <v>14</v>
      </c>
      <c r="G48" s="799" t="s">
        <v>15</v>
      </c>
      <c r="H48" s="799" t="s">
        <v>16</v>
      </c>
      <c r="I48" s="799">
        <v>20</v>
      </c>
      <c r="J48" s="799">
        <v>40</v>
      </c>
      <c r="K48" s="799" t="s">
        <v>19</v>
      </c>
      <c r="L48" s="797" t="s">
        <v>20</v>
      </c>
      <c r="M48" s="850" t="s">
        <v>28</v>
      </c>
      <c r="N48" s="188" t="s">
        <v>68</v>
      </c>
      <c r="O48" s="510" t="s">
        <v>63</v>
      </c>
      <c r="P48" s="508" t="s">
        <v>64</v>
      </c>
      <c r="Q48" s="158" t="s">
        <v>143</v>
      </c>
      <c r="R48" s="158" t="s">
        <v>70</v>
      </c>
      <c r="S48" s="158"/>
      <c r="T48" s="158"/>
      <c r="U48" s="158"/>
      <c r="V48" s="158"/>
      <c r="W48" s="158"/>
      <c r="X48" s="158"/>
      <c r="Y48" s="158"/>
      <c r="Z48" s="799" t="s">
        <v>22</v>
      </c>
      <c r="AA48" s="799" t="s">
        <v>23</v>
      </c>
      <c r="AB48" s="799" t="s">
        <v>24</v>
      </c>
      <c r="AC48" s="797" t="s">
        <v>335</v>
      </c>
    </row>
    <row r="49" spans="1:29" ht="39" thickBot="1" x14ac:dyDescent="0.25">
      <c r="A49" s="824"/>
      <c r="B49" s="822"/>
      <c r="C49" s="822"/>
      <c r="D49" s="822"/>
      <c r="E49" s="822"/>
      <c r="F49" s="822"/>
      <c r="G49" s="800"/>
      <c r="H49" s="822"/>
      <c r="I49" s="822"/>
      <c r="J49" s="822"/>
      <c r="K49" s="822"/>
      <c r="L49" s="798"/>
      <c r="M49" s="851"/>
      <c r="N49" s="189" t="s">
        <v>69</v>
      </c>
      <c r="O49" s="514" t="s">
        <v>66</v>
      </c>
      <c r="P49" s="509" t="s">
        <v>67</v>
      </c>
      <c r="Q49" s="182" t="s">
        <v>83</v>
      </c>
      <c r="R49" s="160" t="s">
        <v>83</v>
      </c>
      <c r="S49" s="160"/>
      <c r="T49" s="160"/>
      <c r="U49" s="160"/>
      <c r="V49" s="160"/>
      <c r="W49" s="160"/>
      <c r="X49" s="160"/>
      <c r="Y49" s="160"/>
      <c r="Z49" s="800"/>
      <c r="AA49" s="800"/>
      <c r="AB49" s="800"/>
      <c r="AC49" s="798"/>
    </row>
    <row r="50" spans="1:29" s="181" customFormat="1" x14ac:dyDescent="0.2">
      <c r="A50" s="565"/>
      <c r="B50" s="264"/>
      <c r="C50" s="264"/>
      <c r="D50" s="264"/>
      <c r="E50" s="264"/>
      <c r="F50" s="264"/>
      <c r="G50" s="162"/>
      <c r="H50" s="264"/>
      <c r="I50" s="356"/>
      <c r="J50" s="356"/>
      <c r="K50" s="356"/>
      <c r="L50" s="566"/>
      <c r="M50" s="555"/>
      <c r="N50" s="161"/>
      <c r="O50" s="162"/>
      <c r="P50" s="214"/>
      <c r="Q50" s="161"/>
      <c r="R50" s="162"/>
      <c r="S50" s="162"/>
      <c r="T50" s="162"/>
      <c r="U50" s="162"/>
      <c r="V50" s="162"/>
      <c r="W50" s="162"/>
      <c r="X50" s="162"/>
      <c r="Y50" s="162"/>
      <c r="Z50" s="543"/>
      <c r="AA50" s="543"/>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06" t="s">
        <v>29</v>
      </c>
      <c r="B57" s="820"/>
      <c r="C57" s="821"/>
      <c r="D57" s="177"/>
      <c r="E57" s="177"/>
      <c r="F57" s="157"/>
      <c r="G57" s="157"/>
      <c r="H57" s="157"/>
      <c r="I57" s="157"/>
      <c r="J57" s="157"/>
      <c r="K57" s="178"/>
      <c r="L57" s="178"/>
      <c r="M57" s="178"/>
      <c r="N57" s="178"/>
      <c r="S57" s="178"/>
      <c r="T57" s="178"/>
      <c r="U57" s="178"/>
    </row>
    <row r="58" spans="1:29" ht="13.5" thickBot="1" x14ac:dyDescent="0.25">
      <c r="A58" s="811" t="s">
        <v>566</v>
      </c>
      <c r="B58" s="812"/>
      <c r="C58" s="813"/>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0"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15" t="s">
        <v>569</v>
      </c>
      <c r="C65" s="815"/>
      <c r="D65" s="816"/>
      <c r="E65" s="512" t="s">
        <v>11</v>
      </c>
      <c r="F65" s="512" t="s">
        <v>14</v>
      </c>
      <c r="G65" s="512" t="s">
        <v>275</v>
      </c>
      <c r="H65" s="512" t="s">
        <v>32</v>
      </c>
      <c r="I65" s="512" t="s">
        <v>16</v>
      </c>
      <c r="J65" s="512" t="s">
        <v>17</v>
      </c>
      <c r="K65" s="512" t="s">
        <v>18</v>
      </c>
      <c r="L65" s="512" t="s">
        <v>19</v>
      </c>
      <c r="M65" s="512" t="s">
        <v>20</v>
      </c>
      <c r="N65" s="212" t="s">
        <v>119</v>
      </c>
      <c r="O65" s="512" t="s">
        <v>93</v>
      </c>
      <c r="P65" s="213" t="s">
        <v>739</v>
      </c>
    </row>
    <row r="66" spans="1:24" s="181" customFormat="1" x14ac:dyDescent="0.2">
      <c r="A66" s="161"/>
      <c r="B66" s="817"/>
      <c r="C66" s="817"/>
      <c r="D66" s="817"/>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792"/>
      <c r="C67" s="792"/>
      <c r="D67" s="792"/>
      <c r="E67" s="168"/>
      <c r="F67" s="168"/>
      <c r="G67" s="168"/>
      <c r="H67" s="168"/>
      <c r="I67" s="168"/>
      <c r="J67" s="358"/>
      <c r="K67" s="226"/>
      <c r="L67" s="226"/>
      <c r="M67" s="359"/>
      <c r="N67" s="507"/>
      <c r="O67" s="168"/>
      <c r="P67" s="97"/>
      <c r="Q67" s="179"/>
      <c r="R67" s="179"/>
      <c r="S67" s="179"/>
      <c r="T67" s="179"/>
      <c r="U67" s="179"/>
      <c r="V67" s="166"/>
      <c r="W67" s="166"/>
      <c r="X67" s="166"/>
    </row>
    <row r="68" spans="1:24" s="181" customFormat="1" x14ac:dyDescent="0.2">
      <c r="A68" s="95"/>
      <c r="B68" s="792"/>
      <c r="C68" s="792"/>
      <c r="D68" s="792"/>
      <c r="E68" s="168"/>
      <c r="F68" s="168"/>
      <c r="G68" s="168"/>
      <c r="H68" s="168"/>
      <c r="I68" s="168"/>
      <c r="J68" s="358"/>
      <c r="K68" s="226"/>
      <c r="L68" s="226"/>
      <c r="M68" s="359"/>
      <c r="N68" s="507"/>
      <c r="O68" s="168"/>
      <c r="P68" s="97"/>
      <c r="Q68" s="179"/>
      <c r="R68" s="179"/>
      <c r="S68" s="179"/>
      <c r="T68" s="179"/>
      <c r="U68" s="179"/>
      <c r="V68" s="166"/>
      <c r="W68" s="166"/>
      <c r="X68" s="166"/>
    </row>
    <row r="69" spans="1:24" s="181" customFormat="1" ht="13.5" thickBot="1" x14ac:dyDescent="0.25">
      <c r="A69" s="98"/>
      <c r="B69" s="814"/>
      <c r="C69" s="814"/>
      <c r="D69" s="814"/>
      <c r="E69" s="174"/>
      <c r="F69" s="174"/>
      <c r="G69" s="174"/>
      <c r="H69" s="174"/>
      <c r="I69" s="174"/>
      <c r="J69" s="216"/>
      <c r="K69" s="227"/>
      <c r="L69" s="227"/>
      <c r="M69" s="360"/>
      <c r="N69" s="524"/>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06" t="s">
        <v>34</v>
      </c>
      <c r="B72" s="820"/>
      <c r="C72" s="821"/>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1" t="s">
        <v>566</v>
      </c>
      <c r="B73" s="812"/>
      <c r="C73" s="813"/>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0"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15" t="s">
        <v>13</v>
      </c>
      <c r="C80" s="815"/>
      <c r="D80" s="816"/>
      <c r="E80" s="512" t="s">
        <v>12</v>
      </c>
      <c r="F80" s="512" t="s">
        <v>14</v>
      </c>
      <c r="G80" s="512" t="s">
        <v>264</v>
      </c>
      <c r="H80" s="512" t="s">
        <v>32</v>
      </c>
      <c r="I80" s="512" t="s">
        <v>16</v>
      </c>
      <c r="J80" s="512" t="s">
        <v>17</v>
      </c>
      <c r="K80" s="512" t="s">
        <v>18</v>
      </c>
      <c r="L80" s="512" t="s">
        <v>19</v>
      </c>
      <c r="M80" s="512" t="s">
        <v>20</v>
      </c>
      <c r="N80" s="212" t="s">
        <v>119</v>
      </c>
      <c r="O80" s="512" t="s">
        <v>91</v>
      </c>
      <c r="P80" s="213" t="s">
        <v>737</v>
      </c>
      <c r="W80" s="223"/>
    </row>
    <row r="81" spans="1:23" s="181" customFormat="1" x14ac:dyDescent="0.2">
      <c r="A81" s="161"/>
      <c r="B81" s="817"/>
      <c r="C81" s="817"/>
      <c r="D81" s="817"/>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792"/>
      <c r="C82" s="792"/>
      <c r="D82" s="792"/>
      <c r="E82" s="168"/>
      <c r="F82" s="168"/>
      <c r="G82" s="168"/>
      <c r="H82" s="168"/>
      <c r="I82" s="168"/>
      <c r="J82" s="226"/>
      <c r="K82" s="226"/>
      <c r="L82" s="226"/>
      <c r="M82" s="226"/>
      <c r="N82" s="507"/>
      <c r="O82" s="168"/>
      <c r="P82" s="97"/>
      <c r="Q82" s="166"/>
      <c r="R82" s="166"/>
      <c r="S82" s="166"/>
      <c r="T82" s="166"/>
      <c r="U82" s="166"/>
      <c r="V82" s="166"/>
      <c r="W82" s="179"/>
    </row>
    <row r="83" spans="1:23" s="181" customFormat="1" x14ac:dyDescent="0.2">
      <c r="A83" s="95"/>
      <c r="B83" s="792"/>
      <c r="C83" s="792"/>
      <c r="D83" s="792"/>
      <c r="E83" s="168"/>
      <c r="F83" s="168"/>
      <c r="G83" s="168"/>
      <c r="H83" s="168"/>
      <c r="I83" s="168"/>
      <c r="J83" s="226"/>
      <c r="K83" s="226"/>
      <c r="L83" s="226"/>
      <c r="M83" s="226"/>
      <c r="N83" s="507"/>
      <c r="O83" s="168"/>
      <c r="P83" s="97"/>
      <c r="Q83" s="166"/>
      <c r="R83" s="166"/>
      <c r="S83" s="166"/>
      <c r="T83" s="166"/>
      <c r="U83" s="166"/>
      <c r="V83" s="166"/>
      <c r="W83" s="179"/>
    </row>
    <row r="84" spans="1:23" s="181" customFormat="1" ht="13.5" thickBot="1" x14ac:dyDescent="0.25">
      <c r="A84" s="98"/>
      <c r="B84" s="814"/>
      <c r="C84" s="814"/>
      <c r="D84" s="814"/>
      <c r="E84" s="174"/>
      <c r="F84" s="174"/>
      <c r="G84" s="174"/>
      <c r="H84" s="174"/>
      <c r="I84" s="174"/>
      <c r="J84" s="227"/>
      <c r="K84" s="227"/>
      <c r="L84" s="227"/>
      <c r="M84" s="227"/>
      <c r="N84" s="524"/>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06" t="s">
        <v>36</v>
      </c>
      <c r="B86" s="807"/>
      <c r="C86" s="807"/>
      <c r="D86" s="807"/>
      <c r="E86" s="807"/>
      <c r="F86" s="807"/>
      <c r="G86" s="807"/>
      <c r="H86" s="807"/>
      <c r="I86" s="808"/>
      <c r="K86" s="157"/>
      <c r="L86" s="178"/>
      <c r="M86" s="178"/>
      <c r="N86" s="178"/>
      <c r="O86" s="178"/>
      <c r="P86" s="178"/>
      <c r="Q86" s="178"/>
      <c r="R86" s="178"/>
      <c r="S86" s="157"/>
      <c r="T86" s="157"/>
      <c r="U86" s="157"/>
    </row>
    <row r="87" spans="1:23" ht="13.5" thickBot="1" x14ac:dyDescent="0.25">
      <c r="A87" s="879" t="s">
        <v>37</v>
      </c>
      <c r="B87" s="880"/>
      <c r="C87" s="880"/>
      <c r="D87" s="880"/>
      <c r="E87" s="880"/>
      <c r="F87" s="880"/>
      <c r="G87" s="880"/>
      <c r="H87" s="880"/>
      <c r="I87" s="881"/>
      <c r="J87" s="109"/>
      <c r="K87" s="157"/>
      <c r="L87" s="178"/>
      <c r="M87" s="178"/>
      <c r="N87" s="178"/>
      <c r="O87" s="178"/>
      <c r="P87" s="178"/>
      <c r="Q87" s="178"/>
      <c r="R87" s="178"/>
      <c r="S87" s="157"/>
      <c r="T87" s="157"/>
      <c r="U87" s="157"/>
    </row>
    <row r="88" spans="1:23" s="519" customFormat="1" ht="15.75" customHeight="1" thickBot="1" x14ac:dyDescent="0.25">
      <c r="A88" s="228" t="s">
        <v>282</v>
      </c>
      <c r="B88" s="876" t="s">
        <v>990</v>
      </c>
      <c r="C88" s="877"/>
      <c r="D88" s="877"/>
      <c r="E88" s="877"/>
      <c r="F88" s="877"/>
      <c r="G88" s="877"/>
      <c r="H88" s="877"/>
      <c r="I88" s="878"/>
      <c r="J88" s="229"/>
      <c r="K88" s="230"/>
      <c r="L88" s="21"/>
      <c r="M88" s="21"/>
      <c r="N88" s="21"/>
      <c r="O88" s="21"/>
      <c r="P88" s="21"/>
      <c r="Q88" s="21"/>
      <c r="R88" s="21"/>
      <c r="S88" s="230"/>
      <c r="T88" s="230"/>
      <c r="U88" s="230"/>
    </row>
    <row r="89" spans="1:23" s="519" customFormat="1" ht="15.75" customHeight="1" thickBot="1" x14ac:dyDescent="0.25">
      <c r="A89" s="228" t="s">
        <v>1146</v>
      </c>
      <c r="B89" s="876" t="s">
        <v>1148</v>
      </c>
      <c r="C89" s="877"/>
      <c r="D89" s="877"/>
      <c r="E89" s="877"/>
      <c r="F89" s="877"/>
      <c r="G89" s="877"/>
      <c r="H89" s="877"/>
      <c r="I89" s="878"/>
      <c r="J89" s="229"/>
      <c r="K89" s="230"/>
      <c r="L89" s="21"/>
      <c r="M89" s="21"/>
      <c r="N89" s="21"/>
      <c r="O89" s="21"/>
      <c r="P89" s="21"/>
      <c r="Q89" s="21"/>
      <c r="R89" s="21"/>
      <c r="S89" s="230"/>
      <c r="T89" s="230"/>
      <c r="U89" s="230"/>
    </row>
    <row r="90" spans="1:23" s="519" customFormat="1" ht="15.75" customHeight="1" thickBot="1" x14ac:dyDescent="0.25">
      <c r="A90" s="228" t="s">
        <v>1169</v>
      </c>
      <c r="B90" s="876" t="s">
        <v>1313</v>
      </c>
      <c r="C90" s="877"/>
      <c r="D90" s="877"/>
      <c r="E90" s="877"/>
      <c r="F90" s="877"/>
      <c r="G90" s="877"/>
      <c r="H90" s="877"/>
      <c r="I90" s="878"/>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09" t="s">
        <v>206</v>
      </c>
      <c r="B92" s="810"/>
      <c r="C92" s="810"/>
      <c r="D92" s="810"/>
      <c r="E92" s="810"/>
      <c r="F92" s="810"/>
      <c r="G92" s="810"/>
      <c r="H92" s="873" t="s">
        <v>218</v>
      </c>
      <c r="I92" s="804" t="s">
        <v>568</v>
      </c>
      <c r="J92" s="804" t="s">
        <v>207</v>
      </c>
      <c r="K92" s="804" t="s">
        <v>23</v>
      </c>
      <c r="L92" s="804" t="s">
        <v>288</v>
      </c>
      <c r="M92" s="818" t="s">
        <v>82</v>
      </c>
      <c r="N92" s="178"/>
      <c r="O92" s="157"/>
      <c r="Q92" s="222"/>
      <c r="R92" s="222"/>
    </row>
    <row r="93" spans="1:23" s="110" customFormat="1" ht="13.5" thickBot="1" x14ac:dyDescent="0.25">
      <c r="A93" s="933" t="s">
        <v>1738</v>
      </c>
      <c r="B93" s="934"/>
      <c r="C93" s="934"/>
      <c r="D93" s="934"/>
      <c r="E93" s="934"/>
      <c r="F93" s="934"/>
      <c r="G93" s="935"/>
      <c r="H93" s="874"/>
      <c r="I93" s="805"/>
      <c r="J93" s="805"/>
      <c r="K93" s="805"/>
      <c r="L93" s="805"/>
      <c r="M93" s="819"/>
      <c r="N93" s="231"/>
      <c r="O93" s="231"/>
      <c r="P93" s="231"/>
      <c r="Q93" s="231"/>
      <c r="R93" s="231"/>
    </row>
    <row r="94" spans="1:23" s="110" customFormat="1" ht="15.75" customHeight="1" thickBot="1" x14ac:dyDescent="0.25">
      <c r="A94" s="801" t="s">
        <v>336</v>
      </c>
      <c r="B94" s="802"/>
      <c r="C94" s="802"/>
      <c r="D94" s="802"/>
      <c r="E94" s="802"/>
      <c r="F94" s="802"/>
      <c r="G94" s="803"/>
      <c r="H94" s="874"/>
      <c r="I94" s="805"/>
      <c r="J94" s="805"/>
      <c r="K94" s="805"/>
      <c r="L94" s="805"/>
      <c r="M94" s="819"/>
      <c r="N94" s="231"/>
      <c r="O94" s="231"/>
      <c r="P94" s="231"/>
      <c r="Q94" s="231"/>
      <c r="R94" s="231"/>
    </row>
    <row r="95" spans="1:23" s="181" customFormat="1" ht="15.75" customHeight="1" x14ac:dyDescent="0.2">
      <c r="A95" s="232" t="s">
        <v>99</v>
      </c>
      <c r="B95" s="817" t="str">
        <f>IF($A95="","",VLOOKUP($A95,Listes!$A$3:$C$206,2,FALSE))</f>
        <v>Alameda Corridor Surcharge import</v>
      </c>
      <c r="C95" s="817"/>
      <c r="D95" s="817"/>
      <c r="E95" s="868" t="s">
        <v>52</v>
      </c>
      <c r="F95" s="868"/>
      <c r="G95" s="868"/>
      <c r="H95" s="525"/>
      <c r="I95" s="543"/>
      <c r="J95" s="543"/>
      <c r="K95" s="543"/>
      <c r="L95" s="543"/>
      <c r="M95" s="544"/>
      <c r="N95" s="166"/>
      <c r="O95" s="166"/>
      <c r="P95" s="166"/>
      <c r="Q95" s="166"/>
      <c r="R95" s="179"/>
    </row>
    <row r="96" spans="1:23" s="181" customFormat="1" ht="15.75" customHeight="1" x14ac:dyDescent="0.2">
      <c r="A96" s="233" t="s">
        <v>224</v>
      </c>
      <c r="B96" s="792" t="str">
        <f>IF($A96="","",VLOOKUP($A96,Listes!$A$3:$C$206,2,FALSE))</f>
        <v>Bunker Adjustment Factor</v>
      </c>
      <c r="C96" s="792"/>
      <c r="D96" s="792"/>
      <c r="E96" s="793" t="s">
        <v>50</v>
      </c>
      <c r="F96" s="793"/>
      <c r="G96" s="793"/>
      <c r="H96" s="522"/>
      <c r="I96" s="545"/>
      <c r="J96" s="545"/>
      <c r="K96" s="545"/>
      <c r="L96" s="545"/>
      <c r="M96" s="546"/>
      <c r="N96" s="166"/>
      <c r="O96" s="166"/>
      <c r="P96" s="166"/>
      <c r="Q96" s="166"/>
      <c r="R96" s="179"/>
    </row>
    <row r="97" spans="1:18" s="181" customFormat="1" ht="15.75" customHeight="1" x14ac:dyDescent="0.2">
      <c r="A97" s="233" t="s">
        <v>970</v>
      </c>
      <c r="B97" s="792" t="str">
        <f>IF($A97="","",VLOOKUP($A97,Listes!$A$3:$C$206,2,FALSE))</f>
        <v>Chassis Administration Fee On-Carriage</v>
      </c>
      <c r="C97" s="792"/>
      <c r="D97" s="792"/>
      <c r="E97" s="793" t="s">
        <v>50</v>
      </c>
      <c r="F97" s="793"/>
      <c r="G97" s="793"/>
      <c r="H97" s="522"/>
      <c r="I97" s="545"/>
      <c r="J97" s="545"/>
      <c r="K97" s="545"/>
      <c r="L97" s="545"/>
      <c r="M97" s="546"/>
      <c r="N97" s="166"/>
      <c r="O97" s="166"/>
      <c r="P97" s="166"/>
      <c r="Q97" s="166"/>
      <c r="R97" s="179"/>
    </row>
    <row r="98" spans="1:18" s="181" customFormat="1" ht="15.75" customHeight="1" x14ac:dyDescent="0.2">
      <c r="A98" s="233" t="s">
        <v>502</v>
      </c>
      <c r="B98" s="792" t="str">
        <f>IF($A98="","",VLOOKUP($A98,Listes!$A$3:$C$206,2,FALSE))</f>
        <v>Chassis Provision Charge</v>
      </c>
      <c r="C98" s="792"/>
      <c r="D98" s="792"/>
      <c r="E98" s="793" t="s">
        <v>50</v>
      </c>
      <c r="F98" s="793"/>
      <c r="G98" s="793"/>
      <c r="H98" s="522"/>
      <c r="I98" s="545"/>
      <c r="J98" s="545"/>
      <c r="K98" s="545"/>
      <c r="L98" s="545"/>
      <c r="M98" s="546"/>
      <c r="N98" s="166"/>
      <c r="O98" s="166"/>
      <c r="P98" s="166"/>
      <c r="Q98" s="166"/>
      <c r="R98" s="179"/>
    </row>
    <row r="99" spans="1:18" s="181" customFormat="1" ht="15.75" customHeight="1" x14ac:dyDescent="0.2">
      <c r="A99" s="233" t="s">
        <v>251</v>
      </c>
      <c r="B99" s="792" t="str">
        <f>IF($A99="","",VLOOKUP($A99,Listes!$A$3:$C$206,2,FALSE))</f>
        <v>Carrier Security Charge</v>
      </c>
      <c r="C99" s="792"/>
      <c r="D99" s="792"/>
      <c r="E99" s="793" t="s">
        <v>50</v>
      </c>
      <c r="F99" s="793"/>
      <c r="G99" s="793"/>
      <c r="H99" s="522"/>
      <c r="I99" s="545"/>
      <c r="J99" s="545"/>
      <c r="K99" s="545"/>
      <c r="L99" s="545"/>
      <c r="M99" s="546"/>
      <c r="N99" s="166"/>
      <c r="O99" s="166"/>
      <c r="P99" s="166"/>
      <c r="Q99" s="166"/>
      <c r="R99" s="179"/>
    </row>
    <row r="100" spans="1:18" s="181" customFormat="1" ht="15.75" customHeight="1" x14ac:dyDescent="0.2">
      <c r="A100" s="233" t="s">
        <v>1014</v>
      </c>
      <c r="B100" s="792" t="str">
        <f>IF($A100="","",VLOOKUP($A100,Listes!$A$3:$C$206,2,FALSE))</f>
        <v>Container Maintenance Charge Destination</v>
      </c>
      <c r="C100" s="792"/>
      <c r="D100" s="792"/>
      <c r="E100" s="793" t="s">
        <v>52</v>
      </c>
      <c r="F100" s="793"/>
      <c r="G100" s="793"/>
      <c r="H100" s="522"/>
      <c r="I100" s="545"/>
      <c r="J100" s="545"/>
      <c r="K100" s="545"/>
      <c r="L100" s="545"/>
      <c r="M100" s="546"/>
      <c r="N100" s="166"/>
      <c r="O100" s="166"/>
      <c r="P100" s="166"/>
      <c r="Q100" s="166"/>
      <c r="R100" s="179"/>
    </row>
    <row r="101" spans="1:18" s="181" customFormat="1" ht="15.75" customHeight="1" x14ac:dyDescent="0.2">
      <c r="A101" s="233" t="s">
        <v>222</v>
      </c>
      <c r="B101" s="792" t="str">
        <f>IF($A101="","",VLOOKUP($A101,Listes!$A$3:$C$206,2,FALSE))</f>
        <v>Destination THC / Destination Receiving Charge</v>
      </c>
      <c r="C101" s="792"/>
      <c r="D101" s="792"/>
      <c r="E101" s="793" t="s">
        <v>52</v>
      </c>
      <c r="F101" s="793"/>
      <c r="G101" s="793"/>
      <c r="H101" s="522"/>
      <c r="I101" s="545"/>
      <c r="J101" s="545"/>
      <c r="K101" s="545"/>
      <c r="L101" s="545"/>
      <c r="M101" s="546"/>
      <c r="N101" s="166"/>
      <c r="O101" s="166"/>
      <c r="P101" s="166"/>
      <c r="Q101" s="166"/>
      <c r="R101" s="179"/>
    </row>
    <row r="102" spans="1:18" s="181" customFormat="1" ht="15.75" customHeight="1" x14ac:dyDescent="0.2">
      <c r="A102" s="233" t="s">
        <v>796</v>
      </c>
      <c r="B102" s="792" t="str">
        <f>IF($A102="","",VLOOKUP($A102,Listes!$A$3:$C$206,2,FALSE))</f>
        <v>Export Documentation Fees - Carrier</v>
      </c>
      <c r="C102" s="792"/>
      <c r="D102" s="792"/>
      <c r="E102" s="793" t="s">
        <v>50</v>
      </c>
      <c r="F102" s="793"/>
      <c r="G102" s="793"/>
      <c r="H102" s="522"/>
      <c r="I102" s="545"/>
      <c r="J102" s="545"/>
      <c r="K102" s="545"/>
      <c r="L102" s="545"/>
      <c r="M102" s="546"/>
      <c r="N102" s="166"/>
      <c r="O102" s="166"/>
      <c r="P102" s="166"/>
      <c r="Q102" s="166"/>
      <c r="R102" s="179"/>
    </row>
    <row r="103" spans="1:18" s="181" customFormat="1" ht="15.75" customHeight="1" x14ac:dyDescent="0.2">
      <c r="A103" s="233" t="s">
        <v>779</v>
      </c>
      <c r="B103" s="792" t="str">
        <f>IF($A103="","",VLOOKUP($A103,Listes!$A$3:$C$206,2,FALSE))</f>
        <v>Export Declaration Surcharge</v>
      </c>
      <c r="C103" s="792"/>
      <c r="D103" s="792"/>
      <c r="E103" s="793" t="s">
        <v>50</v>
      </c>
      <c r="F103" s="793"/>
      <c r="G103" s="793"/>
      <c r="H103" s="522"/>
      <c r="I103" s="545"/>
      <c r="J103" s="545"/>
      <c r="K103" s="545"/>
      <c r="L103" s="545"/>
      <c r="M103" s="546"/>
      <c r="N103" s="166"/>
      <c r="O103" s="166"/>
      <c r="P103" s="166"/>
      <c r="Q103" s="166"/>
      <c r="R103" s="179"/>
    </row>
    <row r="104" spans="1:18" s="181" customFormat="1" ht="15.75" customHeight="1" x14ac:dyDescent="0.2">
      <c r="A104" s="233" t="s">
        <v>1058</v>
      </c>
      <c r="B104" s="792" t="str">
        <f>IF($A104="","",VLOOKUP($A104,Listes!$A$3:$C$206,2,FALSE))</f>
        <v>Export Seal Fee</v>
      </c>
      <c r="C104" s="792"/>
      <c r="D104" s="792"/>
      <c r="E104" s="793" t="s">
        <v>50</v>
      </c>
      <c r="F104" s="793"/>
      <c r="G104" s="793"/>
      <c r="H104" s="522"/>
      <c r="I104" s="545"/>
      <c r="J104" s="545"/>
      <c r="K104" s="545"/>
      <c r="L104" s="545"/>
      <c r="M104" s="546"/>
      <c r="N104" s="166"/>
      <c r="O104" s="166"/>
      <c r="P104" s="166"/>
      <c r="Q104" s="166"/>
      <c r="R104" s="179"/>
    </row>
    <row r="105" spans="1:18" s="181" customFormat="1" ht="15.75" customHeight="1" x14ac:dyDescent="0.2">
      <c r="A105" s="233" t="s">
        <v>979</v>
      </c>
      <c r="B105" s="792" t="str">
        <f>IF($A105="","",VLOOKUP($A105,Listes!$A$3:$C$206,2,FALSE))</f>
        <v>Extra Risk Surcharge (Origin)</v>
      </c>
      <c r="C105" s="792"/>
      <c r="D105" s="792"/>
      <c r="E105" s="793" t="s">
        <v>52</v>
      </c>
      <c r="F105" s="793"/>
      <c r="G105" s="793"/>
      <c r="H105" s="522"/>
      <c r="I105" s="545"/>
      <c r="J105" s="545"/>
      <c r="K105" s="545"/>
      <c r="L105" s="545"/>
      <c r="M105" s="546"/>
      <c r="N105" s="166"/>
      <c r="O105" s="166"/>
      <c r="P105" s="166"/>
      <c r="Q105" s="166"/>
      <c r="R105" s="179"/>
    </row>
    <row r="106" spans="1:18" s="181" customFormat="1" ht="15.75" customHeight="1" x14ac:dyDescent="0.2">
      <c r="A106" s="233" t="s">
        <v>81</v>
      </c>
      <c r="B106" s="792" t="str">
        <f>IF($A106="","",VLOOKUP($A106,Listes!$A$3:$C$206,2,FALSE))</f>
        <v>General Rate Increase</v>
      </c>
      <c r="C106" s="792"/>
      <c r="D106" s="792"/>
      <c r="E106" s="793" t="s">
        <v>52</v>
      </c>
      <c r="F106" s="793"/>
      <c r="G106" s="793"/>
      <c r="H106" s="522"/>
      <c r="I106" s="545"/>
      <c r="J106" s="545"/>
      <c r="K106" s="545"/>
      <c r="L106" s="545"/>
      <c r="M106" s="546"/>
      <c r="N106" s="166"/>
      <c r="O106" s="166"/>
      <c r="P106" s="166"/>
      <c r="Q106" s="166"/>
      <c r="R106" s="179"/>
    </row>
    <row r="107" spans="1:18" s="181" customFormat="1" ht="15.75" customHeight="1" x14ac:dyDescent="0.2">
      <c r="A107" s="233" t="s">
        <v>248</v>
      </c>
      <c r="B107" s="792" t="str">
        <f>IF($A107="","",VLOOKUP($A107,Listes!$A$3:$C$206,2,FALSE))</f>
        <v>Hazardous Fees (Ocean)</v>
      </c>
      <c r="C107" s="792"/>
      <c r="D107" s="792"/>
      <c r="E107" s="793" t="s">
        <v>50</v>
      </c>
      <c r="F107" s="793"/>
      <c r="G107" s="793"/>
      <c r="H107" s="522"/>
      <c r="I107" s="545"/>
      <c r="J107" s="545"/>
      <c r="K107" s="545"/>
      <c r="L107" s="545"/>
      <c r="M107" s="546"/>
      <c r="N107" s="166"/>
      <c r="O107" s="166"/>
      <c r="P107" s="166"/>
      <c r="Q107" s="166"/>
      <c r="R107" s="179"/>
    </row>
    <row r="108" spans="1:18" s="181" customFormat="1" ht="15.75" customHeight="1" x14ac:dyDescent="0.2">
      <c r="A108" s="233" t="s">
        <v>809</v>
      </c>
      <c r="B108" s="792" t="str">
        <f>IF($A108="","",VLOOKUP($A108,Listes!$A$3:$C$206,2,FALSE))</f>
        <v>Oncarriage Additional Intermodal Door Delivery Surcharge</v>
      </c>
      <c r="C108" s="792"/>
      <c r="D108" s="792"/>
      <c r="E108" s="793" t="s">
        <v>52</v>
      </c>
      <c r="F108" s="793"/>
      <c r="G108" s="793"/>
      <c r="H108" s="522"/>
      <c r="I108" s="545"/>
      <c r="J108" s="545"/>
      <c r="K108" s="545"/>
      <c r="L108" s="545"/>
      <c r="M108" s="546"/>
      <c r="N108" s="166"/>
      <c r="O108" s="166"/>
      <c r="P108" s="166"/>
      <c r="Q108" s="166"/>
      <c r="R108" s="179"/>
    </row>
    <row r="109" spans="1:18" s="181" customFormat="1" ht="15.75" customHeight="1" x14ac:dyDescent="0.2">
      <c r="A109" s="233" t="s">
        <v>91</v>
      </c>
      <c r="B109" s="792" t="str">
        <f>IF($A109="","",VLOOKUP($A109,Listes!$A$3:$C$206,2,FALSE))</f>
        <v>Oncarriage Inland Fuel Charge</v>
      </c>
      <c r="C109" s="792"/>
      <c r="D109" s="792"/>
      <c r="E109" s="793" t="s">
        <v>52</v>
      </c>
      <c r="F109" s="793"/>
      <c r="G109" s="793"/>
      <c r="H109" s="522"/>
      <c r="I109" s="545"/>
      <c r="J109" s="545"/>
      <c r="K109" s="545"/>
      <c r="L109" s="545"/>
      <c r="M109" s="546"/>
      <c r="N109" s="166"/>
      <c r="O109" s="166"/>
      <c r="P109" s="166"/>
      <c r="Q109" s="166"/>
      <c r="R109" s="179"/>
    </row>
    <row r="110" spans="1:18" s="181" customFormat="1" x14ac:dyDescent="0.2">
      <c r="A110" s="233" t="s">
        <v>929</v>
      </c>
      <c r="B110" s="792" t="str">
        <f>IF($A110="","",VLOOKUP($A110,Listes!$A$3:$C$206,2,FALSE))</f>
        <v>On-Carriage Emergency Inland Fuel Surcharge</v>
      </c>
      <c r="C110" s="792"/>
      <c r="D110" s="792"/>
      <c r="E110" s="793" t="s">
        <v>52</v>
      </c>
      <c r="F110" s="793"/>
      <c r="G110" s="793"/>
      <c r="H110" s="522"/>
      <c r="I110" s="545"/>
      <c r="J110" s="545"/>
      <c r="K110" s="545"/>
      <c r="L110" s="545"/>
      <c r="M110" s="546"/>
      <c r="N110" s="166"/>
      <c r="O110" s="166"/>
      <c r="P110" s="166"/>
      <c r="Q110" s="166"/>
      <c r="R110" s="179"/>
    </row>
    <row r="111" spans="1:18" s="181" customFormat="1" ht="25.5" x14ac:dyDescent="0.2">
      <c r="A111" s="233" t="s">
        <v>955</v>
      </c>
      <c r="B111" s="792" t="str">
        <f>IF($A111="","",VLOOKUP($A111,Listes!$A$3:$C$206,2,FALSE))</f>
        <v>On-Carriage Emergency Intermodal Surcharge</v>
      </c>
      <c r="C111" s="792"/>
      <c r="D111" s="792"/>
      <c r="E111" s="793" t="s">
        <v>52</v>
      </c>
      <c r="F111" s="793"/>
      <c r="G111" s="793"/>
      <c r="H111" s="522"/>
      <c r="I111" s="545"/>
      <c r="J111" s="545"/>
      <c r="K111" s="545"/>
      <c r="L111" s="545"/>
      <c r="M111" s="546"/>
      <c r="N111" s="166"/>
      <c r="O111" s="166"/>
      <c r="P111" s="166"/>
      <c r="Q111" s="166"/>
      <c r="R111" s="179"/>
    </row>
    <row r="112" spans="1:18" s="181" customFormat="1" ht="15.75" customHeight="1" x14ac:dyDescent="0.2">
      <c r="A112" s="233" t="s">
        <v>457</v>
      </c>
      <c r="B112" s="792" t="str">
        <f>IF($A112="","",VLOOKUP($A112,Listes!$A$3:$C$206,2,FALSE))</f>
        <v>Inland Hazardous Charge Oncarriage</v>
      </c>
      <c r="C112" s="792"/>
      <c r="D112" s="792"/>
      <c r="E112" s="793" t="s">
        <v>50</v>
      </c>
      <c r="F112" s="793"/>
      <c r="G112" s="793"/>
      <c r="H112" s="522"/>
      <c r="I112" s="545"/>
      <c r="J112" s="545"/>
      <c r="K112" s="545"/>
      <c r="L112" s="545"/>
      <c r="M112" s="546"/>
      <c r="N112" s="166"/>
      <c r="O112" s="166"/>
      <c r="P112" s="166"/>
      <c r="Q112" s="166"/>
      <c r="R112" s="179"/>
    </row>
    <row r="113" spans="1:18" s="181" customFormat="1" x14ac:dyDescent="0.2">
      <c r="A113" s="233" t="s">
        <v>88</v>
      </c>
      <c r="B113" s="792" t="str">
        <f>IF($A113="","",VLOOKUP($A113,Listes!$A$3:$C$206,2,FALSE))</f>
        <v>Origin THC / Origin Receiving Charge</v>
      </c>
      <c r="C113" s="792"/>
      <c r="D113" s="792"/>
      <c r="E113" s="793" t="s">
        <v>50</v>
      </c>
      <c r="F113" s="793"/>
      <c r="G113" s="793"/>
      <c r="H113" s="522"/>
      <c r="I113" s="545"/>
      <c r="J113" s="545"/>
      <c r="K113" s="545"/>
      <c r="L113" s="545"/>
      <c r="M113" s="546"/>
      <c r="N113" s="166"/>
      <c r="O113" s="166"/>
      <c r="P113" s="166"/>
      <c r="Q113" s="166"/>
      <c r="R113" s="179"/>
    </row>
    <row r="114" spans="1:18" s="181" customFormat="1" ht="15.75" customHeight="1" x14ac:dyDescent="0.2">
      <c r="A114" s="233" t="s">
        <v>754</v>
      </c>
      <c r="B114" s="792" t="str">
        <f>IF($A114="","",VLOOKUP($A114,Listes!$A$3:$C$206,2,FALSE))</f>
        <v>Port Congestion Surcharge Origin</v>
      </c>
      <c r="C114" s="792"/>
      <c r="D114" s="792"/>
      <c r="E114" s="793" t="s">
        <v>50</v>
      </c>
      <c r="F114" s="793"/>
      <c r="G114" s="793"/>
      <c r="H114" s="522"/>
      <c r="I114" s="545"/>
      <c r="J114" s="545"/>
      <c r="K114" s="545"/>
      <c r="L114" s="545"/>
      <c r="M114" s="546"/>
      <c r="N114" s="166"/>
      <c r="O114" s="166"/>
      <c r="P114" s="166"/>
      <c r="Q114" s="166"/>
      <c r="R114" s="179"/>
    </row>
    <row r="115" spans="1:18" s="181" customFormat="1" ht="15.75" customHeight="1" x14ac:dyDescent="0.2">
      <c r="A115" s="233" t="s">
        <v>460</v>
      </c>
      <c r="B115" s="792" t="str">
        <f>IF($A115="","",VLOOKUP($A115,Listes!$A$3:$C$206,2,FALSE))</f>
        <v>Inland Hazardous Charge Precarriage</v>
      </c>
      <c r="C115" s="792"/>
      <c r="D115" s="792"/>
      <c r="E115" s="793" t="s">
        <v>50</v>
      </c>
      <c r="F115" s="793"/>
      <c r="G115" s="793"/>
      <c r="H115" s="522"/>
      <c r="I115" s="545"/>
      <c r="J115" s="545"/>
      <c r="K115" s="545"/>
      <c r="L115" s="545"/>
      <c r="M115" s="546"/>
      <c r="N115" s="166"/>
      <c r="O115" s="166"/>
      <c r="P115" s="166"/>
      <c r="Q115" s="166"/>
      <c r="R115" s="179"/>
    </row>
    <row r="116" spans="1:18" s="181" customFormat="1" ht="15.75" customHeight="1" x14ac:dyDescent="0.2">
      <c r="A116" s="233" t="s">
        <v>86</v>
      </c>
      <c r="B116" s="792" t="str">
        <f>IF($A116="","",VLOOKUP($A116,Listes!$A$3:$C$206,2,FALSE))</f>
        <v>Peak Season</v>
      </c>
      <c r="C116" s="792"/>
      <c r="D116" s="792"/>
      <c r="E116" s="793" t="s">
        <v>52</v>
      </c>
      <c r="F116" s="793"/>
      <c r="G116" s="793"/>
      <c r="H116" s="522"/>
      <c r="I116" s="545"/>
      <c r="J116" s="545"/>
      <c r="K116" s="545">
        <v>45457</v>
      </c>
      <c r="L116" s="545"/>
      <c r="M116" s="546"/>
      <c r="N116" s="166"/>
      <c r="O116" s="166"/>
      <c r="P116" s="166"/>
      <c r="Q116" s="166"/>
      <c r="R116" s="179"/>
    </row>
    <row r="117" spans="1:18" s="181" customFormat="1" ht="15.75" customHeight="1" x14ac:dyDescent="0.2">
      <c r="A117" s="233" t="s">
        <v>86</v>
      </c>
      <c r="B117" s="792" t="str">
        <f>IF($A117="","",VLOOKUP($A117,Listes!$A$3:$C$206,2,FALSE))</f>
        <v>Peak Season</v>
      </c>
      <c r="C117" s="792"/>
      <c r="D117" s="792"/>
      <c r="E117" s="793" t="s">
        <v>1745</v>
      </c>
      <c r="F117" s="793"/>
      <c r="G117" s="793"/>
      <c r="H117" s="522" t="s">
        <v>61</v>
      </c>
      <c r="I117" s="545"/>
      <c r="J117" s="545">
        <v>45458</v>
      </c>
      <c r="K117" s="545">
        <v>45489</v>
      </c>
      <c r="L117" s="545"/>
      <c r="M117" s="546"/>
      <c r="N117" s="166"/>
      <c r="O117" s="166"/>
      <c r="P117" s="166"/>
      <c r="Q117" s="166"/>
      <c r="R117" s="179"/>
    </row>
    <row r="118" spans="1:18" s="181" customFormat="1" ht="15.75" customHeight="1" x14ac:dyDescent="0.2">
      <c r="A118" s="233" t="s">
        <v>86</v>
      </c>
      <c r="B118" s="792" t="str">
        <f>IF($A118="","",VLOOKUP($A118,Listes!$A$3:$C$206,2,FALSE))</f>
        <v>Peak Season</v>
      </c>
      <c r="C118" s="792"/>
      <c r="D118" s="792"/>
      <c r="E118" s="793" t="s">
        <v>1746</v>
      </c>
      <c r="F118" s="793"/>
      <c r="G118" s="793"/>
      <c r="H118" s="522" t="s">
        <v>329</v>
      </c>
      <c r="I118" s="545"/>
      <c r="J118" s="545">
        <v>45458</v>
      </c>
      <c r="K118" s="545">
        <v>45489</v>
      </c>
      <c r="L118" s="545"/>
      <c r="M118" s="546"/>
      <c r="N118" s="166"/>
      <c r="O118" s="166"/>
      <c r="P118" s="166"/>
      <c r="Q118" s="166"/>
      <c r="R118" s="179"/>
    </row>
    <row r="119" spans="1:18" s="181" customFormat="1" ht="15.75" customHeight="1" x14ac:dyDescent="0.2">
      <c r="A119" s="233" t="s">
        <v>86</v>
      </c>
      <c r="B119" s="792" t="str">
        <f>IF($A119="","",VLOOKUP($A119,Listes!$A$3:$C$206,2,FALSE))</f>
        <v>Peak Season</v>
      </c>
      <c r="C119" s="792"/>
      <c r="D119" s="792"/>
      <c r="E119" s="793" t="s">
        <v>1746</v>
      </c>
      <c r="F119" s="793"/>
      <c r="G119" s="793"/>
      <c r="H119" s="522" t="s">
        <v>400</v>
      </c>
      <c r="I119" s="545"/>
      <c r="J119" s="545">
        <v>45458</v>
      </c>
      <c r="K119" s="545">
        <v>45489</v>
      </c>
      <c r="L119" s="545"/>
      <c r="M119" s="546"/>
      <c r="N119" s="166"/>
      <c r="O119" s="166"/>
      <c r="P119" s="166"/>
      <c r="Q119" s="166"/>
      <c r="R119" s="179"/>
    </row>
    <row r="120" spans="1:18" s="181" customFormat="1" ht="15.75" customHeight="1" x14ac:dyDescent="0.2">
      <c r="A120" s="233" t="s">
        <v>86</v>
      </c>
      <c r="B120" s="792" t="str">
        <f>IF($A120="","",VLOOKUP($A120,Listes!$A$3:$C$206,2,FALSE))</f>
        <v>Peak Season</v>
      </c>
      <c r="C120" s="792"/>
      <c r="D120" s="792"/>
      <c r="E120" s="793" t="s">
        <v>1747</v>
      </c>
      <c r="F120" s="793"/>
      <c r="G120" s="793"/>
      <c r="H120" s="522" t="s">
        <v>401</v>
      </c>
      <c r="I120" s="545"/>
      <c r="J120" s="545">
        <v>45458</v>
      </c>
      <c r="K120" s="545">
        <v>45489</v>
      </c>
      <c r="L120" s="545"/>
      <c r="M120" s="546"/>
      <c r="N120" s="166"/>
      <c r="O120" s="166"/>
      <c r="P120" s="166"/>
      <c r="Q120" s="166"/>
      <c r="R120" s="179"/>
    </row>
    <row r="121" spans="1:18" s="181" customFormat="1" ht="15.75" customHeight="1" x14ac:dyDescent="0.2">
      <c r="A121" s="233" t="s">
        <v>86</v>
      </c>
      <c r="B121" s="792" t="str">
        <f>IF($A121="","",VLOOKUP($A121,Listes!$A$3:$C$206,2,FALSE))</f>
        <v>Peak Season</v>
      </c>
      <c r="C121" s="792"/>
      <c r="D121" s="792"/>
      <c r="E121" s="793" t="s">
        <v>1834</v>
      </c>
      <c r="F121" s="793"/>
      <c r="G121" s="793"/>
      <c r="H121" s="522" t="s">
        <v>61</v>
      </c>
      <c r="I121" s="545"/>
      <c r="J121" s="545">
        <v>45490</v>
      </c>
      <c r="K121" s="545"/>
      <c r="L121" s="545"/>
      <c r="M121" s="546"/>
      <c r="N121" s="166"/>
      <c r="O121" s="166"/>
      <c r="P121" s="166"/>
      <c r="Q121" s="166"/>
      <c r="R121" s="179"/>
    </row>
    <row r="122" spans="1:18" s="181" customFormat="1" ht="15.75" customHeight="1" x14ac:dyDescent="0.2">
      <c r="A122" s="233" t="s">
        <v>86</v>
      </c>
      <c r="B122" s="792" t="str">
        <f>IF($A122="","",VLOOKUP($A122,Listes!$A$3:$C$206,2,FALSE))</f>
        <v>Peak Season</v>
      </c>
      <c r="C122" s="792"/>
      <c r="D122" s="792"/>
      <c r="E122" s="793" t="s">
        <v>1835</v>
      </c>
      <c r="F122" s="793"/>
      <c r="G122" s="793"/>
      <c r="H122" s="522" t="s">
        <v>329</v>
      </c>
      <c r="I122" s="545"/>
      <c r="J122" s="545">
        <v>45490</v>
      </c>
      <c r="K122" s="545"/>
      <c r="L122" s="545"/>
      <c r="M122" s="546"/>
      <c r="N122" s="166"/>
      <c r="O122" s="166"/>
      <c r="P122" s="166"/>
      <c r="Q122" s="166"/>
      <c r="R122" s="179"/>
    </row>
    <row r="123" spans="1:18" s="181" customFormat="1" ht="15.75" customHeight="1" x14ac:dyDescent="0.2">
      <c r="A123" s="233" t="s">
        <v>86</v>
      </c>
      <c r="B123" s="792" t="str">
        <f>IF($A123="","",VLOOKUP($A123,Listes!$A$3:$C$206,2,FALSE))</f>
        <v>Peak Season</v>
      </c>
      <c r="C123" s="792"/>
      <c r="D123" s="792"/>
      <c r="E123" s="793" t="s">
        <v>1835</v>
      </c>
      <c r="F123" s="793"/>
      <c r="G123" s="793"/>
      <c r="H123" s="522" t="s">
        <v>400</v>
      </c>
      <c r="I123" s="545"/>
      <c r="J123" s="545">
        <v>45490</v>
      </c>
      <c r="K123" s="545"/>
      <c r="L123" s="545"/>
      <c r="M123" s="546"/>
      <c r="N123" s="166"/>
      <c r="O123" s="166"/>
      <c r="P123" s="166"/>
      <c r="Q123" s="166"/>
      <c r="R123" s="179"/>
    </row>
    <row r="124" spans="1:18" s="181" customFormat="1" ht="15.75" customHeight="1" x14ac:dyDescent="0.2">
      <c r="A124" s="233" t="s">
        <v>86</v>
      </c>
      <c r="B124" s="792" t="str">
        <f>IF($A124="","",VLOOKUP($A124,Listes!$A$3:$C$206,2,FALSE))</f>
        <v>Peak Season</v>
      </c>
      <c r="C124" s="792"/>
      <c r="D124" s="792"/>
      <c r="E124" s="793" t="s">
        <v>1836</v>
      </c>
      <c r="F124" s="793"/>
      <c r="G124" s="793"/>
      <c r="H124" s="522" t="s">
        <v>401</v>
      </c>
      <c r="I124" s="545"/>
      <c r="J124" s="545">
        <v>45490</v>
      </c>
      <c r="K124" s="545"/>
      <c r="L124" s="545"/>
      <c r="M124" s="546"/>
      <c r="N124" s="166"/>
      <c r="O124" s="166"/>
      <c r="P124" s="166"/>
      <c r="Q124" s="166"/>
      <c r="R124" s="179"/>
    </row>
    <row r="125" spans="1:18" s="181" customFormat="1" ht="15.75" customHeight="1" x14ac:dyDescent="0.2">
      <c r="A125" s="233" t="s">
        <v>781</v>
      </c>
      <c r="B125" s="792" t="str">
        <f>IF($A125="","",VLOOKUP($A125,Listes!$A$3:$C$206,2,FALSE))</f>
        <v>Peak Season Surcharge 2</v>
      </c>
      <c r="C125" s="792"/>
      <c r="D125" s="792"/>
      <c r="E125" s="793" t="s">
        <v>50</v>
      </c>
      <c r="F125" s="793"/>
      <c r="G125" s="793"/>
      <c r="H125" s="522"/>
      <c r="I125" s="545"/>
      <c r="J125" s="545"/>
      <c r="K125" s="545"/>
      <c r="L125" s="545"/>
      <c r="M125" s="546"/>
      <c r="N125" s="166"/>
      <c r="O125" s="166"/>
      <c r="P125" s="166"/>
      <c r="Q125" s="166"/>
      <c r="R125" s="179"/>
    </row>
    <row r="126" spans="1:18" s="181" customFormat="1" ht="15.75" customHeight="1" x14ac:dyDescent="0.2">
      <c r="A126" s="233" t="s">
        <v>909</v>
      </c>
      <c r="B126" s="792" t="str">
        <f>IF($A126="","",VLOOKUP($A126,Listes!$A$3:$C$206,2,FALSE))</f>
        <v>Peak Season Surcharge 3</v>
      </c>
      <c r="C126" s="792"/>
      <c r="D126" s="792"/>
      <c r="E126" s="793" t="s">
        <v>50</v>
      </c>
      <c r="F126" s="793"/>
      <c r="G126" s="793"/>
      <c r="H126" s="522"/>
      <c r="I126" s="545"/>
      <c r="J126" s="545"/>
      <c r="K126" s="545"/>
      <c r="L126" s="545"/>
      <c r="M126" s="546"/>
      <c r="N126" s="166"/>
      <c r="O126" s="166"/>
      <c r="P126" s="166"/>
      <c r="Q126" s="166"/>
      <c r="R126" s="179"/>
    </row>
    <row r="127" spans="1:18" s="181" customFormat="1" ht="15.75" customHeight="1" x14ac:dyDescent="0.2">
      <c r="A127" s="233" t="s">
        <v>671</v>
      </c>
      <c r="B127" s="792" t="str">
        <f>IF($A127="","",VLOOKUP($A127,Listes!$A$3:$C$206,2,FALSE))</f>
        <v>Rate Restoration Initiative</v>
      </c>
      <c r="C127" s="792"/>
      <c r="D127" s="792"/>
      <c r="E127" s="793" t="s">
        <v>52</v>
      </c>
      <c r="F127" s="793"/>
      <c r="G127" s="793"/>
      <c r="H127" s="522"/>
      <c r="I127" s="545"/>
      <c r="J127" s="545"/>
      <c r="K127" s="545"/>
      <c r="L127" s="545"/>
      <c r="M127" s="546"/>
      <c r="N127" s="166"/>
      <c r="O127" s="166"/>
      <c r="P127" s="166"/>
      <c r="Q127" s="166"/>
      <c r="R127" s="179"/>
    </row>
    <row r="128" spans="1:18" s="181" customFormat="1" ht="15.75" customHeight="1" x14ac:dyDescent="0.2">
      <c r="A128" s="233" t="s">
        <v>731</v>
      </c>
      <c r="B128" s="792" t="str">
        <f>IF($A128="","",VLOOKUP($A128,Listes!$A$3:$C$206,2,FALSE))</f>
        <v>Rate Restoration Initiative 2</v>
      </c>
      <c r="C128" s="792"/>
      <c r="D128" s="792"/>
      <c r="E128" s="793" t="s">
        <v>52</v>
      </c>
      <c r="F128" s="793"/>
      <c r="G128" s="793"/>
      <c r="H128" s="522"/>
      <c r="I128" s="545"/>
      <c r="J128" s="545"/>
      <c r="K128" s="545"/>
      <c r="L128" s="545"/>
      <c r="M128" s="546"/>
      <c r="N128" s="166"/>
      <c r="O128" s="166"/>
      <c r="P128" s="166"/>
      <c r="Q128" s="166"/>
      <c r="R128" s="179"/>
    </row>
    <row r="129" spans="1:21" s="181" customFormat="1" ht="15.75" customHeight="1" x14ac:dyDescent="0.2">
      <c r="A129" s="233" t="s">
        <v>733</v>
      </c>
      <c r="B129" s="792" t="str">
        <f>IF($A129="","",VLOOKUP($A129,Listes!$A$3:$C$206,2,FALSE))</f>
        <v>Rate Restoration Initiative 3</v>
      </c>
      <c r="C129" s="792"/>
      <c r="D129" s="792"/>
      <c r="E129" s="793" t="s">
        <v>52</v>
      </c>
      <c r="F129" s="793"/>
      <c r="G129" s="793"/>
      <c r="H129" s="522"/>
      <c r="I129" s="545"/>
      <c r="J129" s="545"/>
      <c r="K129" s="545"/>
      <c r="L129" s="545"/>
      <c r="M129" s="546"/>
      <c r="N129" s="166"/>
      <c r="O129" s="166"/>
      <c r="P129" s="166"/>
      <c r="Q129" s="166"/>
      <c r="R129" s="179"/>
    </row>
    <row r="130" spans="1:21" s="181" customFormat="1" ht="15.75" customHeight="1" x14ac:dyDescent="0.2">
      <c r="A130" s="233" t="s">
        <v>783</v>
      </c>
      <c r="B130" s="792" t="str">
        <f>IF($A130="","",VLOOKUP($A130,Listes!$A$3:$C$206,2,FALSE))</f>
        <v>Rate Restoration Initiative 4</v>
      </c>
      <c r="C130" s="792"/>
      <c r="D130" s="792"/>
      <c r="E130" s="793" t="s">
        <v>52</v>
      </c>
      <c r="F130" s="793"/>
      <c r="G130" s="793"/>
      <c r="H130" s="522"/>
      <c r="I130" s="545"/>
      <c r="J130" s="545"/>
      <c r="K130" s="545"/>
      <c r="L130" s="545"/>
      <c r="M130" s="546"/>
      <c r="N130" s="166"/>
      <c r="O130" s="166"/>
      <c r="P130" s="166"/>
      <c r="Q130" s="166"/>
      <c r="R130" s="179"/>
    </row>
    <row r="131" spans="1:21" s="181" customFormat="1" ht="15.75" customHeight="1" x14ac:dyDescent="0.2">
      <c r="A131" s="233" t="s">
        <v>786</v>
      </c>
      <c r="B131" s="792" t="str">
        <f>IF($A131="","",VLOOKUP($A131,Listes!$A$3:$C$206,2,FALSE))</f>
        <v>Rate Restoration Initiative 5</v>
      </c>
      <c r="C131" s="792"/>
      <c r="D131" s="792"/>
      <c r="E131" s="793" t="s">
        <v>52</v>
      </c>
      <c r="F131" s="793"/>
      <c r="G131" s="793"/>
      <c r="H131" s="522"/>
      <c r="I131" s="545"/>
      <c r="J131" s="545"/>
      <c r="K131" s="545"/>
      <c r="L131" s="545"/>
      <c r="M131" s="546"/>
      <c r="N131" s="166"/>
      <c r="O131" s="166"/>
      <c r="P131" s="166"/>
      <c r="Q131" s="166"/>
      <c r="R131" s="179"/>
    </row>
    <row r="132" spans="1:21" s="181" customFormat="1" ht="15.75" customHeight="1" x14ac:dyDescent="0.2">
      <c r="A132" s="233" t="s">
        <v>801</v>
      </c>
      <c r="B132" s="792" t="str">
        <f>IF($A132="","",VLOOKUP($A132,Listes!$A$3:$C$206,2,FALSE))</f>
        <v>Rate Restoration Initiative 6</v>
      </c>
      <c r="C132" s="792"/>
      <c r="D132" s="792"/>
      <c r="E132" s="793" t="s">
        <v>52</v>
      </c>
      <c r="F132" s="793"/>
      <c r="G132" s="793"/>
      <c r="H132" s="522"/>
      <c r="I132" s="545"/>
      <c r="J132" s="545"/>
      <c r="K132" s="545"/>
      <c r="L132" s="545"/>
      <c r="M132" s="546"/>
      <c r="N132" s="166"/>
      <c r="O132" s="166"/>
      <c r="P132" s="166"/>
      <c r="Q132" s="166"/>
      <c r="R132" s="179"/>
    </row>
    <row r="133" spans="1:21" s="181" customFormat="1" ht="15.75" customHeight="1" x14ac:dyDescent="0.2">
      <c r="A133" s="233" t="s">
        <v>266</v>
      </c>
      <c r="B133" s="792" t="str">
        <f>IF($A133="","",VLOOKUP($A133,Listes!$A$3:$C$206,2,FALSE))</f>
        <v>Destination Terminal Security Charge</v>
      </c>
      <c r="C133" s="792"/>
      <c r="D133" s="792"/>
      <c r="E133" s="793" t="s">
        <v>52</v>
      </c>
      <c r="F133" s="793"/>
      <c r="G133" s="793"/>
      <c r="H133" s="522"/>
      <c r="I133" s="545"/>
      <c r="J133" s="545"/>
      <c r="K133" s="545"/>
      <c r="L133" s="545"/>
      <c r="M133" s="546"/>
      <c r="N133" s="166"/>
      <c r="O133" s="166"/>
      <c r="P133" s="166"/>
      <c r="Q133" s="166"/>
      <c r="R133" s="179"/>
    </row>
    <row r="134" spans="1:21" s="181" customFormat="1" ht="25.5" x14ac:dyDescent="0.2">
      <c r="A134" s="233" t="s">
        <v>350</v>
      </c>
      <c r="B134" s="792" t="str">
        <f>IF($A134="","",VLOOKUP($A134,Listes!$A$3:$C$206,2,FALSE))</f>
        <v>Tri-Axle / Super Chassis Oncarriage Surcharge</v>
      </c>
      <c r="C134" s="792"/>
      <c r="D134" s="792"/>
      <c r="E134" s="793" t="s">
        <v>50</v>
      </c>
      <c r="F134" s="793"/>
      <c r="G134" s="793"/>
      <c r="H134" s="522"/>
      <c r="I134" s="545"/>
      <c r="J134" s="545"/>
      <c r="K134" s="545"/>
      <c r="L134" s="545"/>
      <c r="M134" s="546"/>
      <c r="N134" s="166"/>
      <c r="O134" s="166"/>
      <c r="P134" s="166"/>
      <c r="Q134" s="166"/>
      <c r="R134" s="179"/>
    </row>
    <row r="135" spans="1:21" s="181" customFormat="1" ht="15.75" customHeight="1" thickBot="1" x14ac:dyDescent="0.25">
      <c r="A135" s="271" t="s">
        <v>758</v>
      </c>
      <c r="B135" s="814" t="str">
        <f>IF($A135="","",VLOOKUP($A135,Listes!$A$3:$C$206,2,FALSE))</f>
        <v>Wharfage (Origin)</v>
      </c>
      <c r="C135" s="814"/>
      <c r="D135" s="814"/>
      <c r="E135" s="937" t="s">
        <v>52</v>
      </c>
      <c r="F135" s="937"/>
      <c r="G135" s="937"/>
      <c r="H135" s="528"/>
      <c r="I135" s="557"/>
      <c r="J135" s="557"/>
      <c r="K135" s="557"/>
      <c r="L135" s="557"/>
      <c r="M135" s="558"/>
      <c r="N135" s="166"/>
      <c r="O135" s="166"/>
      <c r="P135" s="166"/>
      <c r="Q135" s="166"/>
      <c r="R135" s="179"/>
    </row>
    <row r="136" spans="1:21" ht="13.5" thickBot="1" x14ac:dyDescent="0.25">
      <c r="A136" s="897" t="s">
        <v>208</v>
      </c>
      <c r="B136" s="898"/>
      <c r="C136" s="898"/>
      <c r="D136" s="898"/>
      <c r="E136" s="898"/>
      <c r="F136" s="898"/>
      <c r="G136" s="898"/>
      <c r="H136" s="898"/>
      <c r="I136" s="899"/>
      <c r="K136" s="157"/>
      <c r="L136" s="178"/>
      <c r="M136" s="178"/>
      <c r="N136" s="178"/>
      <c r="O136" s="178"/>
      <c r="P136" s="178"/>
      <c r="Q136" s="157"/>
    </row>
    <row r="137" spans="1:21" ht="13.5" thickBot="1" x14ac:dyDescent="0.25">
      <c r="A137" s="888" t="s">
        <v>541</v>
      </c>
      <c r="B137" s="889"/>
      <c r="C137" s="889"/>
      <c r="D137" s="889"/>
      <c r="E137" s="889"/>
      <c r="F137" s="889"/>
      <c r="G137" s="889"/>
      <c r="H137" s="889"/>
      <c r="I137" s="890"/>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84" t="s">
        <v>476</v>
      </c>
      <c r="B139" s="885"/>
      <c r="C139" s="885"/>
      <c r="D139" s="885"/>
      <c r="E139" s="799" t="s">
        <v>276</v>
      </c>
      <c r="F139" s="799">
        <v>20</v>
      </c>
      <c r="G139" s="799">
        <v>40</v>
      </c>
      <c r="H139" s="799" t="s">
        <v>19</v>
      </c>
      <c r="I139" s="799" t="s">
        <v>20</v>
      </c>
      <c r="J139" s="918" t="s">
        <v>283</v>
      </c>
      <c r="K139" s="918" t="s">
        <v>33</v>
      </c>
      <c r="L139" s="916" t="s">
        <v>209</v>
      </c>
      <c r="M139" s="108"/>
      <c r="N139" s="178"/>
      <c r="O139" s="178"/>
      <c r="P139" s="178"/>
      <c r="Q139" s="178"/>
      <c r="R139" s="178"/>
      <c r="S139" s="178"/>
      <c r="T139" s="178"/>
      <c r="U139" s="178"/>
    </row>
    <row r="140" spans="1:21" x14ac:dyDescent="0.2">
      <c r="A140" s="18" t="s">
        <v>210</v>
      </c>
      <c r="B140" s="19" t="s">
        <v>11</v>
      </c>
      <c r="C140" s="19" t="s">
        <v>12</v>
      </c>
      <c r="D140" s="19" t="s">
        <v>211</v>
      </c>
      <c r="E140" s="887"/>
      <c r="F140" s="887"/>
      <c r="G140" s="887"/>
      <c r="H140" s="887"/>
      <c r="I140" s="887"/>
      <c r="J140" s="887"/>
      <c r="K140" s="887"/>
      <c r="L140" s="917"/>
      <c r="M140" s="108"/>
      <c r="N140" s="178"/>
      <c r="O140" s="178"/>
      <c r="P140" s="178"/>
      <c r="Q140" s="178"/>
      <c r="R140" s="178"/>
      <c r="S140" s="178"/>
      <c r="T140" s="178"/>
      <c r="U140" s="178"/>
    </row>
    <row r="141" spans="1:21" s="181" customFormat="1" x14ac:dyDescent="0.2">
      <c r="A141" s="235"/>
      <c r="B141" s="506"/>
      <c r="C141" s="506"/>
      <c r="D141" s="506"/>
      <c r="E141" s="506"/>
      <c r="F141" s="358"/>
      <c r="G141" s="358"/>
      <c r="H141" s="358"/>
      <c r="I141" s="358"/>
      <c r="J141" s="506"/>
      <c r="K141" s="507"/>
      <c r="L141" s="20"/>
      <c r="M141" s="236"/>
      <c r="N141" s="166"/>
      <c r="O141" s="166"/>
      <c r="P141" s="166"/>
      <c r="Q141" s="166"/>
      <c r="R141" s="166"/>
      <c r="S141" s="166"/>
      <c r="T141" s="166"/>
      <c r="U141" s="166"/>
    </row>
    <row r="142" spans="1:21" s="181" customFormat="1" x14ac:dyDescent="0.2">
      <c r="A142" s="235"/>
      <c r="B142" s="506"/>
      <c r="C142" s="506"/>
      <c r="D142" s="506"/>
      <c r="E142" s="506"/>
      <c r="F142" s="226"/>
      <c r="G142" s="226"/>
      <c r="H142" s="226"/>
      <c r="I142" s="226"/>
      <c r="J142" s="506"/>
      <c r="K142" s="507"/>
      <c r="L142" s="20"/>
      <c r="M142" s="166"/>
      <c r="N142" s="166"/>
      <c r="O142" s="166"/>
      <c r="P142" s="166"/>
      <c r="Q142" s="166"/>
      <c r="R142" s="166"/>
      <c r="S142" s="166"/>
      <c r="T142" s="166"/>
      <c r="U142" s="166"/>
    </row>
    <row r="143" spans="1:21" s="181" customFormat="1" x14ac:dyDescent="0.2">
      <c r="A143" s="235"/>
      <c r="B143" s="506"/>
      <c r="C143" s="506"/>
      <c r="D143" s="506"/>
      <c r="E143" s="506"/>
      <c r="F143" s="226"/>
      <c r="G143" s="226"/>
      <c r="H143" s="226"/>
      <c r="I143" s="226"/>
      <c r="J143" s="506"/>
      <c r="K143" s="507"/>
      <c r="L143" s="20"/>
      <c r="M143" s="166"/>
      <c r="N143" s="166"/>
      <c r="O143" s="166"/>
      <c r="P143" s="166"/>
      <c r="Q143" s="166"/>
      <c r="R143" s="166"/>
      <c r="S143" s="166"/>
      <c r="T143" s="166"/>
      <c r="U143" s="166"/>
    </row>
    <row r="144" spans="1:21" s="181" customFormat="1" ht="13.5" thickBot="1" x14ac:dyDescent="0.25">
      <c r="A144" s="237"/>
      <c r="B144" s="511"/>
      <c r="C144" s="511"/>
      <c r="D144" s="511"/>
      <c r="E144" s="511"/>
      <c r="F144" s="227"/>
      <c r="G144" s="227"/>
      <c r="H144" s="227"/>
      <c r="I144" s="227"/>
      <c r="J144" s="511"/>
      <c r="K144" s="524"/>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900" t="s">
        <v>540</v>
      </c>
      <c r="B146" s="900"/>
      <c r="C146" s="900"/>
      <c r="D146" s="900"/>
      <c r="E146" s="900" t="s">
        <v>276</v>
      </c>
      <c r="F146" s="900">
        <v>20</v>
      </c>
      <c r="G146" s="900">
        <v>40</v>
      </c>
      <c r="H146" s="900" t="s">
        <v>19</v>
      </c>
      <c r="I146" s="900" t="s">
        <v>20</v>
      </c>
      <c r="J146" s="901" t="s">
        <v>283</v>
      </c>
      <c r="K146" s="901" t="s">
        <v>33</v>
      </c>
      <c r="L146" s="900" t="s">
        <v>209</v>
      </c>
      <c r="M146" s="900" t="s">
        <v>23</v>
      </c>
      <c r="O146" s="157"/>
      <c r="P146" s="178"/>
      <c r="Q146" s="178"/>
      <c r="R146" s="178"/>
      <c r="S146" s="178"/>
      <c r="T146" s="178"/>
      <c r="U146" s="178"/>
      <c r="V146" s="178"/>
      <c r="W146" s="178"/>
    </row>
    <row r="147" spans="1:23" x14ac:dyDescent="0.2">
      <c r="A147" s="526" t="s">
        <v>210</v>
      </c>
      <c r="B147" s="526" t="s">
        <v>11</v>
      </c>
      <c r="C147" s="526" t="s">
        <v>12</v>
      </c>
      <c r="D147" s="526" t="s">
        <v>211</v>
      </c>
      <c r="E147" s="900"/>
      <c r="F147" s="900"/>
      <c r="G147" s="900"/>
      <c r="H147" s="900"/>
      <c r="I147" s="900"/>
      <c r="J147" s="900"/>
      <c r="K147" s="900"/>
      <c r="L147" s="900"/>
      <c r="M147" s="900"/>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06" t="s">
        <v>212</v>
      </c>
      <c r="B154" s="807"/>
      <c r="C154" s="807"/>
      <c r="D154" s="807"/>
      <c r="E154" s="808"/>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94" t="s">
        <v>213</v>
      </c>
      <c r="B156" s="895"/>
      <c r="C156" s="895"/>
      <c r="D156" s="895"/>
      <c r="E156" s="895"/>
      <c r="F156" s="896"/>
      <c r="G156" s="17"/>
      <c r="H156" s="108"/>
      <c r="I156" s="109"/>
      <c r="J156" s="109"/>
      <c r="K156" s="157"/>
      <c r="L156" s="178"/>
      <c r="M156" s="178"/>
      <c r="N156" s="178"/>
      <c r="O156" s="178"/>
      <c r="P156" s="178"/>
      <c r="Q156" s="178"/>
      <c r="R156" s="178"/>
      <c r="S156" s="157"/>
      <c r="T156" s="157"/>
      <c r="U156" s="157"/>
    </row>
    <row r="157" spans="1:23" ht="16.5" customHeight="1" x14ac:dyDescent="0.2">
      <c r="A157" s="827" t="s">
        <v>214</v>
      </c>
      <c r="B157" s="919"/>
      <c r="C157" s="919"/>
      <c r="D157" s="919"/>
      <c r="E157" s="919"/>
      <c r="F157" s="828"/>
      <c r="G157" s="17"/>
      <c r="H157" s="242"/>
      <c r="I157" s="109"/>
      <c r="J157" s="109"/>
      <c r="K157" s="157"/>
      <c r="L157" s="178"/>
      <c r="M157" s="178"/>
      <c r="N157" s="178"/>
      <c r="O157" s="178"/>
      <c r="P157" s="178"/>
      <c r="Q157" s="178"/>
      <c r="R157" s="178"/>
      <c r="S157" s="157"/>
      <c r="T157" s="157"/>
      <c r="U157" s="157"/>
    </row>
    <row r="158" spans="1:23" ht="13.5" thickBot="1" x14ac:dyDescent="0.25">
      <c r="A158" s="920" t="s">
        <v>215</v>
      </c>
      <c r="B158" s="889"/>
      <c r="C158" s="889"/>
      <c r="D158" s="889"/>
      <c r="E158" s="889"/>
      <c r="F158" s="890"/>
    </row>
    <row r="159" spans="1:23" x14ac:dyDescent="0.2">
      <c r="A159" s="243" t="s">
        <v>216</v>
      </c>
      <c r="B159" s="115" t="s">
        <v>217</v>
      </c>
      <c r="C159" s="521" t="s">
        <v>218</v>
      </c>
      <c r="D159" s="244" t="s">
        <v>219</v>
      </c>
      <c r="E159" s="178"/>
      <c r="H159" s="17"/>
      <c r="I159" s="17"/>
    </row>
    <row r="160" spans="1:23" s="181" customFormat="1" x14ac:dyDescent="0.2">
      <c r="A160" s="245"/>
      <c r="B160" s="246" t="s">
        <v>329</v>
      </c>
      <c r="C160" s="523" t="s">
        <v>61</v>
      </c>
      <c r="D160" s="494">
        <v>0.9</v>
      </c>
      <c r="E160" s="166"/>
      <c r="F160" s="166"/>
      <c r="G160" s="166"/>
    </row>
    <row r="161" spans="1:21" s="181" customFormat="1" x14ac:dyDescent="0.2">
      <c r="A161" s="245"/>
      <c r="B161" s="246" t="s">
        <v>329</v>
      </c>
      <c r="C161" s="523"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06" t="s">
        <v>220</v>
      </c>
      <c r="B164" s="807"/>
      <c r="C164" s="807"/>
      <c r="D164" s="807"/>
      <c r="E164" s="807"/>
      <c r="F164" s="807"/>
      <c r="G164" s="807"/>
      <c r="H164" s="807"/>
      <c r="I164" s="808"/>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19" customFormat="1" x14ac:dyDescent="0.2">
      <c r="A166" s="255"/>
      <c r="B166" s="891"/>
      <c r="C166" s="892"/>
      <c r="D166" s="892"/>
      <c r="E166" s="892"/>
      <c r="F166" s="892"/>
      <c r="G166" s="892"/>
      <c r="H166" s="892"/>
      <c r="I166" s="893"/>
      <c r="J166" s="229"/>
      <c r="K166" s="230"/>
      <c r="L166" s="21"/>
      <c r="M166" s="21"/>
      <c r="N166" s="21"/>
      <c r="O166" s="21"/>
      <c r="P166" s="21"/>
      <c r="Q166" s="21"/>
      <c r="R166" s="21"/>
      <c r="S166" s="230"/>
      <c r="T166" s="230"/>
      <c r="U166" s="230"/>
    </row>
    <row r="167" spans="1:21" s="181" customFormat="1" x14ac:dyDescent="0.2">
      <c r="A167" s="256"/>
      <c r="B167" s="883"/>
      <c r="C167" s="843"/>
      <c r="D167" s="843"/>
      <c r="E167" s="843"/>
      <c r="F167" s="843"/>
      <c r="G167" s="843"/>
      <c r="H167" s="843"/>
      <c r="I167" s="844"/>
    </row>
    <row r="168" spans="1:21" s="181" customFormat="1" x14ac:dyDescent="0.2">
      <c r="A168" s="256"/>
      <c r="B168" s="883"/>
      <c r="C168" s="843"/>
      <c r="D168" s="843"/>
      <c r="E168" s="843"/>
      <c r="F168" s="843"/>
      <c r="G168" s="843"/>
      <c r="H168" s="843"/>
      <c r="I168" s="844"/>
    </row>
    <row r="169" spans="1:21" s="181" customFormat="1" x14ac:dyDescent="0.2">
      <c r="A169" s="256"/>
      <c r="B169" s="883"/>
      <c r="C169" s="843"/>
      <c r="D169" s="843"/>
      <c r="E169" s="843"/>
      <c r="F169" s="843"/>
      <c r="G169" s="843"/>
      <c r="H169" s="843"/>
      <c r="I169" s="844"/>
    </row>
    <row r="170" spans="1:21" s="181" customFormat="1" x14ac:dyDescent="0.2">
      <c r="A170" s="256"/>
      <c r="B170" s="883"/>
      <c r="C170" s="843"/>
      <c r="D170" s="843"/>
      <c r="E170" s="843"/>
      <c r="F170" s="843"/>
      <c r="G170" s="843"/>
      <c r="H170" s="843"/>
      <c r="I170" s="844"/>
    </row>
    <row r="171" spans="1:21" s="181" customFormat="1" x14ac:dyDescent="0.2">
      <c r="A171" s="256"/>
      <c r="B171" s="883"/>
      <c r="C171" s="843"/>
      <c r="D171" s="843"/>
      <c r="E171" s="843"/>
      <c r="F171" s="843"/>
      <c r="G171" s="843"/>
      <c r="H171" s="843"/>
      <c r="I171" s="844"/>
    </row>
    <row r="172" spans="1:21" s="181" customFormat="1" x14ac:dyDescent="0.2">
      <c r="A172" s="256"/>
      <c r="B172" s="883"/>
      <c r="C172" s="843"/>
      <c r="D172" s="843"/>
      <c r="E172" s="843"/>
      <c r="F172" s="843"/>
      <c r="G172" s="843"/>
      <c r="H172" s="843"/>
      <c r="I172" s="844"/>
    </row>
    <row r="173" spans="1:21" s="181" customFormat="1" x14ac:dyDescent="0.2">
      <c r="A173" s="256"/>
      <c r="B173" s="883"/>
      <c r="C173" s="843"/>
      <c r="D173" s="843"/>
      <c r="E173" s="843"/>
      <c r="F173" s="843"/>
      <c r="G173" s="843"/>
      <c r="H173" s="843"/>
      <c r="I173" s="844"/>
    </row>
    <row r="174" spans="1:21" s="181" customFormat="1" x14ac:dyDescent="0.2">
      <c r="A174" s="256"/>
      <c r="B174" s="883"/>
      <c r="C174" s="843"/>
      <c r="D174" s="843"/>
      <c r="E174" s="843"/>
      <c r="F174" s="843"/>
      <c r="G174" s="843"/>
      <c r="H174" s="843"/>
      <c r="I174" s="844"/>
    </row>
    <row r="175" spans="1:21" s="181" customFormat="1" x14ac:dyDescent="0.2">
      <c r="A175" s="256"/>
      <c r="B175" s="883"/>
      <c r="C175" s="843"/>
      <c r="D175" s="843"/>
      <c r="E175" s="843"/>
      <c r="F175" s="843"/>
      <c r="G175" s="843"/>
      <c r="H175" s="843"/>
      <c r="I175" s="844"/>
    </row>
    <row r="176" spans="1:21" s="181" customFormat="1" x14ac:dyDescent="0.2">
      <c r="A176" s="256"/>
      <c r="B176" s="883"/>
      <c r="C176" s="843"/>
      <c r="D176" s="843"/>
      <c r="E176" s="843"/>
      <c r="F176" s="843"/>
      <c r="G176" s="843"/>
      <c r="H176" s="843"/>
      <c r="I176" s="844"/>
    </row>
    <row r="177" spans="1:14" s="181" customFormat="1" x14ac:dyDescent="0.2">
      <c r="A177" s="256"/>
      <c r="B177" s="883"/>
      <c r="C177" s="843"/>
      <c r="D177" s="843"/>
      <c r="E177" s="843"/>
      <c r="F177" s="843"/>
      <c r="G177" s="843"/>
      <c r="H177" s="843"/>
      <c r="I177" s="844"/>
    </row>
    <row r="178" spans="1:14" s="181" customFormat="1" x14ac:dyDescent="0.2">
      <c r="A178" s="256"/>
      <c r="B178" s="883"/>
      <c r="C178" s="843"/>
      <c r="D178" s="843"/>
      <c r="E178" s="843"/>
      <c r="F178" s="843"/>
      <c r="G178" s="843"/>
      <c r="H178" s="843"/>
      <c r="I178" s="844"/>
    </row>
    <row r="179" spans="1:14" s="181" customFormat="1" x14ac:dyDescent="0.2">
      <c r="A179" s="256"/>
      <c r="B179" s="883"/>
      <c r="C179" s="843"/>
      <c r="D179" s="843"/>
      <c r="E179" s="843"/>
      <c r="F179" s="843"/>
      <c r="G179" s="843"/>
      <c r="H179" s="843"/>
      <c r="I179" s="844"/>
    </row>
    <row r="180" spans="1:14" s="181" customFormat="1" ht="13.5" thickBot="1" x14ac:dyDescent="0.25">
      <c r="A180" s="257"/>
      <c r="B180" s="908"/>
      <c r="C180" s="909"/>
      <c r="D180" s="909"/>
      <c r="E180" s="909"/>
      <c r="F180" s="909"/>
      <c r="G180" s="909"/>
      <c r="H180" s="909"/>
      <c r="I180" s="910"/>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94" t="s">
        <v>3</v>
      </c>
      <c r="B184" s="915"/>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11" t="s">
        <v>2</v>
      </c>
      <c r="B186" s="812"/>
      <c r="C186" s="812"/>
      <c r="D186" s="812"/>
      <c r="E186" s="812"/>
      <c r="F186" s="812"/>
      <c r="G186" s="813"/>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911" t="s">
        <v>1</v>
      </c>
      <c r="B188" s="912"/>
      <c r="C188" s="912"/>
      <c r="D188" s="912"/>
      <c r="E188" s="913"/>
      <c r="F188" s="261"/>
      <c r="G188" s="261"/>
      <c r="H188" s="166"/>
      <c r="I188" s="166"/>
    </row>
    <row r="189" spans="1:14" s="181" customFormat="1" x14ac:dyDescent="0.2">
      <c r="A189" s="904" t="s">
        <v>568</v>
      </c>
      <c r="B189" s="906" t="s">
        <v>1739</v>
      </c>
      <c r="C189" s="804" t="s">
        <v>0</v>
      </c>
      <c r="D189" s="804" t="s">
        <v>551</v>
      </c>
      <c r="E189" s="906" t="s">
        <v>1740</v>
      </c>
      <c r="F189" s="804" t="s">
        <v>416</v>
      </c>
      <c r="G189" s="804" t="s">
        <v>403</v>
      </c>
      <c r="H189" s="804" t="s">
        <v>569</v>
      </c>
      <c r="I189" s="804" t="s">
        <v>11</v>
      </c>
      <c r="J189" s="804" t="s">
        <v>12</v>
      </c>
      <c r="K189" s="804" t="s">
        <v>13</v>
      </c>
      <c r="L189" s="804" t="s">
        <v>428</v>
      </c>
      <c r="M189" s="804" t="s">
        <v>552</v>
      </c>
      <c r="N189" s="818"/>
    </row>
    <row r="190" spans="1:14" s="181" customFormat="1" ht="32.25" customHeight="1" thickBot="1" x14ac:dyDescent="0.25">
      <c r="A190" s="905"/>
      <c r="B190" s="907"/>
      <c r="C190" s="882"/>
      <c r="D190" s="882"/>
      <c r="E190" s="907"/>
      <c r="F190" s="882"/>
      <c r="G190" s="882"/>
      <c r="H190" s="882"/>
      <c r="I190" s="882"/>
      <c r="J190" s="882"/>
      <c r="K190" s="882"/>
      <c r="L190" s="882"/>
      <c r="M190" s="882"/>
      <c r="N190" s="914"/>
    </row>
    <row r="191" spans="1:14" s="181" customFormat="1" x14ac:dyDescent="0.2">
      <c r="A191" s="161" t="s">
        <v>4</v>
      </c>
      <c r="B191" s="162" t="s">
        <v>308</v>
      </c>
      <c r="C191" s="513" t="s">
        <v>6</v>
      </c>
      <c r="D191" s="162">
        <v>10</v>
      </c>
      <c r="E191" s="162" t="s">
        <v>406</v>
      </c>
      <c r="F191" s="162" t="s">
        <v>409</v>
      </c>
      <c r="G191" s="162"/>
      <c r="H191" s="162"/>
      <c r="I191" s="162"/>
      <c r="J191" s="162"/>
      <c r="K191" s="162"/>
      <c r="L191" s="542" t="s">
        <v>1314</v>
      </c>
      <c r="M191" s="921"/>
      <c r="N191" s="922"/>
    </row>
    <row r="192" spans="1:14" s="181" customFormat="1" x14ac:dyDescent="0.2">
      <c r="A192" s="95"/>
      <c r="B192" s="168"/>
      <c r="C192" s="506"/>
      <c r="D192" s="168"/>
      <c r="E192" s="168"/>
      <c r="F192" s="168"/>
      <c r="G192" s="168"/>
      <c r="H192" s="168"/>
      <c r="I192" s="168"/>
      <c r="J192" s="168"/>
      <c r="K192" s="168"/>
      <c r="L192" s="262"/>
      <c r="M192" s="902"/>
      <c r="N192" s="903"/>
    </row>
    <row r="193" spans="1:23" s="181" customFormat="1" x14ac:dyDescent="0.2">
      <c r="A193" s="95"/>
      <c r="B193" s="168"/>
      <c r="C193" s="506"/>
      <c r="D193" s="168"/>
      <c r="E193" s="168"/>
      <c r="F193" s="168"/>
      <c r="G193" s="168"/>
      <c r="H193" s="168"/>
      <c r="I193" s="168"/>
      <c r="J193" s="168"/>
      <c r="K193" s="168"/>
      <c r="L193" s="262"/>
      <c r="M193" s="902"/>
      <c r="N193" s="903"/>
    </row>
    <row r="194" spans="1:23" s="181" customFormat="1" x14ac:dyDescent="0.2">
      <c r="A194" s="95"/>
      <c r="B194" s="168"/>
      <c r="C194" s="506"/>
      <c r="D194" s="168"/>
      <c r="E194" s="168"/>
      <c r="F194" s="168"/>
      <c r="G194" s="168"/>
      <c r="H194" s="168"/>
      <c r="I194" s="168"/>
      <c r="J194" s="168"/>
      <c r="K194" s="168"/>
      <c r="L194" s="262"/>
      <c r="M194" s="902"/>
      <c r="N194" s="903"/>
    </row>
    <row r="195" spans="1:23" s="181" customFormat="1" x14ac:dyDescent="0.2">
      <c r="A195" s="95"/>
      <c r="B195" s="168"/>
      <c r="C195" s="506"/>
      <c r="D195" s="168"/>
      <c r="E195" s="168"/>
      <c r="F195" s="168"/>
      <c r="G195" s="168"/>
      <c r="H195" s="168"/>
      <c r="I195" s="168"/>
      <c r="J195" s="168"/>
      <c r="K195" s="168"/>
      <c r="L195" s="262"/>
      <c r="M195" s="902"/>
      <c r="N195" s="903"/>
    </row>
    <row r="196" spans="1:23" s="181" customFormat="1" ht="13.5" thickBot="1" x14ac:dyDescent="0.25">
      <c r="A196" s="98"/>
      <c r="B196" s="174"/>
      <c r="C196" s="511"/>
      <c r="D196" s="174"/>
      <c r="E196" s="174"/>
      <c r="F196" s="174"/>
      <c r="G196" s="174"/>
      <c r="H196" s="174"/>
      <c r="I196" s="174"/>
      <c r="J196" s="174"/>
      <c r="K196" s="174"/>
      <c r="L196" s="263"/>
      <c r="M196" s="925"/>
      <c r="N196" s="926"/>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11" t="s">
        <v>723</v>
      </c>
      <c r="B199" s="812"/>
      <c r="C199" s="812"/>
      <c r="D199" s="812"/>
      <c r="E199" s="812"/>
      <c r="F199" s="812"/>
      <c r="G199" s="813"/>
      <c r="H199" s="166"/>
      <c r="I199" s="166"/>
    </row>
    <row r="200" spans="1:23" s="181" customFormat="1" ht="13.5" thickBot="1" x14ac:dyDescent="0.25">
      <c r="F200" s="166"/>
      <c r="G200" s="166"/>
      <c r="H200" s="166"/>
      <c r="I200" s="166"/>
    </row>
    <row r="201" spans="1:23" s="181" customFormat="1" ht="13.5" thickBot="1" x14ac:dyDescent="0.25">
      <c r="A201" s="911" t="s">
        <v>1</v>
      </c>
      <c r="B201" s="912"/>
      <c r="C201" s="912"/>
      <c r="D201" s="912"/>
      <c r="E201" s="912"/>
      <c r="F201" s="912"/>
      <c r="G201" s="912"/>
      <c r="H201" s="913"/>
      <c r="I201" s="166"/>
    </row>
    <row r="202" spans="1:23" s="181" customFormat="1" ht="16.5" customHeight="1" thickBot="1" x14ac:dyDescent="0.25">
      <c r="A202" s="904" t="s">
        <v>568</v>
      </c>
      <c r="B202" s="906" t="s">
        <v>1739</v>
      </c>
      <c r="C202" s="804" t="s">
        <v>0</v>
      </c>
      <c r="D202" s="804" t="s">
        <v>551</v>
      </c>
      <c r="E202" s="906" t="s">
        <v>1740</v>
      </c>
      <c r="F202" s="804" t="s">
        <v>41</v>
      </c>
      <c r="G202" s="931" t="s">
        <v>722</v>
      </c>
      <c r="H202" s="931"/>
      <c r="I202" s="931"/>
      <c r="J202" s="931"/>
      <c r="K202" s="931"/>
      <c r="L202" s="931"/>
      <c r="M202" s="931"/>
      <c r="N202" s="931"/>
      <c r="O202" s="804" t="s">
        <v>416</v>
      </c>
      <c r="P202" s="804" t="s">
        <v>403</v>
      </c>
      <c r="Q202" s="804" t="s">
        <v>569</v>
      </c>
      <c r="R202" s="804" t="s">
        <v>11</v>
      </c>
      <c r="S202" s="804" t="s">
        <v>12</v>
      </c>
      <c r="T202" s="804" t="s">
        <v>13</v>
      </c>
      <c r="U202" s="804" t="s">
        <v>428</v>
      </c>
      <c r="V202" s="804" t="s">
        <v>552</v>
      </c>
      <c r="W202" s="818"/>
    </row>
    <row r="203" spans="1:23" s="181" customFormat="1" ht="13.5" thickBot="1" x14ac:dyDescent="0.25">
      <c r="A203" s="905"/>
      <c r="B203" s="907"/>
      <c r="C203" s="882"/>
      <c r="D203" s="882"/>
      <c r="E203" s="907"/>
      <c r="F203" s="882"/>
      <c r="G203" s="512" t="s">
        <v>412</v>
      </c>
      <c r="H203" s="512" t="s">
        <v>42</v>
      </c>
      <c r="I203" s="512" t="s">
        <v>413</v>
      </c>
      <c r="J203" s="512" t="s">
        <v>43</v>
      </c>
      <c r="K203" s="512" t="s">
        <v>414</v>
      </c>
      <c r="L203" s="512" t="s">
        <v>44</v>
      </c>
      <c r="M203" s="512" t="s">
        <v>415</v>
      </c>
      <c r="N203" s="512" t="s">
        <v>45</v>
      </c>
      <c r="O203" s="882"/>
      <c r="P203" s="882"/>
      <c r="Q203" s="882"/>
      <c r="R203" s="882"/>
      <c r="S203" s="882"/>
      <c r="T203" s="882"/>
      <c r="U203" s="882"/>
      <c r="V203" s="882"/>
      <c r="W203" s="914"/>
    </row>
    <row r="204" spans="1:23" s="181" customFormat="1" x14ac:dyDescent="0.2">
      <c r="A204" s="161"/>
      <c r="B204" s="162"/>
      <c r="C204" s="513"/>
      <c r="D204" s="162"/>
      <c r="E204" s="162"/>
      <c r="F204" s="264"/>
      <c r="G204" s="162"/>
      <c r="H204" s="162"/>
      <c r="I204" s="162"/>
      <c r="J204" s="162"/>
      <c r="K204" s="162"/>
      <c r="L204" s="162"/>
      <c r="M204" s="162"/>
      <c r="N204" s="162"/>
      <c r="O204" s="162"/>
      <c r="P204" s="162"/>
      <c r="Q204" s="162"/>
      <c r="R204" s="162"/>
      <c r="S204" s="162"/>
      <c r="T204" s="162"/>
      <c r="U204" s="542"/>
      <c r="V204" s="927"/>
      <c r="W204" s="928"/>
    </row>
    <row r="205" spans="1:23" s="181" customFormat="1" x14ac:dyDescent="0.2">
      <c r="A205" s="95"/>
      <c r="B205" s="168"/>
      <c r="C205" s="506"/>
      <c r="D205" s="168"/>
      <c r="E205" s="168"/>
      <c r="F205" s="265"/>
      <c r="G205" s="168"/>
      <c r="H205" s="168"/>
      <c r="I205" s="168"/>
      <c r="J205" s="168"/>
      <c r="K205" s="168"/>
      <c r="L205" s="168"/>
      <c r="M205" s="168"/>
      <c r="N205" s="168"/>
      <c r="O205" s="168"/>
      <c r="P205" s="168"/>
      <c r="Q205" s="168"/>
      <c r="R205" s="168"/>
      <c r="S205" s="168"/>
      <c r="T205" s="168"/>
      <c r="U205" s="262"/>
      <c r="V205" s="929"/>
      <c r="W205" s="930"/>
    </row>
    <row r="206" spans="1:23" s="181" customFormat="1" x14ac:dyDescent="0.2">
      <c r="A206" s="95"/>
      <c r="B206" s="168"/>
      <c r="C206" s="506"/>
      <c r="D206" s="168"/>
      <c r="E206" s="168"/>
      <c r="F206" s="265"/>
      <c r="G206" s="168"/>
      <c r="H206" s="168"/>
      <c r="I206" s="168"/>
      <c r="J206" s="168"/>
      <c r="K206" s="168"/>
      <c r="L206" s="168"/>
      <c r="M206" s="168"/>
      <c r="N206" s="168"/>
      <c r="O206" s="168"/>
      <c r="P206" s="168"/>
      <c r="Q206" s="168"/>
      <c r="R206" s="168"/>
      <c r="S206" s="168"/>
      <c r="T206" s="168"/>
      <c r="U206" s="262"/>
      <c r="V206" s="929"/>
      <c r="W206" s="930"/>
    </row>
    <row r="207" spans="1:23" s="181" customFormat="1" x14ac:dyDescent="0.2">
      <c r="A207" s="95"/>
      <c r="B207" s="168"/>
      <c r="C207" s="506"/>
      <c r="D207" s="168"/>
      <c r="E207" s="168"/>
      <c r="F207" s="265"/>
      <c r="G207" s="168"/>
      <c r="H207" s="168"/>
      <c r="I207" s="168"/>
      <c r="J207" s="168"/>
      <c r="K207" s="168"/>
      <c r="L207" s="168"/>
      <c r="M207" s="168"/>
      <c r="N207" s="168"/>
      <c r="O207" s="168"/>
      <c r="P207" s="168"/>
      <c r="Q207" s="168"/>
      <c r="R207" s="168"/>
      <c r="S207" s="168"/>
      <c r="T207" s="168"/>
      <c r="U207" s="262"/>
      <c r="V207" s="929"/>
      <c r="W207" s="930"/>
    </row>
    <row r="208" spans="1:23" s="181" customFormat="1" x14ac:dyDescent="0.2">
      <c r="A208" s="95"/>
      <c r="B208" s="168"/>
      <c r="C208" s="506"/>
      <c r="D208" s="168"/>
      <c r="E208" s="168"/>
      <c r="F208" s="265"/>
      <c r="G208" s="168"/>
      <c r="H208" s="168"/>
      <c r="I208" s="168"/>
      <c r="J208" s="168"/>
      <c r="K208" s="168"/>
      <c r="L208" s="168"/>
      <c r="M208" s="168"/>
      <c r="N208" s="168"/>
      <c r="O208" s="168"/>
      <c r="P208" s="168"/>
      <c r="Q208" s="168"/>
      <c r="R208" s="168"/>
      <c r="S208" s="168"/>
      <c r="T208" s="168"/>
      <c r="U208" s="262"/>
      <c r="V208" s="929"/>
      <c r="W208" s="930"/>
    </row>
    <row r="209" spans="1:23" s="181" customFormat="1" ht="13.5" thickBot="1" x14ac:dyDescent="0.25">
      <c r="A209" s="98"/>
      <c r="B209" s="174"/>
      <c r="C209" s="511"/>
      <c r="D209" s="174"/>
      <c r="E209" s="174"/>
      <c r="F209" s="266"/>
      <c r="G209" s="174"/>
      <c r="H209" s="174"/>
      <c r="I209" s="174"/>
      <c r="J209" s="174"/>
      <c r="K209" s="174"/>
      <c r="L209" s="174"/>
      <c r="M209" s="174"/>
      <c r="N209" s="174"/>
      <c r="O209" s="174"/>
      <c r="P209" s="174"/>
      <c r="Q209" s="174"/>
      <c r="R209" s="174"/>
      <c r="S209" s="174"/>
      <c r="T209" s="174"/>
      <c r="U209" s="263"/>
      <c r="V209" s="923"/>
      <c r="W209" s="924"/>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B202:B203"/>
    <mergeCell ref="C202:C203"/>
    <mergeCell ref="D202:D203"/>
    <mergeCell ref="E202:E203"/>
    <mergeCell ref="A199:G199"/>
    <mergeCell ref="A201:H201"/>
    <mergeCell ref="F202:F203"/>
    <mergeCell ref="A202:A203"/>
    <mergeCell ref="G202:N202"/>
    <mergeCell ref="G189:G190"/>
    <mergeCell ref="J189:J190"/>
    <mergeCell ref="K189:K190"/>
    <mergeCell ref="L189:L190"/>
    <mergeCell ref="F189:F190"/>
    <mergeCell ref="H189:H190"/>
    <mergeCell ref="M195:N195"/>
    <mergeCell ref="M194:N194"/>
    <mergeCell ref="M189:N190"/>
    <mergeCell ref="M193:N193"/>
    <mergeCell ref="M192:N192"/>
    <mergeCell ref="M191:N191"/>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70" t="s">
        <v>464</v>
      </c>
      <c r="B1" s="828"/>
      <c r="C1" s="1171" t="str">
        <f>Cover!B1</f>
        <v>24-3283</v>
      </c>
      <c r="D1" s="830"/>
      <c r="E1" s="830"/>
      <c r="F1" s="831"/>
    </row>
    <row r="2" spans="1:54" s="369" customFormat="1" x14ac:dyDescent="0.2">
      <c r="A2" s="1172" t="s">
        <v>1000</v>
      </c>
      <c r="B2" s="833"/>
      <c r="C2" s="1173"/>
      <c r="D2" s="835"/>
      <c r="E2" s="835"/>
      <c r="F2" s="836"/>
    </row>
    <row r="3" spans="1:54" s="369" customFormat="1" x14ac:dyDescent="0.2">
      <c r="A3" s="1172" t="s">
        <v>475</v>
      </c>
      <c r="B3" s="833"/>
      <c r="C3" s="1174">
        <f>Cover!B2</f>
        <v>3</v>
      </c>
      <c r="D3" s="840"/>
      <c r="E3" s="840"/>
      <c r="F3" s="841"/>
    </row>
    <row r="4" spans="1:54" s="369" customFormat="1" x14ac:dyDescent="0.2">
      <c r="A4" s="1172" t="s">
        <v>995</v>
      </c>
      <c r="B4" s="833"/>
      <c r="C4" s="1181" t="str">
        <f>Cover!B7</f>
        <v>FASHION ACCESSORIES SHIPPERS ASSOCIATION, INC DBA GEMINI SHIPPERS ASSOCIATION</v>
      </c>
      <c r="D4" s="843"/>
      <c r="E4" s="843"/>
      <c r="F4" s="844"/>
    </row>
    <row r="5" spans="1:54" s="369" customFormat="1" x14ac:dyDescent="0.2">
      <c r="A5" s="1172" t="s">
        <v>481</v>
      </c>
      <c r="B5" s="833"/>
      <c r="C5" s="1173" t="s">
        <v>322</v>
      </c>
      <c r="D5" s="835"/>
      <c r="E5" s="835"/>
      <c r="F5" s="836"/>
    </row>
    <row r="6" spans="1:54" s="369" customFormat="1" ht="15.75" customHeight="1" x14ac:dyDescent="0.2">
      <c r="A6" s="1172" t="s">
        <v>465</v>
      </c>
      <c r="B6" s="833"/>
      <c r="C6" s="1173" t="s">
        <v>322</v>
      </c>
      <c r="D6" s="835"/>
      <c r="E6" s="835"/>
      <c r="F6" s="836"/>
    </row>
    <row r="7" spans="1:54" s="369" customFormat="1" ht="15.75" customHeight="1" x14ac:dyDescent="0.2">
      <c r="A7" s="1172" t="s">
        <v>554</v>
      </c>
      <c r="B7" s="833"/>
      <c r="C7" s="1173" t="s">
        <v>547</v>
      </c>
      <c r="D7" s="835"/>
      <c r="E7" s="835"/>
      <c r="F7" s="836"/>
    </row>
    <row r="8" spans="1:54" ht="2.25" customHeight="1" thickBot="1" x14ac:dyDescent="0.25">
      <c r="A8" s="1177"/>
      <c r="B8" s="838"/>
      <c r="C8" s="1178"/>
      <c r="D8" s="846"/>
      <c r="E8" s="846"/>
      <c r="F8" s="847"/>
      <c r="G8" s="17"/>
      <c r="H8" s="17"/>
      <c r="I8" s="17"/>
    </row>
    <row r="9" spans="1:54" x14ac:dyDescent="0.2">
      <c r="A9" s="370">
        <v>41</v>
      </c>
      <c r="B9" s="1179" t="s">
        <v>79</v>
      </c>
      <c r="C9" s="1179"/>
      <c r="D9" s="1179"/>
      <c r="E9" s="1179"/>
      <c r="F9" s="1179"/>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75" t="s">
        <v>557</v>
      </c>
      <c r="B12" s="853"/>
      <c r="C12" s="853"/>
      <c r="D12" s="853"/>
      <c r="E12" s="853"/>
      <c r="F12" s="853"/>
      <c r="G12" s="853"/>
      <c r="H12" s="853"/>
      <c r="I12" s="853"/>
      <c r="J12" s="854"/>
    </row>
    <row r="13" spans="1:54" ht="17.25" customHeight="1" x14ac:dyDescent="0.2">
      <c r="A13" s="377" t="s">
        <v>558</v>
      </c>
      <c r="B13" s="1180" t="s">
        <v>559</v>
      </c>
      <c r="C13" s="1180"/>
      <c r="D13" s="1180"/>
      <c r="E13" s="1180"/>
      <c r="F13" s="1180"/>
      <c r="G13" s="1180"/>
      <c r="H13" s="1180"/>
      <c r="I13" s="1180"/>
      <c r="J13" s="1176" t="s">
        <v>563</v>
      </c>
      <c r="K13" s="871"/>
      <c r="L13" s="1168" t="s">
        <v>564</v>
      </c>
      <c r="M13" s="849"/>
      <c r="N13" s="107" t="s">
        <v>4</v>
      </c>
    </row>
    <row r="14" spans="1:54" s="519" customFormat="1" x14ac:dyDescent="0.2">
      <c r="A14" s="378"/>
      <c r="B14" s="1156"/>
      <c r="C14" s="1156"/>
      <c r="D14" s="1156"/>
      <c r="E14" s="1156"/>
      <c r="F14" s="1156"/>
      <c r="G14" s="1156"/>
      <c r="H14" s="1156"/>
      <c r="I14" s="1156"/>
      <c r="J14" s="1152"/>
      <c r="K14" s="1153"/>
      <c r="L14" s="1169"/>
      <c r="M14" s="1154"/>
      <c r="N14" s="116" t="str">
        <f>IF($A14&gt;0,$A14,"")</f>
        <v/>
      </c>
    </row>
    <row r="15" spans="1:54" s="380" customFormat="1" x14ac:dyDescent="0.2">
      <c r="A15" s="379"/>
      <c r="B15" s="1159"/>
      <c r="C15" s="1159"/>
      <c r="D15" s="1159"/>
      <c r="E15" s="1159"/>
      <c r="F15" s="1159"/>
      <c r="G15" s="1159"/>
      <c r="H15" s="1159"/>
      <c r="I15" s="1159"/>
      <c r="J15" s="1152"/>
      <c r="K15" s="1153"/>
      <c r="L15" s="1152"/>
      <c r="M15" s="1154"/>
      <c r="N15" s="116" t="str">
        <f>IF($A15&gt;0,$A15,"")</f>
        <v/>
      </c>
      <c r="BB15" s="519"/>
    </row>
    <row r="16" spans="1:54" s="380" customFormat="1" x14ac:dyDescent="0.2">
      <c r="A16" s="379"/>
      <c r="B16" s="1159"/>
      <c r="C16" s="1159"/>
      <c r="D16" s="1159"/>
      <c r="E16" s="1159"/>
      <c r="F16" s="1159"/>
      <c r="G16" s="1159"/>
      <c r="H16" s="1159"/>
      <c r="I16" s="1159"/>
      <c r="J16" s="1152"/>
      <c r="K16" s="1153"/>
      <c r="L16" s="1152"/>
      <c r="M16" s="1154"/>
      <c r="N16" s="116" t="str">
        <f>IF($A16&gt;0,$A16,"")</f>
        <v/>
      </c>
      <c r="BB16" s="519"/>
    </row>
    <row r="17" spans="1:54" s="380" customFormat="1" ht="13.5" thickBot="1" x14ac:dyDescent="0.25">
      <c r="A17" s="381"/>
      <c r="B17" s="1155"/>
      <c r="C17" s="1155"/>
      <c r="D17" s="1155"/>
      <c r="E17" s="1155"/>
      <c r="F17" s="1155"/>
      <c r="G17" s="1155"/>
      <c r="H17" s="1155"/>
      <c r="I17" s="1155"/>
      <c r="J17" s="1165"/>
      <c r="K17" s="1163"/>
      <c r="L17" s="1150"/>
      <c r="M17" s="1151"/>
      <c r="N17" s="116" t="str">
        <f>IF($A17&gt;0,$A17,"")</f>
        <v/>
      </c>
      <c r="BB17" s="519"/>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19"/>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58" t="s">
        <v>559</v>
      </c>
      <c r="C20" s="863"/>
      <c r="D20" s="863"/>
      <c r="E20" s="863"/>
      <c r="F20" s="863"/>
      <c r="G20" s="863"/>
      <c r="H20" s="864"/>
      <c r="I20" s="387"/>
      <c r="J20" s="387"/>
      <c r="K20" s="383"/>
      <c r="L20" s="383"/>
      <c r="M20" s="383"/>
      <c r="N20" s="383"/>
      <c r="O20" s="383"/>
      <c r="P20" s="383"/>
      <c r="Q20" s="383"/>
    </row>
    <row r="21" spans="1:54" s="393" customFormat="1" x14ac:dyDescent="0.2">
      <c r="A21" s="378"/>
      <c r="B21" s="1156"/>
      <c r="C21" s="1156"/>
      <c r="D21" s="1156"/>
      <c r="E21" s="1156"/>
      <c r="F21" s="1156"/>
      <c r="G21" s="1156"/>
      <c r="H21" s="1157"/>
      <c r="I21" s="129"/>
      <c r="J21" s="391"/>
      <c r="K21" s="392"/>
      <c r="L21" s="392"/>
      <c r="M21" s="392"/>
      <c r="N21" s="392"/>
      <c r="O21" s="392"/>
      <c r="P21" s="392"/>
      <c r="Q21" s="392"/>
    </row>
    <row r="22" spans="1:54" s="393" customFormat="1" x14ac:dyDescent="0.2">
      <c r="A22" s="394"/>
      <c r="B22" s="1156"/>
      <c r="C22" s="1156"/>
      <c r="D22" s="1156"/>
      <c r="E22" s="1156"/>
      <c r="F22" s="1156"/>
      <c r="G22" s="1156"/>
      <c r="H22" s="1157"/>
      <c r="I22" s="391"/>
      <c r="J22" s="391"/>
      <c r="K22" s="392"/>
      <c r="L22" s="392"/>
      <c r="M22" s="392"/>
      <c r="N22" s="392"/>
      <c r="O22" s="392"/>
      <c r="P22" s="392"/>
      <c r="Q22" s="392"/>
    </row>
    <row r="23" spans="1:54" s="393" customFormat="1" x14ac:dyDescent="0.2">
      <c r="A23" s="394"/>
      <c r="B23" s="1160"/>
      <c r="C23" s="1153"/>
      <c r="D23" s="1153"/>
      <c r="E23" s="1153"/>
      <c r="F23" s="1153"/>
      <c r="G23" s="1153"/>
      <c r="H23" s="1161"/>
      <c r="I23" s="391"/>
      <c r="J23" s="391"/>
      <c r="K23" s="392"/>
      <c r="L23" s="392"/>
      <c r="M23" s="392"/>
      <c r="N23" s="392"/>
      <c r="O23" s="392"/>
      <c r="P23" s="392"/>
      <c r="Q23" s="392"/>
    </row>
    <row r="24" spans="1:54" s="393" customFormat="1" ht="13.5" thickBot="1" x14ac:dyDescent="0.25">
      <c r="A24" s="395"/>
      <c r="B24" s="1162"/>
      <c r="C24" s="1163"/>
      <c r="D24" s="1163"/>
      <c r="E24" s="1163"/>
      <c r="F24" s="1163"/>
      <c r="G24" s="1163"/>
      <c r="H24" s="1164"/>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0"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38" t="s">
        <v>568</v>
      </c>
      <c r="B30" s="1113" t="s">
        <v>569</v>
      </c>
      <c r="C30" s="1113" t="s">
        <v>11</v>
      </c>
      <c r="D30" s="1113" t="s">
        <v>12</v>
      </c>
      <c r="E30" s="1113" t="s">
        <v>13</v>
      </c>
      <c r="F30" s="1113" t="s">
        <v>14</v>
      </c>
      <c r="G30" s="1113" t="s">
        <v>15</v>
      </c>
      <c r="H30" s="1113" t="s">
        <v>16</v>
      </c>
      <c r="I30" s="1113" t="s">
        <v>17</v>
      </c>
      <c r="J30" s="1113" t="s">
        <v>18</v>
      </c>
      <c r="K30" s="1113" t="s">
        <v>19</v>
      </c>
      <c r="L30" s="1113" t="s">
        <v>20</v>
      </c>
      <c r="M30" s="417"/>
      <c r="N30" s="417"/>
      <c r="O30" s="417"/>
      <c r="P30" s="417"/>
      <c r="Q30" s="417"/>
      <c r="R30" s="417"/>
      <c r="S30" s="417"/>
      <c r="T30" s="417"/>
      <c r="U30" s="417"/>
      <c r="V30" s="417"/>
      <c r="W30" s="417"/>
      <c r="X30" s="1113" t="s">
        <v>22</v>
      </c>
      <c r="Y30" s="1113" t="s">
        <v>23</v>
      </c>
      <c r="Z30" s="1113" t="s">
        <v>24</v>
      </c>
      <c r="AA30" s="1182" t="s">
        <v>335</v>
      </c>
    </row>
    <row r="31" spans="1:54" s="418" customFormat="1" ht="13.5" thickBot="1" x14ac:dyDescent="0.25">
      <c r="A31" s="1139"/>
      <c r="B31" s="1137"/>
      <c r="C31" s="1137"/>
      <c r="D31" s="1137"/>
      <c r="E31" s="1137"/>
      <c r="F31" s="1137"/>
      <c r="G31" s="800"/>
      <c r="H31" s="1137"/>
      <c r="I31" s="1137"/>
      <c r="J31" s="1137"/>
      <c r="K31" s="1137"/>
      <c r="L31" s="1137"/>
      <c r="M31" s="419"/>
      <c r="N31" s="419"/>
      <c r="O31" s="419"/>
      <c r="P31" s="419"/>
      <c r="Q31" s="419"/>
      <c r="R31" s="419"/>
      <c r="S31" s="419"/>
      <c r="T31" s="419"/>
      <c r="U31" s="419"/>
      <c r="V31" s="419"/>
      <c r="W31" s="419"/>
      <c r="X31" s="1137"/>
      <c r="Y31" s="1137"/>
      <c r="Z31" s="1137"/>
      <c r="AA31" s="1183"/>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38" t="s">
        <v>568</v>
      </c>
      <c r="B39" s="1113" t="s">
        <v>569</v>
      </c>
      <c r="C39" s="1113" t="s">
        <v>11</v>
      </c>
      <c r="D39" s="1113" t="s">
        <v>12</v>
      </c>
      <c r="E39" s="1113" t="s">
        <v>13</v>
      </c>
      <c r="F39" s="1113" t="s">
        <v>14</v>
      </c>
      <c r="G39" s="1113" t="s">
        <v>15</v>
      </c>
      <c r="H39" s="1113" t="s">
        <v>16</v>
      </c>
      <c r="I39" s="1113" t="s">
        <v>26</v>
      </c>
      <c r="J39" s="1113" t="s">
        <v>27</v>
      </c>
      <c r="K39" s="1166" t="s">
        <v>281</v>
      </c>
      <c r="L39" s="534" t="s">
        <v>62</v>
      </c>
      <c r="M39" s="532" t="s">
        <v>63</v>
      </c>
      <c r="N39" s="540" t="s">
        <v>64</v>
      </c>
      <c r="O39" s="417"/>
      <c r="P39" s="417"/>
      <c r="Q39" s="417"/>
      <c r="R39" s="417"/>
      <c r="S39" s="417"/>
      <c r="T39" s="417"/>
      <c r="U39" s="417"/>
      <c r="V39" s="417"/>
      <c r="W39" s="417"/>
      <c r="X39" s="1113" t="s">
        <v>22</v>
      </c>
      <c r="Y39" s="1113" t="s">
        <v>23</v>
      </c>
      <c r="Z39" s="1113" t="s">
        <v>24</v>
      </c>
      <c r="AA39" s="1182" t="s">
        <v>335</v>
      </c>
    </row>
    <row r="40" spans="1:29" s="369" customFormat="1" ht="32.1" customHeight="1" thickBot="1" x14ac:dyDescent="0.25">
      <c r="A40" s="1139"/>
      <c r="B40" s="1137"/>
      <c r="C40" s="1137"/>
      <c r="D40" s="1137"/>
      <c r="E40" s="1137"/>
      <c r="F40" s="1137"/>
      <c r="G40" s="800"/>
      <c r="H40" s="1137"/>
      <c r="I40" s="1137"/>
      <c r="J40" s="1137"/>
      <c r="K40" s="1167"/>
      <c r="L40" s="535" t="s">
        <v>65</v>
      </c>
      <c r="M40" s="533" t="s">
        <v>66</v>
      </c>
      <c r="N40" s="541" t="s">
        <v>67</v>
      </c>
      <c r="O40" s="425"/>
      <c r="P40" s="419"/>
      <c r="Q40" s="419"/>
      <c r="R40" s="419"/>
      <c r="S40" s="419"/>
      <c r="T40" s="419"/>
      <c r="U40" s="419"/>
      <c r="V40" s="419"/>
      <c r="W40" s="419"/>
      <c r="X40" s="1137"/>
      <c r="Y40" s="1137"/>
      <c r="Z40" s="1137"/>
      <c r="AA40" s="1183"/>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16" t="s">
        <v>293</v>
      </c>
      <c r="B47" s="1148"/>
      <c r="C47" s="1148"/>
      <c r="D47" s="1149"/>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38" t="s">
        <v>568</v>
      </c>
      <c r="B48" s="1113" t="s">
        <v>569</v>
      </c>
      <c r="C48" s="1113" t="s">
        <v>11</v>
      </c>
      <c r="D48" s="1113" t="s">
        <v>12</v>
      </c>
      <c r="E48" s="1113" t="s">
        <v>13</v>
      </c>
      <c r="F48" s="1113" t="s">
        <v>14</v>
      </c>
      <c r="G48" s="1113" t="s">
        <v>15</v>
      </c>
      <c r="H48" s="1113" t="s">
        <v>16</v>
      </c>
      <c r="I48" s="1113">
        <v>20</v>
      </c>
      <c r="J48" s="1113">
        <v>40</v>
      </c>
      <c r="K48" s="1113" t="s">
        <v>19</v>
      </c>
      <c r="L48" s="1182" t="s">
        <v>20</v>
      </c>
      <c r="M48" s="1184" t="s">
        <v>28</v>
      </c>
      <c r="N48" s="426" t="s">
        <v>68</v>
      </c>
      <c r="O48" s="532" t="s">
        <v>63</v>
      </c>
      <c r="P48" s="540" t="s">
        <v>64</v>
      </c>
      <c r="Q48" s="417"/>
      <c r="R48" s="417"/>
      <c r="S48" s="417"/>
      <c r="T48" s="417"/>
      <c r="U48" s="417"/>
      <c r="V48" s="417"/>
      <c r="W48" s="417"/>
      <c r="X48" s="417"/>
      <c r="Y48" s="417"/>
      <c r="Z48" s="1113" t="s">
        <v>22</v>
      </c>
      <c r="AA48" s="1113" t="s">
        <v>23</v>
      </c>
      <c r="AB48" s="1113" t="s">
        <v>24</v>
      </c>
      <c r="AC48" s="1182" t="s">
        <v>335</v>
      </c>
    </row>
    <row r="49" spans="1:29" s="369" customFormat="1" ht="39" thickBot="1" x14ac:dyDescent="0.25">
      <c r="A49" s="1139"/>
      <c r="B49" s="1137"/>
      <c r="C49" s="1137"/>
      <c r="D49" s="1137"/>
      <c r="E49" s="1137"/>
      <c r="F49" s="1137"/>
      <c r="G49" s="800"/>
      <c r="H49" s="1137"/>
      <c r="I49" s="1137"/>
      <c r="J49" s="1137"/>
      <c r="K49" s="1137"/>
      <c r="L49" s="1183"/>
      <c r="M49" s="1185"/>
      <c r="N49" s="427" t="s">
        <v>69</v>
      </c>
      <c r="O49" s="533" t="s">
        <v>66</v>
      </c>
      <c r="P49" s="541" t="s">
        <v>67</v>
      </c>
      <c r="Q49" s="425"/>
      <c r="R49" s="419"/>
      <c r="S49" s="419"/>
      <c r="T49" s="419"/>
      <c r="U49" s="419"/>
      <c r="V49" s="419"/>
      <c r="W49" s="419"/>
      <c r="X49" s="419"/>
      <c r="Y49" s="419"/>
      <c r="Z49" s="800"/>
      <c r="AA49" s="800"/>
      <c r="AB49" s="800"/>
      <c r="AC49" s="1183"/>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16" t="s">
        <v>29</v>
      </c>
      <c r="B57" s="1148"/>
      <c r="C57" s="1149"/>
      <c r="D57" s="177"/>
      <c r="E57" s="177"/>
      <c r="F57" s="157"/>
      <c r="G57" s="157"/>
      <c r="H57" s="157"/>
      <c r="I57" s="157"/>
      <c r="J57" s="157"/>
      <c r="K57" s="178"/>
      <c r="L57" s="178"/>
      <c r="M57" s="178"/>
      <c r="N57" s="178"/>
      <c r="S57" s="178"/>
      <c r="T57" s="178"/>
      <c r="U57" s="178"/>
    </row>
    <row r="58" spans="1:29" s="369" customFormat="1" ht="13.5" thickBot="1" x14ac:dyDescent="0.25">
      <c r="A58" s="1097" t="s">
        <v>566</v>
      </c>
      <c r="B58" s="1098"/>
      <c r="C58" s="1099"/>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38"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43" t="s">
        <v>569</v>
      </c>
      <c r="C63" s="815"/>
      <c r="D63" s="816"/>
      <c r="E63" s="536" t="s">
        <v>11</v>
      </c>
      <c r="F63" s="536" t="s">
        <v>14</v>
      </c>
      <c r="G63" s="536" t="s">
        <v>275</v>
      </c>
      <c r="H63" s="536" t="s">
        <v>32</v>
      </c>
      <c r="I63" s="536" t="s">
        <v>16</v>
      </c>
      <c r="J63" s="536" t="s">
        <v>17</v>
      </c>
      <c r="K63" s="536" t="s">
        <v>18</v>
      </c>
      <c r="L63" s="536" t="s">
        <v>19</v>
      </c>
      <c r="M63" s="536" t="s">
        <v>20</v>
      </c>
      <c r="N63" s="443" t="s">
        <v>119</v>
      </c>
      <c r="O63" s="536" t="s">
        <v>93</v>
      </c>
      <c r="P63" s="444" t="s">
        <v>294</v>
      </c>
      <c r="Q63" s="159"/>
      <c r="R63" s="159"/>
      <c r="S63" s="159"/>
      <c r="T63" s="159"/>
      <c r="U63" s="159"/>
    </row>
    <row r="64" spans="1:29" s="181" customFormat="1" x14ac:dyDescent="0.2">
      <c r="A64" s="161"/>
      <c r="B64" s="817"/>
      <c r="C64" s="817"/>
      <c r="D64" s="817"/>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792"/>
      <c r="C65" s="792"/>
      <c r="D65" s="792"/>
      <c r="E65" s="168"/>
      <c r="F65" s="168"/>
      <c r="G65" s="168"/>
      <c r="H65" s="168"/>
      <c r="I65" s="168"/>
      <c r="J65" s="358"/>
      <c r="K65" s="226"/>
      <c r="L65" s="226"/>
      <c r="M65" s="359"/>
      <c r="N65" s="507"/>
      <c r="O65" s="168"/>
      <c r="P65" s="97"/>
      <c r="Q65" s="179"/>
      <c r="R65" s="179"/>
      <c r="S65" s="179"/>
      <c r="T65" s="179"/>
      <c r="U65" s="179"/>
      <c r="V65" s="166"/>
      <c r="W65" s="166"/>
      <c r="X65" s="166"/>
    </row>
    <row r="66" spans="1:24" s="181" customFormat="1" x14ac:dyDescent="0.2">
      <c r="A66" s="95"/>
      <c r="B66" s="792"/>
      <c r="C66" s="792"/>
      <c r="D66" s="792"/>
      <c r="E66" s="168"/>
      <c r="F66" s="168"/>
      <c r="G66" s="168"/>
      <c r="H66" s="168"/>
      <c r="I66" s="168"/>
      <c r="J66" s="358"/>
      <c r="K66" s="226"/>
      <c r="L66" s="226"/>
      <c r="M66" s="359"/>
      <c r="N66" s="507"/>
      <c r="O66" s="168"/>
      <c r="P66" s="97"/>
      <c r="Q66" s="179"/>
      <c r="R66" s="179"/>
      <c r="S66" s="179"/>
      <c r="T66" s="179"/>
      <c r="U66" s="179"/>
      <c r="V66" s="166"/>
      <c r="W66" s="166"/>
      <c r="X66" s="166"/>
    </row>
    <row r="67" spans="1:24" s="181" customFormat="1" ht="13.5" thickBot="1" x14ac:dyDescent="0.25">
      <c r="A67" s="98"/>
      <c r="B67" s="814"/>
      <c r="C67" s="814"/>
      <c r="D67" s="814"/>
      <c r="E67" s="174"/>
      <c r="F67" s="174"/>
      <c r="G67" s="174"/>
      <c r="H67" s="174"/>
      <c r="I67" s="174"/>
      <c r="J67" s="216"/>
      <c r="K67" s="227"/>
      <c r="L67" s="227"/>
      <c r="M67" s="360"/>
      <c r="N67" s="524"/>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16" t="s">
        <v>34</v>
      </c>
      <c r="B70" s="1148"/>
      <c r="C70" s="1149"/>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097" t="s">
        <v>566</v>
      </c>
      <c r="B71" s="1098"/>
      <c r="C71" s="1099"/>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38"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43" t="s">
        <v>13</v>
      </c>
      <c r="C76" s="815"/>
      <c r="D76" s="816"/>
      <c r="E76" s="536" t="s">
        <v>12</v>
      </c>
      <c r="F76" s="536" t="s">
        <v>14</v>
      </c>
      <c r="G76" s="536" t="s">
        <v>264</v>
      </c>
      <c r="H76" s="536" t="s">
        <v>32</v>
      </c>
      <c r="I76" s="536" t="s">
        <v>16</v>
      </c>
      <c r="J76" s="536" t="s">
        <v>17</v>
      </c>
      <c r="K76" s="536" t="s">
        <v>18</v>
      </c>
      <c r="L76" s="536" t="s">
        <v>19</v>
      </c>
      <c r="M76" s="536" t="s">
        <v>20</v>
      </c>
      <c r="N76" s="443" t="s">
        <v>119</v>
      </c>
      <c r="O76" s="536" t="s">
        <v>91</v>
      </c>
      <c r="P76" s="444" t="s">
        <v>294</v>
      </c>
      <c r="Q76" s="159"/>
      <c r="R76" s="159"/>
      <c r="S76" s="159"/>
      <c r="T76" s="159"/>
      <c r="U76" s="159"/>
      <c r="V76" s="159"/>
      <c r="W76" s="223"/>
    </row>
    <row r="77" spans="1:24" s="181" customFormat="1" x14ac:dyDescent="0.2">
      <c r="A77" s="161"/>
      <c r="B77" s="817"/>
      <c r="C77" s="817"/>
      <c r="D77" s="817"/>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792"/>
      <c r="C78" s="792"/>
      <c r="D78" s="792"/>
      <c r="E78" s="168"/>
      <c r="F78" s="168"/>
      <c r="G78" s="168"/>
      <c r="H78" s="168"/>
      <c r="I78" s="168"/>
      <c r="J78" s="226"/>
      <c r="K78" s="226"/>
      <c r="L78" s="226"/>
      <c r="M78" s="226"/>
      <c r="N78" s="507"/>
      <c r="O78" s="168"/>
      <c r="P78" s="97"/>
      <c r="Q78" s="166"/>
      <c r="R78" s="166"/>
      <c r="S78" s="166"/>
      <c r="T78" s="166"/>
      <c r="U78" s="166"/>
      <c r="V78" s="166"/>
      <c r="W78" s="179"/>
    </row>
    <row r="79" spans="1:24" s="181" customFormat="1" x14ac:dyDescent="0.2">
      <c r="A79" s="95"/>
      <c r="B79" s="792"/>
      <c r="C79" s="792"/>
      <c r="D79" s="792"/>
      <c r="E79" s="168"/>
      <c r="F79" s="168"/>
      <c r="G79" s="168"/>
      <c r="H79" s="168"/>
      <c r="I79" s="168"/>
      <c r="J79" s="226"/>
      <c r="K79" s="226"/>
      <c r="L79" s="226"/>
      <c r="M79" s="226"/>
      <c r="N79" s="507"/>
      <c r="O79" s="168"/>
      <c r="P79" s="97"/>
      <c r="Q79" s="166"/>
      <c r="R79" s="166"/>
      <c r="S79" s="166"/>
      <c r="T79" s="166"/>
      <c r="U79" s="166"/>
      <c r="V79" s="166"/>
      <c r="W79" s="179"/>
    </row>
    <row r="80" spans="1:24" s="181" customFormat="1" ht="13.5" thickBot="1" x14ac:dyDescent="0.25">
      <c r="A80" s="98"/>
      <c r="B80" s="814"/>
      <c r="C80" s="814"/>
      <c r="D80" s="814"/>
      <c r="E80" s="174"/>
      <c r="F80" s="174"/>
      <c r="G80" s="174"/>
      <c r="H80" s="174"/>
      <c r="I80" s="174"/>
      <c r="J80" s="227"/>
      <c r="K80" s="227"/>
      <c r="L80" s="227"/>
      <c r="M80" s="227"/>
      <c r="N80" s="524"/>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16" t="s">
        <v>36</v>
      </c>
      <c r="B82" s="807"/>
      <c r="C82" s="807"/>
      <c r="D82" s="807"/>
      <c r="E82" s="807"/>
      <c r="F82" s="807"/>
      <c r="G82" s="807"/>
      <c r="H82" s="807"/>
      <c r="I82" s="808"/>
      <c r="J82" s="17"/>
      <c r="K82" s="157"/>
      <c r="L82" s="178"/>
      <c r="M82" s="178"/>
      <c r="N82" s="178"/>
      <c r="O82" s="178"/>
      <c r="P82" s="178"/>
      <c r="Q82" s="178"/>
      <c r="R82" s="178"/>
      <c r="S82" s="157"/>
      <c r="T82" s="157"/>
      <c r="U82" s="157"/>
    </row>
    <row r="83" spans="1:22" s="369" customFormat="1" ht="13.5" thickBot="1" x14ac:dyDescent="0.25">
      <c r="A83" s="1140" t="s">
        <v>37</v>
      </c>
      <c r="B83" s="1141"/>
      <c r="C83" s="1141"/>
      <c r="D83" s="1141"/>
      <c r="E83" s="1141"/>
      <c r="F83" s="1141"/>
      <c r="G83" s="1141"/>
      <c r="H83" s="1141"/>
      <c r="I83" s="1142"/>
      <c r="J83" s="109"/>
      <c r="K83" s="157"/>
      <c r="L83" s="178"/>
      <c r="M83" s="178"/>
      <c r="N83" s="178"/>
      <c r="O83" s="178"/>
      <c r="P83" s="178"/>
      <c r="Q83" s="178"/>
      <c r="R83" s="178"/>
      <c r="S83" s="157"/>
      <c r="T83" s="157"/>
      <c r="U83" s="157"/>
    </row>
    <row r="84" spans="1:22" s="519" customFormat="1" ht="15.75" customHeight="1" thickBot="1" x14ac:dyDescent="0.25">
      <c r="A84" s="228" t="s">
        <v>282</v>
      </c>
      <c r="B84" s="876" t="s">
        <v>990</v>
      </c>
      <c r="C84" s="877"/>
      <c r="D84" s="877"/>
      <c r="E84" s="877"/>
      <c r="F84" s="877"/>
      <c r="G84" s="877"/>
      <c r="H84" s="877"/>
      <c r="I84" s="878"/>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47" t="s">
        <v>206</v>
      </c>
      <c r="B86" s="810"/>
      <c r="C86" s="810"/>
      <c r="D86" s="810"/>
      <c r="E86" s="810"/>
      <c r="F86" s="810"/>
      <c r="G86" s="810"/>
      <c r="H86" s="1144" t="s">
        <v>218</v>
      </c>
      <c r="I86" s="1100" t="s">
        <v>568</v>
      </c>
      <c r="J86" s="1100" t="s">
        <v>207</v>
      </c>
      <c r="K86" s="1100" t="s">
        <v>23</v>
      </c>
      <c r="L86" s="1100" t="s">
        <v>288</v>
      </c>
      <c r="M86" s="1107" t="s">
        <v>82</v>
      </c>
      <c r="N86" s="178"/>
      <c r="O86" s="157"/>
      <c r="Q86" s="450"/>
      <c r="R86" s="450"/>
    </row>
    <row r="87" spans="1:22" s="371" customFormat="1" ht="13.5" thickBot="1" x14ac:dyDescent="0.25">
      <c r="A87" s="1134" t="s">
        <v>1742</v>
      </c>
      <c r="B87" s="1135"/>
      <c r="C87" s="1135"/>
      <c r="D87" s="1135"/>
      <c r="E87" s="1135"/>
      <c r="F87" s="1135"/>
      <c r="G87" s="1136"/>
      <c r="H87" s="1145"/>
      <c r="I87" s="1132"/>
      <c r="J87" s="1132"/>
      <c r="K87" s="1132"/>
      <c r="L87" s="1132"/>
      <c r="M87" s="1133"/>
      <c r="N87" s="231"/>
      <c r="O87" s="231"/>
      <c r="P87" s="231"/>
      <c r="Q87" s="231"/>
      <c r="R87" s="231"/>
    </row>
    <row r="88" spans="1:22" s="371" customFormat="1" ht="15.75" customHeight="1" thickBot="1" x14ac:dyDescent="0.25">
      <c r="A88" s="1134" t="s">
        <v>336</v>
      </c>
      <c r="B88" s="1135"/>
      <c r="C88" s="1135"/>
      <c r="D88" s="1135"/>
      <c r="E88" s="1135"/>
      <c r="F88" s="1135"/>
      <c r="G88" s="1136"/>
      <c r="H88" s="1146"/>
      <c r="I88" s="1101"/>
      <c r="J88" s="1101"/>
      <c r="K88" s="1101"/>
      <c r="L88" s="1101"/>
      <c r="M88" s="1108"/>
      <c r="N88" s="231"/>
      <c r="O88" s="231"/>
      <c r="P88" s="231"/>
      <c r="Q88" s="231"/>
      <c r="R88" s="231"/>
    </row>
    <row r="89" spans="1:22" s="421" customFormat="1" x14ac:dyDescent="0.2">
      <c r="A89" s="232" t="s">
        <v>88</v>
      </c>
      <c r="B89" s="817" t="str">
        <f>IF($A89="","",VLOOKUP($A89,Listes!$A$3:$C$206,2,FALSE))</f>
        <v>Origin THC / Origin Receiving Charge</v>
      </c>
      <c r="C89" s="817"/>
      <c r="D89" s="817"/>
      <c r="E89" s="868"/>
      <c r="F89" s="868"/>
      <c r="G89" s="868"/>
      <c r="H89" s="525"/>
      <c r="I89" s="361"/>
      <c r="J89" s="361"/>
      <c r="K89" s="361"/>
      <c r="L89" s="361"/>
      <c r="M89" s="362"/>
      <c r="N89" s="166"/>
      <c r="O89" s="166"/>
      <c r="P89" s="166"/>
      <c r="Q89" s="166"/>
      <c r="R89" s="179"/>
    </row>
    <row r="90" spans="1:22" s="421" customFormat="1" ht="15.75" customHeight="1" x14ac:dyDescent="0.2">
      <c r="A90" s="233" t="s">
        <v>224</v>
      </c>
      <c r="B90" s="792" t="str">
        <f>IF($A90="","",VLOOKUP($A90,Listes!$A$3:$C$206,2,FALSE))</f>
        <v>Bunker Adjustment Factor</v>
      </c>
      <c r="C90" s="792"/>
      <c r="D90" s="792"/>
      <c r="E90" s="793"/>
      <c r="F90" s="793"/>
      <c r="G90" s="793"/>
      <c r="H90" s="522"/>
      <c r="I90" s="363"/>
      <c r="J90" s="363"/>
      <c r="K90" s="363"/>
      <c r="L90" s="363"/>
      <c r="M90" s="364"/>
      <c r="N90" s="166"/>
      <c r="O90" s="166"/>
      <c r="P90" s="166"/>
      <c r="Q90" s="166"/>
      <c r="R90" s="179"/>
    </row>
    <row r="91" spans="1:22" s="421" customFormat="1" ht="15.75" customHeight="1" x14ac:dyDescent="0.2">
      <c r="A91" s="233" t="s">
        <v>94</v>
      </c>
      <c r="B91" s="792" t="e">
        <f>IF($A91="","",VLOOKUP($A91,Listes!$A$3:$C$206,2,FALSE))</f>
        <v>#N/A</v>
      </c>
      <c r="C91" s="792"/>
      <c r="D91" s="792"/>
      <c r="E91" s="793"/>
      <c r="F91" s="793"/>
      <c r="G91" s="793"/>
      <c r="H91" s="522"/>
      <c r="I91" s="363"/>
      <c r="J91" s="363"/>
      <c r="K91" s="363"/>
      <c r="L91" s="363"/>
      <c r="M91" s="364"/>
      <c r="N91" s="166"/>
      <c r="O91" s="166"/>
      <c r="P91" s="166"/>
      <c r="Q91" s="166"/>
      <c r="R91" s="179"/>
    </row>
    <row r="92" spans="1:22" s="421" customFormat="1" ht="15.75" customHeight="1" x14ac:dyDescent="0.2">
      <c r="A92" s="233" t="s">
        <v>251</v>
      </c>
      <c r="B92" s="792" t="str">
        <f>IF($A92="","",VLOOKUP($A92,Listes!$A$3:$C$206,2,FALSE))</f>
        <v>Carrier Security Charge</v>
      </c>
      <c r="C92" s="792"/>
      <c r="D92" s="792"/>
      <c r="E92" s="793"/>
      <c r="F92" s="793"/>
      <c r="G92" s="793"/>
      <c r="H92" s="522"/>
      <c r="I92" s="363"/>
      <c r="J92" s="363"/>
      <c r="K92" s="363"/>
      <c r="L92" s="363"/>
      <c r="M92" s="364"/>
      <c r="N92" s="166"/>
      <c r="O92" s="166"/>
      <c r="P92" s="166"/>
      <c r="Q92" s="166"/>
      <c r="R92" s="179"/>
    </row>
    <row r="93" spans="1:22" s="421" customFormat="1" ht="15.75" customHeight="1" x14ac:dyDescent="0.2">
      <c r="A93" s="233" t="s">
        <v>778</v>
      </c>
      <c r="B93" s="792" t="e">
        <f>IF($A93="","",VLOOKUP($A93,Listes!$A$3:$C$206,2,FALSE))</f>
        <v>#N/A</v>
      </c>
      <c r="C93" s="792"/>
      <c r="D93" s="792"/>
      <c r="E93" s="793"/>
      <c r="F93" s="793"/>
      <c r="G93" s="793"/>
      <c r="H93" s="522"/>
      <c r="I93" s="363"/>
      <c r="J93" s="363"/>
      <c r="K93" s="363"/>
      <c r="L93" s="363"/>
      <c r="M93" s="364"/>
      <c r="N93" s="166"/>
      <c r="O93" s="166"/>
      <c r="P93" s="166"/>
      <c r="Q93" s="166"/>
      <c r="R93" s="179"/>
    </row>
    <row r="94" spans="1:22" s="421" customFormat="1" ht="15.75" customHeight="1" x14ac:dyDescent="0.2">
      <c r="A94" s="233" t="s">
        <v>196</v>
      </c>
      <c r="B94" s="792" t="e">
        <f>IF($A94="","",VLOOKUP($A94,Listes!$A$3:$C$206,2,FALSE))</f>
        <v>#N/A</v>
      </c>
      <c r="C94" s="792"/>
      <c r="D94" s="792"/>
      <c r="E94" s="793"/>
      <c r="F94" s="793"/>
      <c r="G94" s="793"/>
      <c r="H94" s="522"/>
      <c r="I94" s="363"/>
      <c r="J94" s="363"/>
      <c r="K94" s="363"/>
      <c r="L94" s="363"/>
      <c r="M94" s="364"/>
      <c r="N94" s="166"/>
      <c r="O94" s="166"/>
      <c r="P94" s="166"/>
      <c r="Q94" s="166"/>
      <c r="R94" s="179"/>
    </row>
    <row r="95" spans="1:22" s="421" customFormat="1" ht="15.75" customHeight="1" x14ac:dyDescent="0.2">
      <c r="A95" s="233" t="s">
        <v>109</v>
      </c>
      <c r="B95" s="792" t="str">
        <f>IF($A95="","",VLOOKUP($A95,Listes!$A$3:$C$206,2,FALSE))</f>
        <v>Reefer Consumption Surcharge</v>
      </c>
      <c r="C95" s="792"/>
      <c r="D95" s="792"/>
      <c r="E95" s="793"/>
      <c r="F95" s="793"/>
      <c r="G95" s="793"/>
      <c r="H95" s="522"/>
      <c r="I95" s="363"/>
      <c r="J95" s="363"/>
      <c r="K95" s="363"/>
      <c r="L95" s="363"/>
      <c r="M95" s="364"/>
      <c r="N95" s="166"/>
      <c r="O95" s="166"/>
      <c r="P95" s="166"/>
      <c r="Q95" s="166"/>
      <c r="R95" s="179"/>
    </row>
    <row r="96" spans="1:22" s="421" customFormat="1" ht="15.75" customHeight="1" x14ac:dyDescent="0.2">
      <c r="A96" s="233" t="s">
        <v>81</v>
      </c>
      <c r="B96" s="792" t="str">
        <f>IF($A96="","",VLOOKUP($A96,Listes!$A$3:$C$206,2,FALSE))</f>
        <v>General Rate Increase</v>
      </c>
      <c r="C96" s="792"/>
      <c r="D96" s="792"/>
      <c r="E96" s="793"/>
      <c r="F96" s="793"/>
      <c r="G96" s="793"/>
      <c r="H96" s="522"/>
      <c r="I96" s="363"/>
      <c r="J96" s="363"/>
      <c r="K96" s="363"/>
      <c r="L96" s="363"/>
      <c r="M96" s="364"/>
      <c r="N96" s="166"/>
      <c r="O96" s="166"/>
      <c r="P96" s="166"/>
      <c r="Q96" s="166"/>
      <c r="R96" s="179"/>
    </row>
    <row r="97" spans="1:21" s="421" customFormat="1" ht="15.75" customHeight="1" x14ac:dyDescent="0.2">
      <c r="A97" s="233" t="s">
        <v>86</v>
      </c>
      <c r="B97" s="792" t="str">
        <f>IF($A97="","",VLOOKUP($A97,Listes!$A$3:$C$206,2,FALSE))</f>
        <v>Peak Season</v>
      </c>
      <c r="C97" s="792"/>
      <c r="D97" s="792"/>
      <c r="E97" s="793"/>
      <c r="F97" s="793"/>
      <c r="G97" s="793"/>
      <c r="H97" s="522"/>
      <c r="I97" s="363"/>
      <c r="J97" s="363"/>
      <c r="K97" s="363"/>
      <c r="L97" s="363"/>
      <c r="M97" s="364"/>
      <c r="N97" s="166"/>
      <c r="O97" s="166"/>
      <c r="P97" s="166"/>
      <c r="Q97" s="166"/>
      <c r="R97" s="179"/>
    </row>
    <row r="98" spans="1:21" s="421" customFormat="1" ht="15.75" customHeight="1" x14ac:dyDescent="0.2">
      <c r="A98" s="233" t="s">
        <v>248</v>
      </c>
      <c r="B98" s="792" t="str">
        <f>IF($A98="","",VLOOKUP($A98,Listes!$A$3:$C$206,2,FALSE))</f>
        <v>Hazardous Fees (Ocean)</v>
      </c>
      <c r="C98" s="792"/>
      <c r="D98" s="792"/>
      <c r="E98" s="793"/>
      <c r="F98" s="793"/>
      <c r="G98" s="793"/>
      <c r="H98" s="522"/>
      <c r="I98" s="363"/>
      <c r="J98" s="363"/>
      <c r="K98" s="363"/>
      <c r="L98" s="363"/>
      <c r="M98" s="364"/>
      <c r="N98" s="166"/>
      <c r="O98" s="166"/>
      <c r="P98" s="166"/>
      <c r="Q98" s="166"/>
      <c r="R98" s="179"/>
    </row>
    <row r="99" spans="1:21" s="421" customFormat="1" ht="15.75" customHeight="1" x14ac:dyDescent="0.2">
      <c r="A99" s="233" t="s">
        <v>460</v>
      </c>
      <c r="B99" s="1125" t="str">
        <f>IF($A99="","",VLOOKUP($A99,Listes!$A$3:$C$206,2,FALSE))</f>
        <v>Inland Hazardous Charge Precarriage</v>
      </c>
      <c r="C99" s="1126"/>
      <c r="D99" s="1127"/>
      <c r="E99" s="1128" t="s">
        <v>50</v>
      </c>
      <c r="F99" s="1129"/>
      <c r="G99" s="1130"/>
      <c r="H99" s="522"/>
      <c r="I99" s="363"/>
      <c r="J99" s="363"/>
      <c r="K99" s="363"/>
      <c r="L99" s="363"/>
      <c r="M99" s="364"/>
      <c r="N99" s="166"/>
      <c r="O99" s="166"/>
      <c r="P99" s="166"/>
      <c r="Q99" s="166"/>
      <c r="R99" s="179"/>
    </row>
    <row r="100" spans="1:21" s="421" customFormat="1" ht="15.75" customHeight="1" x14ac:dyDescent="0.2">
      <c r="A100" s="233" t="s">
        <v>457</v>
      </c>
      <c r="B100" s="1125" t="str">
        <f>IF($A100="","",VLOOKUP($A100,Listes!$A$3:$C$206,2,FALSE))</f>
        <v>Inland Hazardous Charge Oncarriage</v>
      </c>
      <c r="C100" s="1126"/>
      <c r="D100" s="1127"/>
      <c r="E100" s="1128" t="s">
        <v>50</v>
      </c>
      <c r="F100" s="1129"/>
      <c r="G100" s="1130"/>
      <c r="H100" s="522"/>
      <c r="I100" s="363"/>
      <c r="J100" s="363"/>
      <c r="K100" s="363"/>
      <c r="L100" s="363"/>
      <c r="M100" s="364"/>
      <c r="N100" s="166"/>
      <c r="O100" s="166"/>
      <c r="P100" s="166"/>
      <c r="Q100" s="166"/>
      <c r="R100" s="179"/>
    </row>
    <row r="101" spans="1:21" s="421" customFormat="1" ht="15.75" customHeight="1" x14ac:dyDescent="0.2">
      <c r="A101" s="233" t="s">
        <v>265</v>
      </c>
      <c r="B101" s="792" t="str">
        <f>IF($A101="","",VLOOKUP($A101,Listes!$A$3:$C$206,2,FALSE))</f>
        <v>Origin Terminal Security Charge</v>
      </c>
      <c r="C101" s="792"/>
      <c r="D101" s="792"/>
      <c r="E101" s="793"/>
      <c r="F101" s="793"/>
      <c r="G101" s="793"/>
      <c r="H101" s="522"/>
      <c r="I101" s="363"/>
      <c r="J101" s="363"/>
      <c r="K101" s="363"/>
      <c r="L101" s="363"/>
      <c r="M101" s="364"/>
      <c r="N101" s="166"/>
      <c r="O101" s="166"/>
      <c r="P101" s="166"/>
      <c r="Q101" s="166"/>
      <c r="R101" s="179"/>
    </row>
    <row r="102" spans="1:21" s="421" customFormat="1" ht="15.75" customHeight="1" x14ac:dyDescent="0.2">
      <c r="A102" s="233" t="s">
        <v>266</v>
      </c>
      <c r="B102" s="792" t="str">
        <f>IF($A102="","",VLOOKUP($A102,Listes!$A$3:$C$206,2,FALSE))</f>
        <v>Destination Terminal Security Charge</v>
      </c>
      <c r="C102" s="792"/>
      <c r="D102" s="792"/>
      <c r="E102" s="793"/>
      <c r="F102" s="793"/>
      <c r="G102" s="793"/>
      <c r="H102" s="522"/>
      <c r="I102" s="363"/>
      <c r="J102" s="363"/>
      <c r="K102" s="363"/>
      <c r="L102" s="363"/>
      <c r="M102" s="364"/>
      <c r="N102" s="166"/>
      <c r="O102" s="166"/>
      <c r="P102" s="166"/>
      <c r="Q102" s="166"/>
      <c r="R102" s="179"/>
    </row>
    <row r="103" spans="1:21" s="421" customFormat="1" ht="15.75" customHeight="1" x14ac:dyDescent="0.2">
      <c r="A103" s="233" t="s">
        <v>143</v>
      </c>
      <c r="B103" s="792" t="str">
        <f>IF($A103="","",VLOOKUP($A103,Listes!$A$3:$C$206,2,FALSE))</f>
        <v>Open Top</v>
      </c>
      <c r="C103" s="792"/>
      <c r="D103" s="792"/>
      <c r="E103" s="793"/>
      <c r="F103" s="793"/>
      <c r="G103" s="793"/>
      <c r="H103" s="522"/>
      <c r="I103" s="363"/>
      <c r="J103" s="363"/>
      <c r="K103" s="363"/>
      <c r="L103" s="363"/>
      <c r="M103" s="364"/>
      <c r="N103" s="166"/>
      <c r="O103" s="166"/>
      <c r="P103" s="166"/>
      <c r="Q103" s="166"/>
      <c r="R103" s="179"/>
    </row>
    <row r="104" spans="1:21" s="421" customFormat="1" ht="15.75" customHeight="1" x14ac:dyDescent="0.2">
      <c r="A104" s="233" t="s">
        <v>70</v>
      </c>
      <c r="B104" s="792" t="str">
        <f>IF($A104="","",VLOOKUP($A104,Listes!$A$3:$C$206,2,FALSE))</f>
        <v>Flat Rack</v>
      </c>
      <c r="C104" s="792"/>
      <c r="D104" s="792"/>
      <c r="E104" s="793"/>
      <c r="F104" s="793"/>
      <c r="G104" s="793"/>
      <c r="H104" s="522"/>
      <c r="I104" s="363"/>
      <c r="J104" s="363"/>
      <c r="K104" s="363"/>
      <c r="L104" s="363"/>
      <c r="M104" s="364"/>
      <c r="N104" s="166"/>
      <c r="O104" s="166"/>
      <c r="P104" s="166"/>
      <c r="Q104" s="166"/>
      <c r="R104" s="179"/>
    </row>
    <row r="105" spans="1:21" s="421" customFormat="1" ht="156" customHeight="1" thickBot="1" x14ac:dyDescent="0.25">
      <c r="A105" s="271" t="s">
        <v>90</v>
      </c>
      <c r="B105" s="1117" t="str">
        <f>IF($A105="","",VLOOKUP($A105,Listes!$A$3:$C$206,2,FALSE))</f>
        <v>Garments on Hanger Additional</v>
      </c>
      <c r="C105" s="1118"/>
      <c r="D105" s="1119"/>
      <c r="E105" s="937"/>
      <c r="F105" s="937"/>
      <c r="G105" s="937"/>
      <c r="H105" s="528"/>
      <c r="I105" s="365"/>
      <c r="J105" s="365"/>
      <c r="K105" s="365"/>
      <c r="L105" s="365"/>
      <c r="M105" s="366"/>
      <c r="N105" s="166"/>
      <c r="O105" s="166"/>
      <c r="P105" s="166"/>
      <c r="Q105" s="166"/>
      <c r="R105" s="179"/>
    </row>
    <row r="106" spans="1:21" s="369" customFormat="1" ht="13.5" thickBot="1" x14ac:dyDescent="0.25">
      <c r="A106" s="1123" t="s">
        <v>208</v>
      </c>
      <c r="B106" s="1124"/>
      <c r="C106" s="1124"/>
      <c r="D106" s="1124"/>
      <c r="E106" s="1124"/>
      <c r="F106" s="1124"/>
      <c r="G106" s="1124"/>
      <c r="H106" s="1124"/>
      <c r="I106" s="899"/>
      <c r="J106" s="17"/>
      <c r="K106" s="157"/>
      <c r="L106" s="178"/>
      <c r="M106" s="178"/>
      <c r="N106" s="178"/>
      <c r="O106" s="178"/>
      <c r="P106" s="178"/>
      <c r="Q106" s="157"/>
    </row>
    <row r="107" spans="1:21" s="369" customFormat="1" ht="13.5" thickBot="1" x14ac:dyDescent="0.25">
      <c r="A107" s="1131" t="s">
        <v>541</v>
      </c>
      <c r="B107" s="889"/>
      <c r="C107" s="889"/>
      <c r="D107" s="889"/>
      <c r="E107" s="889"/>
      <c r="F107" s="889"/>
      <c r="G107" s="889"/>
      <c r="H107" s="889"/>
      <c r="I107" s="890"/>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20" t="s">
        <v>476</v>
      </c>
      <c r="B109" s="885"/>
      <c r="C109" s="885"/>
      <c r="D109" s="885"/>
      <c r="E109" s="1113" t="s">
        <v>276</v>
      </c>
      <c r="F109" s="1113">
        <v>20</v>
      </c>
      <c r="G109" s="1113">
        <v>40</v>
      </c>
      <c r="H109" s="1113" t="s">
        <v>19</v>
      </c>
      <c r="I109" s="1113" t="s">
        <v>20</v>
      </c>
      <c r="J109" s="1114" t="s">
        <v>283</v>
      </c>
      <c r="K109" s="1114" t="s">
        <v>33</v>
      </c>
      <c r="L109" s="1121"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87"/>
      <c r="F110" s="887"/>
      <c r="G110" s="887"/>
      <c r="H110" s="887"/>
      <c r="I110" s="887"/>
      <c r="J110" s="1115"/>
      <c r="K110" s="1115"/>
      <c r="L110" s="1122"/>
      <c r="M110" s="108"/>
      <c r="N110" s="178"/>
      <c r="O110" s="178"/>
      <c r="P110" s="178"/>
      <c r="Q110" s="178"/>
      <c r="R110" s="178"/>
      <c r="S110" s="178"/>
      <c r="T110" s="178"/>
      <c r="U110" s="178"/>
    </row>
    <row r="111" spans="1:21" s="421" customFormat="1" x14ac:dyDescent="0.2">
      <c r="A111" s="451"/>
      <c r="B111" s="506"/>
      <c r="C111" s="506"/>
      <c r="D111" s="506"/>
      <c r="E111" s="506"/>
      <c r="F111" s="226"/>
      <c r="G111" s="226"/>
      <c r="H111" s="226"/>
      <c r="I111" s="226"/>
      <c r="J111" s="506"/>
      <c r="K111" s="507"/>
      <c r="L111" s="20"/>
      <c r="M111" s="236"/>
      <c r="N111" s="166"/>
      <c r="O111" s="166"/>
      <c r="P111" s="166"/>
      <c r="Q111" s="166"/>
      <c r="R111" s="166"/>
      <c r="S111" s="166"/>
      <c r="T111" s="166"/>
      <c r="U111" s="166"/>
    </row>
    <row r="112" spans="1:21" s="421" customFormat="1" x14ac:dyDescent="0.2">
      <c r="A112" s="451"/>
      <c r="B112" s="506"/>
      <c r="C112" s="506"/>
      <c r="D112" s="506"/>
      <c r="E112" s="506"/>
      <c r="F112" s="226"/>
      <c r="G112" s="226"/>
      <c r="H112" s="226"/>
      <c r="I112" s="226"/>
      <c r="J112" s="506"/>
      <c r="K112" s="507"/>
      <c r="L112" s="20"/>
      <c r="M112" s="166"/>
      <c r="N112" s="166"/>
      <c r="O112" s="166"/>
      <c r="P112" s="166"/>
      <c r="Q112" s="166"/>
      <c r="R112" s="166"/>
      <c r="S112" s="166"/>
      <c r="T112" s="166"/>
      <c r="U112" s="166"/>
    </row>
    <row r="113" spans="1:23" s="421" customFormat="1" x14ac:dyDescent="0.2">
      <c r="A113" s="451"/>
      <c r="B113" s="506"/>
      <c r="C113" s="506"/>
      <c r="D113" s="506"/>
      <c r="E113" s="506"/>
      <c r="F113" s="226"/>
      <c r="G113" s="226"/>
      <c r="H113" s="226"/>
      <c r="I113" s="226"/>
      <c r="J113" s="506"/>
      <c r="K113" s="507"/>
      <c r="L113" s="20"/>
      <c r="M113" s="166"/>
      <c r="N113" s="166"/>
      <c r="O113" s="166"/>
      <c r="P113" s="166"/>
      <c r="Q113" s="166"/>
      <c r="R113" s="166"/>
      <c r="S113" s="166"/>
      <c r="T113" s="166"/>
      <c r="U113" s="166"/>
    </row>
    <row r="114" spans="1:23" s="421" customFormat="1" ht="13.5" thickBot="1" x14ac:dyDescent="0.25">
      <c r="A114" s="452"/>
      <c r="B114" s="511"/>
      <c r="C114" s="511"/>
      <c r="D114" s="511"/>
      <c r="E114" s="511"/>
      <c r="F114" s="227"/>
      <c r="G114" s="227"/>
      <c r="H114" s="227"/>
      <c r="I114" s="227"/>
      <c r="J114" s="511"/>
      <c r="K114" s="524"/>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12" t="s">
        <v>540</v>
      </c>
      <c r="B116" s="900"/>
      <c r="C116" s="900"/>
      <c r="D116" s="900"/>
      <c r="E116" s="1112" t="s">
        <v>276</v>
      </c>
      <c r="F116" s="1112">
        <v>20</v>
      </c>
      <c r="G116" s="1112">
        <v>40</v>
      </c>
      <c r="H116" s="1112" t="s">
        <v>19</v>
      </c>
      <c r="I116" s="1112" t="s">
        <v>20</v>
      </c>
      <c r="J116" s="1111" t="s">
        <v>283</v>
      </c>
      <c r="K116" s="1111" t="s">
        <v>33</v>
      </c>
      <c r="L116" s="1112" t="s">
        <v>209</v>
      </c>
      <c r="M116" s="1112" t="s">
        <v>23</v>
      </c>
      <c r="N116" s="17"/>
      <c r="O116" s="157"/>
      <c r="P116" s="178"/>
      <c r="Q116" s="178"/>
      <c r="R116" s="178"/>
      <c r="S116" s="178"/>
      <c r="T116" s="178"/>
      <c r="U116" s="178"/>
      <c r="V116" s="178"/>
      <c r="W116" s="178"/>
    </row>
    <row r="117" spans="1:23" s="369" customFormat="1" hidden="1" x14ac:dyDescent="0.2">
      <c r="A117" s="531" t="s">
        <v>210</v>
      </c>
      <c r="B117" s="531" t="s">
        <v>11</v>
      </c>
      <c r="C117" s="531" t="s">
        <v>12</v>
      </c>
      <c r="D117" s="531" t="s">
        <v>211</v>
      </c>
      <c r="E117" s="900"/>
      <c r="F117" s="900"/>
      <c r="G117" s="900"/>
      <c r="H117" s="900"/>
      <c r="I117" s="900"/>
      <c r="J117" s="1112"/>
      <c r="K117" s="1112"/>
      <c r="L117" s="1112"/>
      <c r="M117" s="1112"/>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16" t="s">
        <v>212</v>
      </c>
      <c r="B124" s="807"/>
      <c r="C124" s="807"/>
      <c r="D124" s="807"/>
      <c r="E124" s="808"/>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09" t="s">
        <v>213</v>
      </c>
      <c r="B126" s="895"/>
      <c r="C126" s="895"/>
      <c r="D126" s="895"/>
      <c r="E126" s="895"/>
      <c r="F126" s="896"/>
      <c r="H126" s="108"/>
      <c r="I126" s="109"/>
      <c r="J126" s="109"/>
      <c r="K126" s="157"/>
      <c r="L126" s="178"/>
      <c r="M126" s="178"/>
      <c r="N126" s="178"/>
      <c r="O126" s="178"/>
      <c r="P126" s="178"/>
      <c r="Q126" s="178"/>
      <c r="R126" s="178"/>
      <c r="S126" s="157"/>
      <c r="T126" s="157"/>
      <c r="U126" s="157"/>
    </row>
    <row r="127" spans="1:23" s="369" customFormat="1" ht="16.5" customHeight="1" x14ac:dyDescent="0.2">
      <c r="A127" s="827" t="s">
        <v>214</v>
      </c>
      <c r="B127" s="919"/>
      <c r="C127" s="919"/>
      <c r="D127" s="919"/>
      <c r="E127" s="919"/>
      <c r="F127" s="828"/>
      <c r="H127" s="242"/>
      <c r="I127" s="109"/>
      <c r="J127" s="109"/>
      <c r="K127" s="157"/>
      <c r="L127" s="178"/>
      <c r="M127" s="178"/>
      <c r="N127" s="178"/>
      <c r="O127" s="178"/>
      <c r="P127" s="178"/>
      <c r="Q127" s="178"/>
      <c r="R127" s="178"/>
      <c r="S127" s="157"/>
      <c r="T127" s="157"/>
      <c r="U127" s="157"/>
    </row>
    <row r="128" spans="1:23" ht="13.5" thickBot="1" x14ac:dyDescent="0.25">
      <c r="A128" s="920" t="s">
        <v>215</v>
      </c>
      <c r="B128" s="889"/>
      <c r="C128" s="889"/>
      <c r="D128" s="889"/>
      <c r="E128" s="889"/>
      <c r="F128" s="890"/>
    </row>
    <row r="129" spans="1:21" x14ac:dyDescent="0.2">
      <c r="A129" s="455" t="s">
        <v>216</v>
      </c>
      <c r="B129" s="377" t="s">
        <v>217</v>
      </c>
      <c r="C129" s="537" t="s">
        <v>218</v>
      </c>
      <c r="D129" s="456" t="s">
        <v>219</v>
      </c>
      <c r="E129" s="178"/>
      <c r="H129" s="17"/>
      <c r="I129" s="17"/>
    </row>
    <row r="130" spans="1:21" s="181" customFormat="1" x14ac:dyDescent="0.2">
      <c r="A130" s="245"/>
      <c r="B130" s="246"/>
      <c r="C130" s="523"/>
      <c r="D130" s="247"/>
      <c r="E130" s="166"/>
      <c r="F130" s="166"/>
      <c r="G130" s="166"/>
    </row>
    <row r="131" spans="1:21" s="181" customFormat="1" x14ac:dyDescent="0.2">
      <c r="A131" s="245"/>
      <c r="B131" s="246"/>
      <c r="C131" s="523"/>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16" t="s">
        <v>220</v>
      </c>
      <c r="B134" s="807"/>
      <c r="C134" s="807"/>
      <c r="D134" s="807"/>
      <c r="E134" s="807"/>
      <c r="F134" s="807"/>
      <c r="G134" s="807"/>
      <c r="H134" s="807"/>
      <c r="I134" s="808"/>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91"/>
      <c r="C136" s="892"/>
      <c r="D136" s="892"/>
      <c r="E136" s="892"/>
      <c r="F136" s="892"/>
      <c r="G136" s="892"/>
      <c r="H136" s="892"/>
      <c r="I136" s="893"/>
      <c r="J136" s="229"/>
      <c r="K136" s="230"/>
      <c r="L136" s="21"/>
      <c r="M136" s="21"/>
      <c r="N136" s="21"/>
      <c r="O136" s="21"/>
      <c r="P136" s="21"/>
      <c r="Q136" s="21"/>
      <c r="R136" s="21"/>
      <c r="S136" s="230"/>
      <c r="T136" s="230"/>
      <c r="U136" s="230"/>
    </row>
    <row r="137" spans="1:21" s="181" customFormat="1" x14ac:dyDescent="0.2">
      <c r="A137" s="256"/>
      <c r="B137" s="883"/>
      <c r="C137" s="843"/>
      <c r="D137" s="843"/>
      <c r="E137" s="843"/>
      <c r="F137" s="843"/>
      <c r="G137" s="843"/>
      <c r="H137" s="843"/>
      <c r="I137" s="844"/>
    </row>
    <row r="138" spans="1:21" s="181" customFormat="1" x14ac:dyDescent="0.2">
      <c r="A138" s="256"/>
      <c r="B138" s="883"/>
      <c r="C138" s="843"/>
      <c r="D138" s="843"/>
      <c r="E138" s="843"/>
      <c r="F138" s="843"/>
      <c r="G138" s="843"/>
      <c r="H138" s="843"/>
      <c r="I138" s="844"/>
    </row>
    <row r="139" spans="1:21" s="181" customFormat="1" x14ac:dyDescent="0.2">
      <c r="A139" s="256"/>
      <c r="B139" s="883"/>
      <c r="C139" s="843"/>
      <c r="D139" s="843"/>
      <c r="E139" s="843"/>
      <c r="F139" s="843"/>
      <c r="G139" s="843"/>
      <c r="H139" s="843"/>
      <c r="I139" s="844"/>
    </row>
    <row r="140" spans="1:21" s="181" customFormat="1" x14ac:dyDescent="0.2">
      <c r="A140" s="256"/>
      <c r="B140" s="883"/>
      <c r="C140" s="843"/>
      <c r="D140" s="843"/>
      <c r="E140" s="843"/>
      <c r="F140" s="843"/>
      <c r="G140" s="843"/>
      <c r="H140" s="843"/>
      <c r="I140" s="844"/>
    </row>
    <row r="141" spans="1:21" s="181" customFormat="1" x14ac:dyDescent="0.2">
      <c r="A141" s="256"/>
      <c r="B141" s="883"/>
      <c r="C141" s="843"/>
      <c r="D141" s="843"/>
      <c r="E141" s="843"/>
      <c r="F141" s="843"/>
      <c r="G141" s="843"/>
      <c r="H141" s="843"/>
      <c r="I141" s="844"/>
    </row>
    <row r="142" spans="1:21" s="181" customFormat="1" x14ac:dyDescent="0.2">
      <c r="A142" s="256"/>
      <c r="B142" s="883"/>
      <c r="C142" s="843"/>
      <c r="D142" s="843"/>
      <c r="E142" s="843"/>
      <c r="F142" s="843"/>
      <c r="G142" s="843"/>
      <c r="H142" s="843"/>
      <c r="I142" s="844"/>
    </row>
    <row r="143" spans="1:21" s="181" customFormat="1" x14ac:dyDescent="0.2">
      <c r="A143" s="256"/>
      <c r="B143" s="883"/>
      <c r="C143" s="843"/>
      <c r="D143" s="843"/>
      <c r="E143" s="843"/>
      <c r="F143" s="843"/>
      <c r="G143" s="843"/>
      <c r="H143" s="843"/>
      <c r="I143" s="844"/>
    </row>
    <row r="144" spans="1:21" s="181" customFormat="1" x14ac:dyDescent="0.2">
      <c r="A144" s="256"/>
      <c r="B144" s="883"/>
      <c r="C144" s="843"/>
      <c r="D144" s="843"/>
      <c r="E144" s="843"/>
      <c r="F144" s="843"/>
      <c r="G144" s="843"/>
      <c r="H144" s="843"/>
      <c r="I144" s="844"/>
    </row>
    <row r="145" spans="1:13" s="181" customFormat="1" x14ac:dyDescent="0.2">
      <c r="A145" s="256"/>
      <c r="B145" s="883"/>
      <c r="C145" s="843"/>
      <c r="D145" s="843"/>
      <c r="E145" s="843"/>
      <c r="F145" s="843"/>
      <c r="G145" s="843"/>
      <c r="H145" s="843"/>
      <c r="I145" s="844"/>
    </row>
    <row r="146" spans="1:13" s="181" customFormat="1" x14ac:dyDescent="0.2">
      <c r="A146" s="256"/>
      <c r="B146" s="883"/>
      <c r="C146" s="843"/>
      <c r="D146" s="843"/>
      <c r="E146" s="843"/>
      <c r="F146" s="843"/>
      <c r="G146" s="843"/>
      <c r="H146" s="843"/>
      <c r="I146" s="844"/>
    </row>
    <row r="147" spans="1:13" s="181" customFormat="1" x14ac:dyDescent="0.2">
      <c r="A147" s="256"/>
      <c r="B147" s="883"/>
      <c r="C147" s="843"/>
      <c r="D147" s="843"/>
      <c r="E147" s="843"/>
      <c r="F147" s="843"/>
      <c r="G147" s="843"/>
      <c r="H147" s="843"/>
      <c r="I147" s="844"/>
    </row>
    <row r="148" spans="1:13" s="181" customFormat="1" x14ac:dyDescent="0.2">
      <c r="A148" s="256"/>
      <c r="B148" s="883"/>
      <c r="C148" s="843"/>
      <c r="D148" s="843"/>
      <c r="E148" s="843"/>
      <c r="F148" s="843"/>
      <c r="G148" s="843"/>
      <c r="H148" s="843"/>
      <c r="I148" s="844"/>
    </row>
    <row r="149" spans="1:13" s="181" customFormat="1" x14ac:dyDescent="0.2">
      <c r="A149" s="256"/>
      <c r="B149" s="883"/>
      <c r="C149" s="843"/>
      <c r="D149" s="843"/>
      <c r="E149" s="843"/>
      <c r="F149" s="843"/>
      <c r="G149" s="843"/>
      <c r="H149" s="843"/>
      <c r="I149" s="844"/>
    </row>
    <row r="150" spans="1:13" s="181" customFormat="1" ht="13.5" thickBot="1" x14ac:dyDescent="0.25">
      <c r="A150" s="257"/>
      <c r="B150" s="908"/>
      <c r="C150" s="909"/>
      <c r="D150" s="909"/>
      <c r="E150" s="909"/>
      <c r="F150" s="909"/>
      <c r="G150" s="909"/>
      <c r="H150" s="909"/>
      <c r="I150" s="910"/>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09" t="s">
        <v>3</v>
      </c>
      <c r="B154" s="1110"/>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097" t="s">
        <v>2</v>
      </c>
      <c r="B156" s="1098"/>
      <c r="C156" s="1098"/>
      <c r="D156" s="1098"/>
      <c r="E156" s="1098"/>
      <c r="F156" s="1098"/>
      <c r="G156" s="1099"/>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094" t="s">
        <v>1</v>
      </c>
      <c r="B158" s="1095"/>
      <c r="C158" s="1095"/>
      <c r="D158" s="1095"/>
      <c r="E158" s="1096"/>
      <c r="F158" s="261"/>
      <c r="G158" s="261"/>
      <c r="H158" s="166"/>
      <c r="I158" s="166"/>
    </row>
    <row r="159" spans="1:13" s="181" customFormat="1" x14ac:dyDescent="0.2">
      <c r="A159" s="1104" t="s">
        <v>568</v>
      </c>
      <c r="B159" s="1102" t="s">
        <v>1743</v>
      </c>
      <c r="C159" s="1100" t="s">
        <v>0</v>
      </c>
      <c r="D159" s="1100" t="s">
        <v>551</v>
      </c>
      <c r="E159" s="1102" t="s">
        <v>1744</v>
      </c>
      <c r="F159" s="1100" t="s">
        <v>416</v>
      </c>
      <c r="G159" s="1100" t="s">
        <v>403</v>
      </c>
      <c r="H159" s="1100" t="s">
        <v>569</v>
      </c>
      <c r="I159" s="1100" t="s">
        <v>11</v>
      </c>
      <c r="J159" s="1100" t="s">
        <v>12</v>
      </c>
      <c r="K159" s="1100" t="s">
        <v>13</v>
      </c>
      <c r="L159" s="1100" t="s">
        <v>552</v>
      </c>
      <c r="M159" s="1107"/>
    </row>
    <row r="160" spans="1:13" s="181" customFormat="1" ht="32.25" customHeight="1" thickBot="1" x14ac:dyDescent="0.25">
      <c r="A160" s="1105"/>
      <c r="B160" s="1103"/>
      <c r="C160" s="1101"/>
      <c r="D160" s="1101"/>
      <c r="E160" s="1103"/>
      <c r="F160" s="1101"/>
      <c r="G160" s="1101"/>
      <c r="H160" s="1101"/>
      <c r="I160" s="1101"/>
      <c r="J160" s="1101"/>
      <c r="K160" s="1101"/>
      <c r="L160" s="1101"/>
      <c r="M160" s="1108"/>
    </row>
    <row r="161" spans="1:22" s="181" customFormat="1" x14ac:dyDescent="0.2">
      <c r="A161" s="161"/>
      <c r="B161" s="162"/>
      <c r="C161" s="513"/>
      <c r="D161" s="162"/>
      <c r="E161" s="162"/>
      <c r="F161" s="162"/>
      <c r="G161" s="162"/>
      <c r="H161" s="162"/>
      <c r="I161" s="162"/>
      <c r="J161" s="162"/>
      <c r="K161" s="162"/>
      <c r="L161" s="921"/>
      <c r="M161" s="922"/>
    </row>
    <row r="162" spans="1:22" s="181" customFormat="1" x14ac:dyDescent="0.2">
      <c r="A162" s="95"/>
      <c r="B162" s="168"/>
      <c r="C162" s="506"/>
      <c r="D162" s="168"/>
      <c r="E162" s="168"/>
      <c r="F162" s="168"/>
      <c r="G162" s="168"/>
      <c r="H162" s="168"/>
      <c r="I162" s="168"/>
      <c r="J162" s="168"/>
      <c r="K162" s="168"/>
      <c r="L162" s="902"/>
      <c r="M162" s="903"/>
    </row>
    <row r="163" spans="1:22" s="181" customFormat="1" x14ac:dyDescent="0.2">
      <c r="A163" s="95"/>
      <c r="B163" s="168"/>
      <c r="C163" s="506"/>
      <c r="D163" s="168"/>
      <c r="E163" s="168"/>
      <c r="F163" s="168"/>
      <c r="G163" s="168"/>
      <c r="H163" s="168"/>
      <c r="I163" s="168"/>
      <c r="J163" s="168"/>
      <c r="K163" s="168"/>
      <c r="L163" s="902"/>
      <c r="M163" s="903"/>
    </row>
    <row r="164" spans="1:22" s="181" customFormat="1" x14ac:dyDescent="0.2">
      <c r="A164" s="95"/>
      <c r="B164" s="168"/>
      <c r="C164" s="506"/>
      <c r="D164" s="168"/>
      <c r="E164" s="168"/>
      <c r="F164" s="168"/>
      <c r="G164" s="168"/>
      <c r="H164" s="168"/>
      <c r="I164" s="168"/>
      <c r="J164" s="168"/>
      <c r="K164" s="168"/>
      <c r="L164" s="902"/>
      <c r="M164" s="903"/>
    </row>
    <row r="165" spans="1:22" s="181" customFormat="1" x14ac:dyDescent="0.2">
      <c r="A165" s="95"/>
      <c r="B165" s="168"/>
      <c r="C165" s="506"/>
      <c r="D165" s="168"/>
      <c r="E165" s="168"/>
      <c r="F165" s="168"/>
      <c r="G165" s="168"/>
      <c r="H165" s="168"/>
      <c r="I165" s="168"/>
      <c r="J165" s="168"/>
      <c r="K165" s="168"/>
      <c r="L165" s="902"/>
      <c r="M165" s="903"/>
    </row>
    <row r="166" spans="1:22" s="181" customFormat="1" ht="13.5" thickBot="1" x14ac:dyDescent="0.25">
      <c r="A166" s="98"/>
      <c r="B166" s="174"/>
      <c r="C166" s="511"/>
      <c r="D166" s="174"/>
      <c r="E166" s="174"/>
      <c r="F166" s="174"/>
      <c r="G166" s="174"/>
      <c r="H166" s="174"/>
      <c r="I166" s="174"/>
      <c r="J166" s="174"/>
      <c r="K166" s="174"/>
      <c r="L166" s="925"/>
      <c r="M166" s="926"/>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097" t="s">
        <v>723</v>
      </c>
      <c r="B169" s="1098"/>
      <c r="C169" s="1098"/>
      <c r="D169" s="1098"/>
      <c r="E169" s="1098"/>
      <c r="F169" s="1098"/>
      <c r="G169" s="1099"/>
      <c r="H169" s="166"/>
      <c r="I169" s="166"/>
    </row>
    <row r="170" spans="1:22" s="181" customFormat="1" ht="13.5" hidden="1" thickBot="1" x14ac:dyDescent="0.25">
      <c r="F170" s="166"/>
      <c r="G170" s="166"/>
      <c r="H170" s="166"/>
      <c r="I170" s="166"/>
    </row>
    <row r="171" spans="1:22" s="181" customFormat="1" ht="13.5" hidden="1" thickBot="1" x14ac:dyDescent="0.25">
      <c r="A171" s="1094" t="s">
        <v>1</v>
      </c>
      <c r="B171" s="1095"/>
      <c r="C171" s="1095"/>
      <c r="D171" s="1095"/>
      <c r="E171" s="1095"/>
      <c r="F171" s="1095"/>
      <c r="G171" s="1095"/>
      <c r="H171" s="1096"/>
      <c r="I171" s="166"/>
    </row>
    <row r="172" spans="1:22" s="181" customFormat="1" ht="16.5" hidden="1" customHeight="1" thickBot="1" x14ac:dyDescent="0.25">
      <c r="A172" s="1104" t="s">
        <v>568</v>
      </c>
      <c r="B172" s="1102" t="s">
        <v>1743</v>
      </c>
      <c r="C172" s="1100" t="s">
        <v>0</v>
      </c>
      <c r="D172" s="1100" t="s">
        <v>551</v>
      </c>
      <c r="E172" s="1102" t="s">
        <v>1744</v>
      </c>
      <c r="F172" s="1100" t="s">
        <v>41</v>
      </c>
      <c r="G172" s="1106" t="s">
        <v>722</v>
      </c>
      <c r="H172" s="1106"/>
      <c r="I172" s="1106"/>
      <c r="J172" s="1106"/>
      <c r="K172" s="1106"/>
      <c r="L172" s="1106"/>
      <c r="M172" s="1106"/>
      <c r="N172" s="1106"/>
      <c r="O172" s="1100" t="s">
        <v>416</v>
      </c>
      <c r="P172" s="1100" t="s">
        <v>403</v>
      </c>
      <c r="Q172" s="1100" t="s">
        <v>569</v>
      </c>
      <c r="R172" s="1100" t="s">
        <v>11</v>
      </c>
      <c r="S172" s="1100" t="s">
        <v>12</v>
      </c>
      <c r="T172" s="1100" t="s">
        <v>13</v>
      </c>
      <c r="U172" s="1100" t="s">
        <v>552</v>
      </c>
      <c r="V172" s="1107"/>
    </row>
    <row r="173" spans="1:22" s="181" customFormat="1" ht="13.5" hidden="1" thickBot="1" x14ac:dyDescent="0.25">
      <c r="A173" s="1105"/>
      <c r="B173" s="1103"/>
      <c r="C173" s="1101"/>
      <c r="D173" s="1101"/>
      <c r="E173" s="1103"/>
      <c r="F173" s="1101"/>
      <c r="G173" s="536" t="s">
        <v>412</v>
      </c>
      <c r="H173" s="536" t="s">
        <v>42</v>
      </c>
      <c r="I173" s="536" t="s">
        <v>413</v>
      </c>
      <c r="J173" s="536" t="s">
        <v>43</v>
      </c>
      <c r="K173" s="536" t="s">
        <v>414</v>
      </c>
      <c r="L173" s="536" t="s">
        <v>44</v>
      </c>
      <c r="M173" s="536" t="s">
        <v>415</v>
      </c>
      <c r="N173" s="536" t="s">
        <v>45</v>
      </c>
      <c r="O173" s="1101"/>
      <c r="P173" s="1101"/>
      <c r="Q173" s="1101"/>
      <c r="R173" s="1101"/>
      <c r="S173" s="1101"/>
      <c r="T173" s="1101"/>
      <c r="U173" s="1101"/>
      <c r="V173" s="1108"/>
    </row>
    <row r="174" spans="1:22" s="181" customFormat="1" hidden="1" x14ac:dyDescent="0.2">
      <c r="A174" s="161"/>
      <c r="B174" s="162"/>
      <c r="C174" s="513"/>
      <c r="D174" s="162"/>
      <c r="E174" s="162"/>
      <c r="F174" s="264"/>
      <c r="G174" s="162"/>
      <c r="H174" s="162"/>
      <c r="I174" s="162"/>
      <c r="J174" s="162"/>
      <c r="K174" s="162"/>
      <c r="L174" s="162"/>
      <c r="M174" s="162"/>
      <c r="N174" s="162"/>
      <c r="O174" s="162"/>
      <c r="P174" s="162"/>
      <c r="Q174" s="162"/>
      <c r="R174" s="162"/>
      <c r="S174" s="162"/>
      <c r="T174" s="162"/>
      <c r="U174" s="927"/>
      <c r="V174" s="928"/>
    </row>
    <row r="175" spans="1:22" s="181" customFormat="1" hidden="1" x14ac:dyDescent="0.2">
      <c r="A175" s="95"/>
      <c r="B175" s="168"/>
      <c r="C175" s="506"/>
      <c r="D175" s="168"/>
      <c r="E175" s="168"/>
      <c r="F175" s="265"/>
      <c r="G175" s="168"/>
      <c r="H175" s="168"/>
      <c r="I175" s="168"/>
      <c r="J175" s="168"/>
      <c r="K175" s="168"/>
      <c r="L175" s="168"/>
      <c r="M175" s="168"/>
      <c r="N175" s="168"/>
      <c r="O175" s="168"/>
      <c r="P175" s="168"/>
      <c r="Q175" s="168"/>
      <c r="R175" s="168"/>
      <c r="S175" s="168"/>
      <c r="T175" s="168"/>
      <c r="U175" s="929"/>
      <c r="V175" s="930"/>
    </row>
    <row r="176" spans="1:22" s="181" customFormat="1" hidden="1" x14ac:dyDescent="0.2">
      <c r="A176" s="95"/>
      <c r="B176" s="168"/>
      <c r="C176" s="506"/>
      <c r="D176" s="168"/>
      <c r="E176" s="168"/>
      <c r="F176" s="265"/>
      <c r="G176" s="168"/>
      <c r="H176" s="168"/>
      <c r="I176" s="168"/>
      <c r="J176" s="168"/>
      <c r="K176" s="168"/>
      <c r="L176" s="168"/>
      <c r="M176" s="168"/>
      <c r="N176" s="168"/>
      <c r="O176" s="168"/>
      <c r="P176" s="168"/>
      <c r="Q176" s="168"/>
      <c r="R176" s="168"/>
      <c r="S176" s="168"/>
      <c r="T176" s="168"/>
      <c r="U176" s="929"/>
      <c r="V176" s="930"/>
    </row>
    <row r="177" spans="1:22" s="181" customFormat="1" hidden="1" x14ac:dyDescent="0.2">
      <c r="A177" s="95"/>
      <c r="B177" s="168"/>
      <c r="C177" s="506"/>
      <c r="D177" s="168"/>
      <c r="E177" s="168"/>
      <c r="F177" s="265"/>
      <c r="G177" s="168"/>
      <c r="H177" s="168"/>
      <c r="I177" s="168"/>
      <c r="J177" s="168"/>
      <c r="K177" s="168"/>
      <c r="L177" s="168"/>
      <c r="M177" s="168"/>
      <c r="N177" s="168"/>
      <c r="O177" s="168"/>
      <c r="P177" s="168"/>
      <c r="Q177" s="168"/>
      <c r="R177" s="168"/>
      <c r="S177" s="168"/>
      <c r="T177" s="168"/>
      <c r="U177" s="929"/>
      <c r="V177" s="930"/>
    </row>
    <row r="178" spans="1:22" s="181" customFormat="1" hidden="1" x14ac:dyDescent="0.2">
      <c r="A178" s="95"/>
      <c r="B178" s="168"/>
      <c r="C178" s="506"/>
      <c r="D178" s="168"/>
      <c r="E178" s="168"/>
      <c r="F178" s="265"/>
      <c r="G178" s="168"/>
      <c r="H178" s="168"/>
      <c r="I178" s="168"/>
      <c r="J178" s="168"/>
      <c r="K178" s="168"/>
      <c r="L178" s="168"/>
      <c r="M178" s="168"/>
      <c r="N178" s="168"/>
      <c r="O178" s="168"/>
      <c r="P178" s="168"/>
      <c r="Q178" s="168"/>
      <c r="R178" s="168"/>
      <c r="S178" s="168"/>
      <c r="T178" s="168"/>
      <c r="U178" s="929"/>
      <c r="V178" s="930"/>
    </row>
    <row r="179" spans="1:22" s="181" customFormat="1" ht="13.5" hidden="1" thickBot="1" x14ac:dyDescent="0.25">
      <c r="A179" s="98"/>
      <c r="B179" s="174"/>
      <c r="C179" s="511"/>
      <c r="D179" s="174"/>
      <c r="E179" s="174"/>
      <c r="F179" s="266"/>
      <c r="G179" s="174"/>
      <c r="H179" s="174"/>
      <c r="I179" s="174"/>
      <c r="J179" s="174"/>
      <c r="K179" s="174"/>
      <c r="L179" s="174"/>
      <c r="M179" s="174"/>
      <c r="N179" s="174"/>
      <c r="O179" s="174"/>
      <c r="P179" s="174"/>
      <c r="Q179" s="174"/>
      <c r="R179" s="174"/>
      <c r="S179" s="174"/>
      <c r="T179" s="174"/>
      <c r="U179" s="923"/>
      <c r="V179" s="924"/>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0"/>
  <sheetViews>
    <sheetView showGridLines="0" zoomScaleNormal="100" zoomScaleSheetLayoutView="75" workbookViewId="0">
      <selection sqref="A1:B1"/>
    </sheetView>
  </sheetViews>
  <sheetFormatPr defaultColWidth="9.140625" defaultRowHeight="12.75" x14ac:dyDescent="0.2"/>
  <cols>
    <col min="1" max="1" width="25.140625" style="587" customWidth="1"/>
    <col min="2" max="2" width="18.5703125" style="587" customWidth="1"/>
    <col min="3" max="3" width="25.5703125" style="587" customWidth="1"/>
    <col min="4" max="4" width="37.42578125" style="587" bestFit="1" customWidth="1"/>
    <col min="5" max="5" width="19.42578125" style="587" customWidth="1"/>
    <col min="6" max="6" width="12.140625" style="634" customWidth="1"/>
    <col min="7" max="8" width="17.42578125" style="634" customWidth="1"/>
    <col min="9" max="9" width="17.5703125" style="634" customWidth="1"/>
    <col min="10" max="10" width="17.85546875" style="587" customWidth="1"/>
    <col min="11" max="11" width="16.5703125" style="587" customWidth="1"/>
    <col min="12" max="12" width="23.5703125" style="587" customWidth="1"/>
    <col min="13" max="13" width="17.42578125" style="587" customWidth="1"/>
    <col min="14" max="14" width="17.5703125" style="587" customWidth="1"/>
    <col min="15" max="16" width="16.5703125" style="587" customWidth="1"/>
    <col min="17" max="17" width="17.5703125" style="587" customWidth="1"/>
    <col min="18" max="18" width="15.85546875" style="587" customWidth="1"/>
    <col min="19" max="21" width="16.5703125" style="587" customWidth="1"/>
    <col min="22" max="22" width="17.5703125" style="587" customWidth="1"/>
    <col min="23" max="23" width="18" style="587" customWidth="1"/>
    <col min="24" max="24" width="12.5703125" style="587" customWidth="1"/>
    <col min="25" max="25" width="16.85546875" style="587" customWidth="1"/>
    <col min="26" max="26" width="9.5703125" style="587" customWidth="1"/>
    <col min="27" max="27" width="14.140625" style="587" customWidth="1"/>
    <col min="28" max="28" width="9.5703125" style="587" customWidth="1"/>
    <col min="29" max="29" width="14.140625" style="587" customWidth="1"/>
    <col min="30" max="16384" width="9.140625" style="587"/>
  </cols>
  <sheetData>
    <row r="1" spans="1:54" x14ac:dyDescent="0.2">
      <c r="A1" s="938" t="s">
        <v>464</v>
      </c>
      <c r="B1" s="939"/>
      <c r="C1" s="940" t="str">
        <f>Cover!B1</f>
        <v>24-3283</v>
      </c>
      <c r="D1" s="941"/>
      <c r="E1" s="941"/>
      <c r="F1" s="942"/>
      <c r="G1" s="587"/>
      <c r="H1" s="587"/>
      <c r="I1" s="587"/>
    </row>
    <row r="2" spans="1:54" x14ac:dyDescent="0.2">
      <c r="A2" s="943" t="s">
        <v>1000</v>
      </c>
      <c r="B2" s="944"/>
      <c r="C2" s="945"/>
      <c r="D2" s="946"/>
      <c r="E2" s="946"/>
      <c r="F2" s="947"/>
      <c r="G2" s="587"/>
      <c r="H2" s="587"/>
      <c r="I2" s="587"/>
    </row>
    <row r="3" spans="1:54" x14ac:dyDescent="0.2">
      <c r="A3" s="943" t="s">
        <v>475</v>
      </c>
      <c r="B3" s="944"/>
      <c r="C3" s="948">
        <f>Cover!B2</f>
        <v>3</v>
      </c>
      <c r="D3" s="949"/>
      <c r="E3" s="949"/>
      <c r="F3" s="950"/>
      <c r="G3" s="587"/>
      <c r="H3" s="587"/>
      <c r="I3" s="587"/>
    </row>
    <row r="4" spans="1:54" x14ac:dyDescent="0.2">
      <c r="A4" s="943" t="s">
        <v>995</v>
      </c>
      <c r="B4" s="944"/>
      <c r="C4" s="962" t="str">
        <f>Cover!B7</f>
        <v>FASHION ACCESSORIES SHIPPERS ASSOCIATION, INC DBA GEMINI SHIPPERS ASSOCIATION</v>
      </c>
      <c r="D4" s="963"/>
      <c r="E4" s="963"/>
      <c r="F4" s="964"/>
      <c r="G4" s="587"/>
      <c r="H4" s="587"/>
      <c r="I4" s="587"/>
    </row>
    <row r="5" spans="1:54" x14ac:dyDescent="0.2">
      <c r="A5" s="943" t="s">
        <v>481</v>
      </c>
      <c r="B5" s="944"/>
      <c r="C5" s="945" t="s">
        <v>769</v>
      </c>
      <c r="D5" s="946"/>
      <c r="E5" s="946"/>
      <c r="F5" s="947"/>
      <c r="G5" s="587"/>
      <c r="H5" s="587"/>
      <c r="I5" s="587"/>
    </row>
    <row r="6" spans="1:54" ht="15.75" customHeight="1" x14ac:dyDescent="0.2">
      <c r="A6" s="943" t="s">
        <v>465</v>
      </c>
      <c r="B6" s="944"/>
      <c r="C6" s="945" t="s">
        <v>770</v>
      </c>
      <c r="D6" s="946"/>
      <c r="E6" s="946"/>
      <c r="F6" s="947"/>
      <c r="G6" s="587"/>
      <c r="H6" s="587"/>
      <c r="I6" s="587"/>
    </row>
    <row r="7" spans="1:54" ht="15.75" customHeight="1" x14ac:dyDescent="0.2">
      <c r="A7" s="943" t="s">
        <v>554</v>
      </c>
      <c r="B7" s="944"/>
      <c r="C7" s="945" t="s">
        <v>771</v>
      </c>
      <c r="D7" s="946"/>
      <c r="E7" s="946"/>
      <c r="F7" s="947"/>
      <c r="G7" s="587"/>
      <c r="H7" s="587"/>
      <c r="I7" s="587"/>
    </row>
    <row r="8" spans="1:54" ht="2.25" customHeight="1" thickBot="1" x14ac:dyDescent="0.25">
      <c r="A8" s="951"/>
      <c r="B8" s="952"/>
      <c r="C8" s="953"/>
      <c r="D8" s="954"/>
      <c r="E8" s="954"/>
      <c r="F8" s="955"/>
      <c r="G8" s="587"/>
      <c r="H8" s="587"/>
      <c r="I8" s="587"/>
    </row>
    <row r="9" spans="1:54" x14ac:dyDescent="0.2">
      <c r="A9" s="272">
        <v>41</v>
      </c>
      <c r="B9" s="272" t="s">
        <v>556</v>
      </c>
      <c r="D9" s="590"/>
      <c r="E9" s="590"/>
      <c r="F9" s="591"/>
      <c r="G9" s="587"/>
      <c r="H9" s="587"/>
      <c r="I9" s="587"/>
    </row>
    <row r="10" spans="1:54" ht="13.5" thickBot="1" x14ac:dyDescent="0.25">
      <c r="A10" s="273"/>
      <c r="D10" s="590"/>
      <c r="E10" s="590"/>
      <c r="F10" s="591"/>
      <c r="G10" s="592"/>
      <c r="H10" s="590"/>
      <c r="I10" s="590"/>
      <c r="J10" s="590"/>
    </row>
    <row r="11" spans="1:54" ht="13.5" thickBot="1" x14ac:dyDescent="0.25">
      <c r="A11" s="274" t="s">
        <v>555</v>
      </c>
      <c r="B11" s="593"/>
      <c r="D11" s="590"/>
      <c r="E11" s="590"/>
      <c r="F11" s="591"/>
      <c r="G11" s="592"/>
      <c r="H11" s="590"/>
      <c r="I11" s="590"/>
      <c r="J11" s="590"/>
    </row>
    <row r="12" spans="1:54" s="594" customFormat="1" ht="13.5" thickBot="1" x14ac:dyDescent="0.25">
      <c r="A12" s="956" t="s">
        <v>557</v>
      </c>
      <c r="B12" s="957"/>
      <c r="C12" s="957"/>
      <c r="D12" s="957"/>
      <c r="E12" s="957"/>
      <c r="F12" s="957"/>
      <c r="G12" s="957"/>
      <c r="H12" s="957"/>
      <c r="I12" s="957"/>
      <c r="J12" s="958"/>
    </row>
    <row r="13" spans="1:54" ht="17.25" customHeight="1" x14ac:dyDescent="0.2">
      <c r="A13" s="595" t="s">
        <v>558</v>
      </c>
      <c r="B13" s="959" t="s">
        <v>559</v>
      </c>
      <c r="C13" s="959"/>
      <c r="D13" s="959"/>
      <c r="E13" s="959"/>
      <c r="F13" s="959"/>
      <c r="G13" s="959"/>
      <c r="H13" s="959"/>
      <c r="I13" s="959"/>
      <c r="J13" s="960" t="s">
        <v>563</v>
      </c>
      <c r="K13" s="961"/>
      <c r="L13" s="974" t="s">
        <v>564</v>
      </c>
      <c r="M13" s="975"/>
      <c r="N13" s="272" t="s">
        <v>4</v>
      </c>
    </row>
    <row r="14" spans="1:54" s="588" customFormat="1" x14ac:dyDescent="0.2">
      <c r="A14" s="597" t="s">
        <v>1759</v>
      </c>
      <c r="B14" s="976" t="s">
        <v>1760</v>
      </c>
      <c r="C14" s="976"/>
      <c r="D14" s="976"/>
      <c r="E14" s="976"/>
      <c r="F14" s="976"/>
      <c r="G14" s="976"/>
      <c r="H14" s="976"/>
      <c r="I14" s="976"/>
      <c r="J14" s="977"/>
      <c r="K14" s="967"/>
      <c r="L14" s="977"/>
      <c r="M14" s="1192"/>
      <c r="N14" s="275" t="str">
        <f>IF($A14&gt;0,$A14,"")</f>
        <v>Bullet 1</v>
      </c>
    </row>
    <row r="15" spans="1:54" s="277" customFormat="1" x14ac:dyDescent="0.2">
      <c r="A15" s="276"/>
      <c r="B15" s="965"/>
      <c r="C15" s="965"/>
      <c r="D15" s="965"/>
      <c r="E15" s="965"/>
      <c r="F15" s="965"/>
      <c r="G15" s="965"/>
      <c r="H15" s="965"/>
      <c r="I15" s="965"/>
      <c r="J15" s="966"/>
      <c r="K15" s="967"/>
      <c r="L15" s="966"/>
      <c r="M15" s="968"/>
      <c r="N15" s="275" t="str">
        <f>IF($A15&gt;0,$A15,"")</f>
        <v/>
      </c>
      <c r="BB15" s="588"/>
    </row>
    <row r="16" spans="1:54" s="277" customFormat="1" x14ac:dyDescent="0.2">
      <c r="A16" s="276"/>
      <c r="B16" s="965"/>
      <c r="C16" s="965"/>
      <c r="D16" s="965"/>
      <c r="E16" s="965"/>
      <c r="F16" s="965"/>
      <c r="G16" s="965"/>
      <c r="H16" s="965"/>
      <c r="I16" s="965"/>
      <c r="J16" s="966"/>
      <c r="K16" s="967"/>
      <c r="L16" s="966"/>
      <c r="M16" s="968"/>
      <c r="N16" s="275" t="str">
        <f>IF($A16&gt;0,$A16,"")</f>
        <v/>
      </c>
      <c r="BB16" s="588"/>
    </row>
    <row r="17" spans="1:54" s="277" customFormat="1" ht="13.5" thickBot="1" x14ac:dyDescent="0.25">
      <c r="A17" s="278"/>
      <c r="B17" s="969"/>
      <c r="C17" s="969"/>
      <c r="D17" s="969"/>
      <c r="E17" s="969"/>
      <c r="F17" s="969"/>
      <c r="G17" s="969"/>
      <c r="H17" s="969"/>
      <c r="I17" s="969"/>
      <c r="J17" s="970"/>
      <c r="K17" s="971"/>
      <c r="L17" s="972"/>
      <c r="M17" s="973"/>
      <c r="N17" s="275" t="str">
        <f>IF($A17&gt;0,$A17,"")</f>
        <v/>
      </c>
      <c r="BB17" s="588"/>
    </row>
    <row r="18" spans="1:54" s="285" customFormat="1" ht="13.5" thickBot="1" x14ac:dyDescent="0.25">
      <c r="A18" s="279"/>
      <c r="B18" s="587"/>
      <c r="C18" s="280"/>
      <c r="D18" s="281"/>
      <c r="E18" s="281"/>
      <c r="F18" s="282"/>
      <c r="G18" s="282"/>
      <c r="H18" s="283"/>
      <c r="I18" s="284"/>
      <c r="J18" s="284"/>
      <c r="K18" s="280"/>
      <c r="L18" s="280"/>
      <c r="M18" s="280"/>
      <c r="N18" s="275" t="str">
        <f>IF($A18&gt;0,$A18,"")</f>
        <v/>
      </c>
      <c r="O18" s="280"/>
      <c r="P18" s="280"/>
      <c r="Q18" s="280"/>
      <c r="BB18" s="588"/>
    </row>
    <row r="19" spans="1:54" s="285" customFormat="1" ht="13.5" thickBot="1" x14ac:dyDescent="0.25">
      <c r="A19" s="274" t="s">
        <v>402</v>
      </c>
      <c r="B19" s="601"/>
      <c r="I19" s="284"/>
      <c r="J19" s="284"/>
      <c r="K19" s="280"/>
      <c r="L19" s="280"/>
      <c r="M19" s="280"/>
      <c r="N19" s="280"/>
      <c r="O19" s="280"/>
      <c r="P19" s="280"/>
      <c r="Q19" s="280"/>
    </row>
    <row r="20" spans="1:54" s="285" customFormat="1" x14ac:dyDescent="0.2">
      <c r="A20" s="602" t="s">
        <v>402</v>
      </c>
      <c r="B20" s="978" t="s">
        <v>559</v>
      </c>
      <c r="C20" s="978"/>
      <c r="D20" s="978"/>
      <c r="E20" s="978"/>
      <c r="F20" s="978"/>
      <c r="G20" s="978"/>
      <c r="H20" s="979"/>
      <c r="I20" s="284"/>
      <c r="J20" s="284"/>
      <c r="K20" s="280"/>
      <c r="L20" s="280"/>
      <c r="M20" s="280"/>
      <c r="N20" s="280"/>
      <c r="O20" s="280"/>
      <c r="P20" s="280"/>
      <c r="Q20" s="280"/>
    </row>
    <row r="21" spans="1:54" s="288" customFormat="1" x14ac:dyDescent="0.2">
      <c r="A21" s="597" t="s">
        <v>1078</v>
      </c>
      <c r="B21" s="976" t="s">
        <v>449</v>
      </c>
      <c r="C21" s="976"/>
      <c r="D21" s="976"/>
      <c r="E21" s="976"/>
      <c r="F21" s="976"/>
      <c r="G21" s="976"/>
      <c r="H21" s="980"/>
      <c r="I21" s="560"/>
      <c r="J21" s="286"/>
      <c r="K21" s="287"/>
      <c r="L21" s="287"/>
      <c r="M21" s="287"/>
      <c r="N21" s="287"/>
      <c r="O21" s="287"/>
      <c r="P21" s="287"/>
      <c r="Q21" s="287"/>
    </row>
    <row r="22" spans="1:54" s="288" customFormat="1" x14ac:dyDescent="0.2">
      <c r="A22" s="586"/>
      <c r="B22" s="976"/>
      <c r="C22" s="976"/>
      <c r="D22" s="976"/>
      <c r="E22" s="976"/>
      <c r="F22" s="976"/>
      <c r="G22" s="976"/>
      <c r="H22" s="980"/>
      <c r="I22" s="286"/>
      <c r="J22" s="286"/>
      <c r="K22" s="287"/>
      <c r="L22" s="287"/>
      <c r="M22" s="287"/>
      <c r="N22" s="287"/>
      <c r="O22" s="287"/>
      <c r="P22" s="287"/>
      <c r="Q22" s="287"/>
    </row>
    <row r="23" spans="1:54" s="497" customFormat="1" x14ac:dyDescent="0.2">
      <c r="A23" s="721"/>
      <c r="B23" s="1193"/>
      <c r="C23" s="1194"/>
      <c r="D23" s="1194"/>
      <c r="E23" s="1194"/>
      <c r="F23" s="1194"/>
      <c r="G23" s="1194"/>
      <c r="H23" s="1195"/>
      <c r="I23" s="496"/>
      <c r="J23" s="496"/>
    </row>
    <row r="24" spans="1:54" s="288" customFormat="1" ht="13.5" thickBot="1" x14ac:dyDescent="0.25">
      <c r="A24" s="603"/>
      <c r="B24" s="982"/>
      <c r="C24" s="971"/>
      <c r="D24" s="971"/>
      <c r="E24" s="971"/>
      <c r="F24" s="971"/>
      <c r="G24" s="971"/>
      <c r="H24" s="983"/>
      <c r="I24" s="286"/>
      <c r="J24" s="286"/>
      <c r="K24" s="287"/>
      <c r="L24" s="287"/>
      <c r="M24" s="287"/>
      <c r="N24" s="287"/>
      <c r="O24" s="287"/>
      <c r="P24" s="287"/>
      <c r="Q24" s="287"/>
    </row>
    <row r="25" spans="1:54" s="285" customFormat="1" ht="13.5" thickBot="1" x14ac:dyDescent="0.25">
      <c r="A25" s="587"/>
      <c r="B25" s="604"/>
      <c r="C25" s="604"/>
      <c r="D25" s="604"/>
      <c r="E25" s="604"/>
      <c r="F25" s="604"/>
      <c r="G25" s="604"/>
      <c r="H25" s="604"/>
      <c r="I25" s="284"/>
      <c r="J25" s="284"/>
      <c r="K25" s="280"/>
      <c r="L25" s="280"/>
      <c r="M25" s="280"/>
      <c r="N25" s="280"/>
      <c r="O25" s="280"/>
      <c r="P25" s="280"/>
      <c r="Q25" s="280"/>
      <c r="R25" s="280"/>
      <c r="S25" s="280"/>
      <c r="T25" s="280"/>
      <c r="U25" s="280"/>
    </row>
    <row r="26" spans="1:54" s="285" customFormat="1" ht="13.5" thickBot="1" x14ac:dyDescent="0.25">
      <c r="A26" s="274" t="s">
        <v>565</v>
      </c>
      <c r="B26" s="593"/>
      <c r="I26" s="284"/>
      <c r="J26" s="284"/>
      <c r="K26" s="280"/>
      <c r="L26" s="280"/>
      <c r="M26" s="280"/>
      <c r="N26" s="280"/>
      <c r="O26" s="280"/>
      <c r="P26" s="280"/>
      <c r="Q26" s="280"/>
      <c r="R26" s="280"/>
      <c r="S26" s="280"/>
      <c r="T26" s="280"/>
      <c r="U26" s="280"/>
    </row>
    <row r="27" spans="1:54" s="285" customFormat="1" x14ac:dyDescent="0.2">
      <c r="A27" s="605" t="s">
        <v>1737</v>
      </c>
      <c r="B27" s="606"/>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07" t="s">
        <v>567</v>
      </c>
      <c r="B28" s="608"/>
      <c r="C28" s="295"/>
      <c r="D28" s="296"/>
      <c r="E28" s="296"/>
      <c r="F28" s="297"/>
      <c r="G28" s="297"/>
      <c r="H28" s="297"/>
      <c r="I28" s="298"/>
      <c r="J28" s="299"/>
      <c r="K28" s="300"/>
      <c r="L28" s="280"/>
      <c r="M28" s="280"/>
      <c r="N28" s="280"/>
      <c r="O28" s="280"/>
      <c r="P28" s="280"/>
      <c r="Q28" s="280"/>
      <c r="R28" s="280"/>
    </row>
    <row r="29" spans="1:54" s="285" customFormat="1" ht="13.5" thickBot="1" x14ac:dyDescent="0.25">
      <c r="A29" s="589" t="s">
        <v>166</v>
      </c>
      <c r="B29" s="609"/>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14" customFormat="1" ht="32.25" customHeight="1" x14ac:dyDescent="0.2">
      <c r="A30" s="984" t="s">
        <v>568</v>
      </c>
      <c r="B30" s="986" t="s">
        <v>569</v>
      </c>
      <c r="C30" s="986" t="s">
        <v>11</v>
      </c>
      <c r="D30" s="986" t="s">
        <v>12</v>
      </c>
      <c r="E30" s="986" t="s">
        <v>13</v>
      </c>
      <c r="F30" s="986" t="s">
        <v>14</v>
      </c>
      <c r="G30" s="986" t="s">
        <v>15</v>
      </c>
      <c r="H30" s="986" t="s">
        <v>16</v>
      </c>
      <c r="I30" s="986" t="s">
        <v>17</v>
      </c>
      <c r="J30" s="986" t="s">
        <v>18</v>
      </c>
      <c r="K30" s="986" t="s">
        <v>19</v>
      </c>
      <c r="L30" s="986" t="s">
        <v>20</v>
      </c>
      <c r="M30" s="612"/>
      <c r="N30" s="612"/>
      <c r="O30" s="612"/>
      <c r="P30" s="612"/>
      <c r="Q30" s="612"/>
      <c r="R30" s="612"/>
      <c r="S30" s="612"/>
      <c r="T30" s="612"/>
      <c r="U30" s="612"/>
      <c r="V30" s="612"/>
      <c r="W30" s="612"/>
      <c r="X30" s="986" t="s">
        <v>22</v>
      </c>
      <c r="Y30" s="986" t="s">
        <v>23</v>
      </c>
      <c r="Z30" s="986" t="s">
        <v>24</v>
      </c>
      <c r="AA30" s="988" t="s">
        <v>335</v>
      </c>
    </row>
    <row r="31" spans="1:54" s="614" customFormat="1" ht="13.5" thickBot="1" x14ac:dyDescent="0.25">
      <c r="A31" s="985"/>
      <c r="B31" s="987"/>
      <c r="C31" s="987"/>
      <c r="D31" s="987"/>
      <c r="E31" s="987"/>
      <c r="F31" s="987"/>
      <c r="G31" s="990"/>
      <c r="H31" s="987"/>
      <c r="I31" s="987"/>
      <c r="J31" s="987"/>
      <c r="K31" s="987"/>
      <c r="L31" s="987"/>
      <c r="M31" s="617"/>
      <c r="N31" s="617"/>
      <c r="O31" s="617"/>
      <c r="P31" s="617"/>
      <c r="Q31" s="617"/>
      <c r="R31" s="617"/>
      <c r="S31" s="617"/>
      <c r="T31" s="617"/>
      <c r="U31" s="617"/>
      <c r="V31" s="617"/>
      <c r="W31" s="617"/>
      <c r="X31" s="987"/>
      <c r="Y31" s="987"/>
      <c r="Z31" s="987"/>
      <c r="AA31" s="989"/>
    </row>
    <row r="32" spans="1:54" s="625" customFormat="1" x14ac:dyDescent="0.2">
      <c r="A32" s="619" t="s">
        <v>1759</v>
      </c>
      <c r="B32" s="620"/>
      <c r="C32" s="620" t="s">
        <v>1761</v>
      </c>
      <c r="D32" s="660" t="s">
        <v>1078</v>
      </c>
      <c r="E32" s="620"/>
      <c r="F32" s="620" t="s">
        <v>51</v>
      </c>
      <c r="G32" s="620" t="s">
        <v>47</v>
      </c>
      <c r="H32" s="620" t="s">
        <v>1182</v>
      </c>
      <c r="I32" s="622">
        <v>949</v>
      </c>
      <c r="J32" s="622">
        <v>1060</v>
      </c>
      <c r="K32" s="622">
        <v>1060</v>
      </c>
      <c r="L32" s="622"/>
      <c r="M32" s="620"/>
      <c r="N32" s="620"/>
      <c r="O32" s="620"/>
      <c r="P32" s="620"/>
      <c r="Q32" s="620"/>
      <c r="R32" s="620"/>
      <c r="S32" s="620"/>
      <c r="T32" s="620"/>
      <c r="U32" s="620"/>
      <c r="V32" s="620"/>
      <c r="W32" s="620"/>
      <c r="X32" s="623"/>
      <c r="Y32" s="623"/>
      <c r="Z32" s="620" t="s">
        <v>1762</v>
      </c>
      <c r="AA32" s="624" t="s">
        <v>395</v>
      </c>
    </row>
    <row r="33" spans="1:29" s="635" customFormat="1" ht="13.5" thickBot="1" x14ac:dyDescent="0.25">
      <c r="A33" s="642"/>
      <c r="B33" s="323"/>
      <c r="C33" s="323"/>
      <c r="D33" s="323"/>
      <c r="E33" s="323"/>
      <c r="F33" s="323"/>
      <c r="G33" s="312"/>
      <c r="H33" s="323"/>
      <c r="I33" s="324"/>
      <c r="J33" s="324"/>
      <c r="K33" s="324"/>
      <c r="L33" s="324"/>
      <c r="M33" s="312"/>
      <c r="N33" s="312"/>
      <c r="O33" s="312"/>
      <c r="P33" s="633"/>
      <c r="Q33" s="633"/>
      <c r="R33" s="633"/>
      <c r="S33" s="312"/>
      <c r="T33" s="312"/>
      <c r="U33" s="312"/>
      <c r="V33" s="312"/>
      <c r="W33" s="312"/>
      <c r="X33" s="314"/>
      <c r="Y33" s="314"/>
      <c r="Z33" s="312"/>
      <c r="AA33" s="315"/>
    </row>
    <row r="34" spans="1:29" x14ac:dyDescent="0.2">
      <c r="A34" s="316"/>
      <c r="B34" s="316"/>
      <c r="C34" s="316"/>
      <c r="D34" s="316"/>
      <c r="E34" s="316"/>
      <c r="F34" s="316"/>
      <c r="G34" s="307"/>
      <c r="H34" s="307"/>
      <c r="I34" s="307"/>
      <c r="J34" s="307"/>
      <c r="K34" s="307"/>
      <c r="L34" s="307"/>
      <c r="M34" s="634"/>
      <c r="N34" s="307"/>
      <c r="O34" s="317"/>
      <c r="P34" s="317"/>
      <c r="Q34" s="317"/>
      <c r="R34" s="317"/>
      <c r="S34" s="317"/>
      <c r="T34" s="317"/>
      <c r="U34" s="317"/>
      <c r="V34" s="317"/>
      <c r="W34" s="287"/>
    </row>
    <row r="35" spans="1:29" ht="13.5" thickBot="1" x14ac:dyDescent="0.25">
      <c r="A35" s="316"/>
      <c r="B35" s="316"/>
      <c r="C35" s="316"/>
      <c r="D35" s="316"/>
      <c r="E35" s="316"/>
      <c r="F35" s="316"/>
      <c r="G35" s="307"/>
      <c r="H35" s="307"/>
      <c r="I35" s="307"/>
      <c r="J35" s="307"/>
      <c r="K35" s="307"/>
      <c r="N35" s="307"/>
      <c r="O35" s="317"/>
      <c r="P35" s="317"/>
      <c r="Q35" s="317"/>
      <c r="R35" s="317"/>
      <c r="S35" s="317"/>
      <c r="T35" s="317"/>
      <c r="U35" s="317"/>
      <c r="V35" s="317"/>
      <c r="W35" s="288"/>
    </row>
    <row r="36" spans="1:29" ht="13.5" thickBot="1" x14ac:dyDescent="0.25">
      <c r="A36" s="318" t="s">
        <v>25</v>
      </c>
      <c r="B36" s="316"/>
      <c r="C36" s="316"/>
      <c r="D36" s="316"/>
      <c r="E36" s="316"/>
      <c r="F36" s="316"/>
      <c r="G36" s="307"/>
      <c r="H36" s="307"/>
      <c r="I36" s="307"/>
      <c r="J36" s="307"/>
      <c r="K36" s="307"/>
      <c r="M36" s="307"/>
      <c r="N36" s="307"/>
      <c r="O36" s="317"/>
      <c r="P36" s="635"/>
      <c r="Q36" s="635"/>
      <c r="R36" s="635"/>
      <c r="S36" s="287"/>
      <c r="T36" s="287"/>
      <c r="U36" s="287"/>
      <c r="V36" s="287"/>
      <c r="W36" s="317"/>
    </row>
    <row r="37" spans="1:29" x14ac:dyDescent="0.2">
      <c r="A37" s="984" t="s">
        <v>568</v>
      </c>
      <c r="B37" s="986" t="s">
        <v>569</v>
      </c>
      <c r="C37" s="986" t="s">
        <v>11</v>
      </c>
      <c r="D37" s="986" t="s">
        <v>12</v>
      </c>
      <c r="E37" s="986" t="s">
        <v>13</v>
      </c>
      <c r="F37" s="986" t="s">
        <v>14</v>
      </c>
      <c r="G37" s="986" t="s">
        <v>15</v>
      </c>
      <c r="H37" s="986" t="s">
        <v>16</v>
      </c>
      <c r="I37" s="986" t="s">
        <v>26</v>
      </c>
      <c r="J37" s="986" t="s">
        <v>27</v>
      </c>
      <c r="K37" s="991" t="s">
        <v>281</v>
      </c>
      <c r="L37" s="610" t="s">
        <v>62</v>
      </c>
      <c r="M37" s="611" t="s">
        <v>63</v>
      </c>
      <c r="N37" s="613" t="s">
        <v>64</v>
      </c>
      <c r="O37" s="612"/>
      <c r="P37" s="612"/>
      <c r="Q37" s="612"/>
      <c r="R37" s="612"/>
      <c r="S37" s="612"/>
      <c r="T37" s="612"/>
      <c r="U37" s="612"/>
      <c r="V37" s="612"/>
      <c r="W37" s="612"/>
      <c r="X37" s="986" t="s">
        <v>22</v>
      </c>
      <c r="Y37" s="986" t="s">
        <v>23</v>
      </c>
      <c r="Z37" s="986" t="s">
        <v>24</v>
      </c>
      <c r="AA37" s="988" t="s">
        <v>335</v>
      </c>
    </row>
    <row r="38" spans="1:29" ht="26.25" thickBot="1" x14ac:dyDescent="0.25">
      <c r="A38" s="985"/>
      <c r="B38" s="987"/>
      <c r="C38" s="987"/>
      <c r="D38" s="987"/>
      <c r="E38" s="987"/>
      <c r="F38" s="987"/>
      <c r="G38" s="990"/>
      <c r="H38" s="987"/>
      <c r="I38" s="987"/>
      <c r="J38" s="987"/>
      <c r="K38" s="992"/>
      <c r="L38" s="615" t="s">
        <v>65</v>
      </c>
      <c r="M38" s="616" t="s">
        <v>66</v>
      </c>
      <c r="N38" s="618" t="s">
        <v>67</v>
      </c>
      <c r="O38" s="636"/>
      <c r="P38" s="617"/>
      <c r="Q38" s="617"/>
      <c r="R38" s="617"/>
      <c r="S38" s="617"/>
      <c r="T38" s="617"/>
      <c r="U38" s="617"/>
      <c r="V38" s="617"/>
      <c r="W38" s="617"/>
      <c r="X38" s="987"/>
      <c r="Y38" s="987"/>
      <c r="Z38" s="987"/>
      <c r="AA38" s="989"/>
    </row>
    <row r="39" spans="1:29" s="635" customFormat="1" x14ac:dyDescent="0.2">
      <c r="A39" s="637"/>
      <c r="B39" s="638"/>
      <c r="C39" s="638"/>
      <c r="D39" s="638"/>
      <c r="E39" s="638"/>
      <c r="F39" s="638"/>
      <c r="G39" s="620"/>
      <c r="H39" s="638"/>
      <c r="I39" s="639"/>
      <c r="J39" s="639"/>
      <c r="K39" s="640"/>
      <c r="L39" s="619"/>
      <c r="M39" s="620"/>
      <c r="N39" s="624"/>
      <c r="O39" s="619"/>
      <c r="P39" s="620"/>
      <c r="Q39" s="620"/>
      <c r="R39" s="620"/>
      <c r="S39" s="620"/>
      <c r="T39" s="620"/>
      <c r="U39" s="620"/>
      <c r="V39" s="620"/>
      <c r="W39" s="620"/>
      <c r="X39" s="623"/>
      <c r="Y39" s="623"/>
      <c r="Z39" s="620"/>
      <c r="AA39" s="624"/>
    </row>
    <row r="40" spans="1:29" s="635" customFormat="1" x14ac:dyDescent="0.2">
      <c r="A40" s="641"/>
      <c r="B40" s="319"/>
      <c r="C40" s="319"/>
      <c r="D40" s="319"/>
      <c r="E40" s="319"/>
      <c r="F40" s="319"/>
      <c r="G40" s="308"/>
      <c r="H40" s="319"/>
      <c r="I40" s="320"/>
      <c r="J40" s="320"/>
      <c r="K40" s="321"/>
      <c r="L40" s="322"/>
      <c r="M40" s="308"/>
      <c r="N40" s="311"/>
      <c r="O40" s="626"/>
      <c r="P40" s="627"/>
      <c r="Q40" s="627"/>
      <c r="R40" s="627"/>
      <c r="S40" s="308"/>
      <c r="T40" s="308"/>
      <c r="U40" s="308"/>
      <c r="V40" s="308"/>
      <c r="W40" s="308"/>
      <c r="X40" s="310"/>
      <c r="Y40" s="310"/>
      <c r="Z40" s="308"/>
      <c r="AA40" s="311"/>
    </row>
    <row r="41" spans="1:29" s="635" customFormat="1" x14ac:dyDescent="0.2">
      <c r="A41" s="641"/>
      <c r="B41" s="319"/>
      <c r="C41" s="319"/>
      <c r="D41" s="319"/>
      <c r="E41" s="319"/>
      <c r="F41" s="319"/>
      <c r="G41" s="308"/>
      <c r="H41" s="319"/>
      <c r="I41" s="320"/>
      <c r="J41" s="320"/>
      <c r="K41" s="321"/>
      <c r="L41" s="322"/>
      <c r="M41" s="308"/>
      <c r="N41" s="311"/>
      <c r="O41" s="626"/>
      <c r="P41" s="627"/>
      <c r="Q41" s="627"/>
      <c r="R41" s="627"/>
      <c r="S41" s="308"/>
      <c r="T41" s="308"/>
      <c r="U41" s="308"/>
      <c r="V41" s="308"/>
      <c r="W41" s="308"/>
      <c r="X41" s="310"/>
      <c r="Y41" s="310"/>
      <c r="Z41" s="308"/>
      <c r="AA41" s="311"/>
    </row>
    <row r="42" spans="1:29" s="635" customFormat="1" ht="13.5" thickBot="1" x14ac:dyDescent="0.25">
      <c r="A42" s="642"/>
      <c r="B42" s="323"/>
      <c r="C42" s="323"/>
      <c r="D42" s="323"/>
      <c r="E42" s="323"/>
      <c r="F42" s="323"/>
      <c r="G42" s="312"/>
      <c r="H42" s="323"/>
      <c r="I42" s="324"/>
      <c r="J42" s="324"/>
      <c r="K42" s="325"/>
      <c r="L42" s="326"/>
      <c r="M42" s="312"/>
      <c r="N42" s="315"/>
      <c r="O42" s="326"/>
      <c r="P42" s="312"/>
      <c r="Q42" s="312"/>
      <c r="R42" s="312"/>
      <c r="S42" s="312"/>
      <c r="T42" s="312"/>
      <c r="U42" s="312"/>
      <c r="V42" s="312"/>
      <c r="W42" s="312"/>
      <c r="X42" s="314"/>
      <c r="Y42" s="314"/>
      <c r="Z42" s="312"/>
      <c r="AA42" s="315"/>
    </row>
    <row r="43" spans="1:29" x14ac:dyDescent="0.2">
      <c r="A43" s="316"/>
      <c r="B43" s="316"/>
      <c r="C43" s="316"/>
      <c r="D43" s="316"/>
      <c r="E43" s="316"/>
      <c r="F43" s="316"/>
      <c r="G43" s="307"/>
      <c r="H43" s="307"/>
      <c r="I43" s="307"/>
      <c r="J43" s="307"/>
      <c r="K43" s="307"/>
      <c r="L43" s="307"/>
      <c r="M43" s="307"/>
      <c r="N43" s="307"/>
      <c r="O43" s="625"/>
      <c r="P43" s="317"/>
      <c r="Q43" s="317"/>
      <c r="R43" s="317"/>
      <c r="S43" s="635"/>
      <c r="T43" s="635"/>
      <c r="U43" s="635"/>
      <c r="V43" s="635"/>
      <c r="W43" s="635"/>
      <c r="X43" s="307"/>
    </row>
    <row r="44" spans="1:29" ht="13.5" thickBot="1" x14ac:dyDescent="0.25">
      <c r="A44" s="316"/>
      <c r="B44" s="316"/>
      <c r="C44" s="316"/>
      <c r="D44" s="316"/>
      <c r="E44" s="316"/>
      <c r="F44" s="316"/>
      <c r="G44" s="307"/>
      <c r="H44" s="307"/>
      <c r="I44" s="307"/>
      <c r="J44" s="307"/>
      <c r="K44" s="307"/>
      <c r="L44" s="307"/>
      <c r="M44" s="307"/>
      <c r="N44" s="307"/>
      <c r="O44" s="625"/>
      <c r="P44" s="317"/>
      <c r="Q44" s="317"/>
      <c r="R44" s="317"/>
      <c r="S44" s="635"/>
      <c r="T44" s="635"/>
      <c r="U44" s="635"/>
      <c r="V44" s="635"/>
      <c r="W44" s="635"/>
      <c r="X44" s="307"/>
    </row>
    <row r="45" spans="1:29" ht="13.5" thickBot="1" x14ac:dyDescent="0.25">
      <c r="A45" s="993" t="s">
        <v>293</v>
      </c>
      <c r="B45" s="994"/>
      <c r="C45" s="994"/>
      <c r="D45" s="995"/>
      <c r="E45" s="316"/>
      <c r="F45" s="316"/>
      <c r="G45" s="307"/>
      <c r="H45" s="307"/>
      <c r="I45" s="307"/>
      <c r="J45" s="307"/>
      <c r="K45" s="307"/>
      <c r="L45" s="307"/>
      <c r="M45" s="307"/>
      <c r="N45" s="307"/>
      <c r="O45" s="635"/>
      <c r="P45" s="317"/>
      <c r="Q45" s="317"/>
      <c r="R45" s="317"/>
      <c r="S45" s="287"/>
      <c r="T45" s="287"/>
      <c r="U45" s="287"/>
      <c r="V45" s="287"/>
      <c r="W45" s="317"/>
      <c r="X45" s="307"/>
      <c r="Y45" s="307"/>
    </row>
    <row r="46" spans="1:29" x14ac:dyDescent="0.2">
      <c r="A46" s="984" t="s">
        <v>568</v>
      </c>
      <c r="B46" s="986" t="s">
        <v>569</v>
      </c>
      <c r="C46" s="986" t="s">
        <v>11</v>
      </c>
      <c r="D46" s="986" t="s">
        <v>12</v>
      </c>
      <c r="E46" s="986" t="s">
        <v>13</v>
      </c>
      <c r="F46" s="986" t="s">
        <v>14</v>
      </c>
      <c r="G46" s="986" t="s">
        <v>15</v>
      </c>
      <c r="H46" s="986" t="s">
        <v>16</v>
      </c>
      <c r="I46" s="986">
        <v>20</v>
      </c>
      <c r="J46" s="986">
        <v>40</v>
      </c>
      <c r="K46" s="986" t="s">
        <v>19</v>
      </c>
      <c r="L46" s="988" t="s">
        <v>20</v>
      </c>
      <c r="M46" s="1003" t="s">
        <v>28</v>
      </c>
      <c r="N46" s="643" t="s">
        <v>68</v>
      </c>
      <c r="O46" s="611" t="s">
        <v>63</v>
      </c>
      <c r="P46" s="613" t="s">
        <v>64</v>
      </c>
      <c r="Q46" s="612" t="s">
        <v>143</v>
      </c>
      <c r="R46" s="612" t="s">
        <v>70</v>
      </c>
      <c r="S46" s="612"/>
      <c r="T46" s="612"/>
      <c r="U46" s="612"/>
      <c r="V46" s="612"/>
      <c r="W46" s="612"/>
      <c r="X46" s="612"/>
      <c r="Y46" s="612"/>
      <c r="Z46" s="986" t="s">
        <v>22</v>
      </c>
      <c r="AA46" s="986" t="s">
        <v>23</v>
      </c>
      <c r="AB46" s="986" t="s">
        <v>24</v>
      </c>
      <c r="AC46" s="988" t="s">
        <v>335</v>
      </c>
    </row>
    <row r="47" spans="1:29" ht="39" thickBot="1" x14ac:dyDescent="0.25">
      <c r="A47" s="985"/>
      <c r="B47" s="987"/>
      <c r="C47" s="987"/>
      <c r="D47" s="987"/>
      <c r="E47" s="987"/>
      <c r="F47" s="987"/>
      <c r="G47" s="990"/>
      <c r="H47" s="987"/>
      <c r="I47" s="987"/>
      <c r="J47" s="987"/>
      <c r="K47" s="987"/>
      <c r="L47" s="989"/>
      <c r="M47" s="1004"/>
      <c r="N47" s="644" t="s">
        <v>69</v>
      </c>
      <c r="O47" s="616" t="s">
        <v>66</v>
      </c>
      <c r="P47" s="618" t="s">
        <v>67</v>
      </c>
      <c r="Q47" s="636" t="s">
        <v>83</v>
      </c>
      <c r="R47" s="617" t="s">
        <v>83</v>
      </c>
      <c r="S47" s="617"/>
      <c r="T47" s="617"/>
      <c r="U47" s="617"/>
      <c r="V47" s="617"/>
      <c r="W47" s="617"/>
      <c r="X47" s="617"/>
      <c r="Y47" s="617"/>
      <c r="Z47" s="990"/>
      <c r="AA47" s="990"/>
      <c r="AB47" s="990"/>
      <c r="AC47" s="989"/>
    </row>
    <row r="48" spans="1:29" s="635" customFormat="1" x14ac:dyDescent="0.2">
      <c r="A48" s="637"/>
      <c r="B48" s="638"/>
      <c r="C48" s="638"/>
      <c r="D48" s="638"/>
      <c r="E48" s="638"/>
      <c r="F48" s="638"/>
      <c r="G48" s="620"/>
      <c r="H48" s="638"/>
      <c r="I48" s="639"/>
      <c r="J48" s="639"/>
      <c r="K48" s="639"/>
      <c r="L48" s="640"/>
      <c r="M48" s="645"/>
      <c r="N48" s="619"/>
      <c r="O48" s="620"/>
      <c r="P48" s="624"/>
      <c r="Q48" s="619"/>
      <c r="R48" s="620"/>
      <c r="S48" s="620"/>
      <c r="T48" s="620"/>
      <c r="U48" s="620"/>
      <c r="V48" s="620"/>
      <c r="W48" s="620"/>
      <c r="X48" s="620"/>
      <c r="Y48" s="620"/>
      <c r="Z48" s="623"/>
      <c r="AA48" s="623"/>
      <c r="AB48" s="620"/>
      <c r="AC48" s="624"/>
    </row>
    <row r="49" spans="1:29" s="635" customFormat="1" x14ac:dyDescent="0.2">
      <c r="A49" s="641"/>
      <c r="B49" s="319"/>
      <c r="C49" s="319"/>
      <c r="D49" s="319"/>
      <c r="E49" s="319"/>
      <c r="F49" s="319"/>
      <c r="G49" s="308"/>
      <c r="H49" s="319"/>
      <c r="I49" s="320"/>
      <c r="J49" s="320"/>
      <c r="K49" s="320"/>
      <c r="L49" s="321"/>
      <c r="M49" s="327"/>
      <c r="N49" s="322"/>
      <c r="O49" s="308"/>
      <c r="P49" s="311"/>
      <c r="Q49" s="626"/>
      <c r="R49" s="627"/>
      <c r="S49" s="627"/>
      <c r="T49" s="627"/>
      <c r="U49" s="627"/>
      <c r="V49" s="627"/>
      <c r="W49" s="308"/>
      <c r="X49" s="308"/>
      <c r="Y49" s="308"/>
      <c r="Z49" s="310"/>
      <c r="AA49" s="310"/>
      <c r="AB49" s="308"/>
      <c r="AC49" s="311"/>
    </row>
    <row r="50" spans="1:29" s="635" customFormat="1" x14ac:dyDescent="0.2">
      <c r="A50" s="641"/>
      <c r="B50" s="319"/>
      <c r="C50" s="319"/>
      <c r="D50" s="319"/>
      <c r="E50" s="319"/>
      <c r="F50" s="319"/>
      <c r="G50" s="308"/>
      <c r="H50" s="319"/>
      <c r="I50" s="320"/>
      <c r="J50" s="320"/>
      <c r="K50" s="320"/>
      <c r="L50" s="321"/>
      <c r="M50" s="327"/>
      <c r="N50" s="322"/>
      <c r="O50" s="308"/>
      <c r="P50" s="311"/>
      <c r="Q50" s="626"/>
      <c r="R50" s="627"/>
      <c r="S50" s="627"/>
      <c r="T50" s="627"/>
      <c r="U50" s="627"/>
      <c r="V50" s="627"/>
      <c r="W50" s="308"/>
      <c r="X50" s="308"/>
      <c r="Y50" s="308"/>
      <c r="Z50" s="310"/>
      <c r="AA50" s="310"/>
      <c r="AB50" s="308"/>
      <c r="AC50" s="311"/>
    </row>
    <row r="51" spans="1:29" s="635" customFormat="1" ht="13.5" thickBot="1" x14ac:dyDescent="0.25">
      <c r="A51" s="642"/>
      <c r="B51" s="323"/>
      <c r="C51" s="323"/>
      <c r="D51" s="323"/>
      <c r="E51" s="323"/>
      <c r="F51" s="323"/>
      <c r="G51" s="312"/>
      <c r="H51" s="323"/>
      <c r="I51" s="324"/>
      <c r="J51" s="324"/>
      <c r="K51" s="324"/>
      <c r="L51" s="325"/>
      <c r="M51" s="328"/>
      <c r="N51" s="326"/>
      <c r="O51" s="312"/>
      <c r="P51" s="315"/>
      <c r="Q51" s="326"/>
      <c r="R51" s="312"/>
      <c r="S51" s="312"/>
      <c r="T51" s="312"/>
      <c r="U51" s="312"/>
      <c r="V51" s="312"/>
      <c r="W51" s="312"/>
      <c r="X51" s="312"/>
      <c r="Y51" s="312"/>
      <c r="Z51" s="314"/>
      <c r="AA51" s="314"/>
      <c r="AB51" s="312"/>
      <c r="AC51" s="315"/>
    </row>
    <row r="52" spans="1:29" x14ac:dyDescent="0.2">
      <c r="A52" s="316"/>
      <c r="B52" s="316"/>
      <c r="C52" s="316"/>
      <c r="D52" s="316"/>
      <c r="E52" s="316"/>
      <c r="F52" s="316"/>
      <c r="G52" s="307"/>
      <c r="H52" s="307"/>
      <c r="I52" s="307"/>
      <c r="J52" s="307"/>
      <c r="K52" s="307"/>
      <c r="M52" s="307"/>
      <c r="V52" s="307"/>
      <c r="W52" s="307"/>
    </row>
    <row r="53" spans="1:29" x14ac:dyDescent="0.2">
      <c r="A53" s="316"/>
      <c r="B53" s="316"/>
      <c r="C53" s="316"/>
      <c r="D53" s="316"/>
      <c r="E53" s="316"/>
      <c r="F53" s="307"/>
      <c r="G53" s="307"/>
      <c r="H53" s="307"/>
      <c r="I53" s="307"/>
      <c r="J53" s="307"/>
      <c r="K53" s="634"/>
      <c r="L53" s="307"/>
      <c r="M53" s="307"/>
      <c r="N53" s="307"/>
      <c r="S53" s="307"/>
      <c r="T53" s="307"/>
      <c r="U53" s="307"/>
    </row>
    <row r="54" spans="1:29" ht="13.5" thickBot="1" x14ac:dyDescent="0.25">
      <c r="A54" s="316"/>
      <c r="B54" s="316"/>
      <c r="C54" s="316"/>
      <c r="D54" s="316"/>
      <c r="E54" s="307"/>
      <c r="F54" s="307"/>
      <c r="G54" s="307"/>
      <c r="H54" s="307"/>
      <c r="I54" s="307"/>
      <c r="J54" s="634"/>
      <c r="K54" s="634"/>
      <c r="L54" s="634"/>
      <c r="M54" s="634"/>
      <c r="R54" s="634"/>
    </row>
    <row r="55" spans="1:29" ht="13.5" thickBot="1" x14ac:dyDescent="0.25">
      <c r="A55" s="993" t="s">
        <v>29</v>
      </c>
      <c r="B55" s="994"/>
      <c r="C55" s="995"/>
      <c r="D55" s="316"/>
      <c r="E55" s="316"/>
      <c r="F55" s="307"/>
      <c r="G55" s="307"/>
      <c r="H55" s="307"/>
      <c r="I55" s="307"/>
      <c r="J55" s="307"/>
      <c r="K55" s="634"/>
      <c r="L55" s="634"/>
      <c r="M55" s="634"/>
      <c r="N55" s="634"/>
      <c r="S55" s="634"/>
      <c r="T55" s="634"/>
      <c r="U55" s="634"/>
    </row>
    <row r="56" spans="1:29" ht="13.5" thickBot="1" x14ac:dyDescent="0.25">
      <c r="A56" s="996" t="s">
        <v>566</v>
      </c>
      <c r="B56" s="997"/>
      <c r="C56" s="998"/>
      <c r="D56" s="316"/>
      <c r="E56" s="316"/>
      <c r="F56" s="316"/>
      <c r="G56" s="307"/>
      <c r="H56" s="307"/>
      <c r="I56" s="307"/>
      <c r="J56" s="307"/>
      <c r="K56" s="307"/>
      <c r="L56" s="634"/>
      <c r="N56" s="634"/>
      <c r="O56" s="634"/>
      <c r="V56" s="634"/>
    </row>
    <row r="57" spans="1:29" hidden="1" x14ac:dyDescent="0.2">
      <c r="A57" s="646" t="s">
        <v>30</v>
      </c>
      <c r="B57" s="329"/>
      <c r="C57" s="330" t="s">
        <v>151</v>
      </c>
      <c r="D57" s="647"/>
      <c r="E57" s="647"/>
      <c r="F57" s="648"/>
      <c r="G57" s="648"/>
      <c r="H57" s="647"/>
      <c r="I57" s="648"/>
      <c r="J57" s="647"/>
      <c r="K57" s="331"/>
      <c r="L57" s="649"/>
      <c r="N57" s="634"/>
      <c r="O57" s="634"/>
      <c r="P57" s="634"/>
    </row>
    <row r="58" spans="1:29" hidden="1" x14ac:dyDescent="0.2">
      <c r="A58" s="607" t="s">
        <v>567</v>
      </c>
      <c r="B58" s="332"/>
      <c r="C58" s="332"/>
      <c r="D58" s="650"/>
      <c r="E58" s="650"/>
      <c r="F58" s="651"/>
      <c r="G58" s="651"/>
      <c r="H58" s="650"/>
      <c r="I58" s="651"/>
      <c r="J58" s="650"/>
      <c r="K58" s="333"/>
      <c r="L58" s="652"/>
      <c r="N58" s="634"/>
      <c r="O58" s="634"/>
      <c r="P58" s="634"/>
    </row>
    <row r="59" spans="1:29" hidden="1" x14ac:dyDescent="0.2">
      <c r="A59" s="607" t="s">
        <v>167</v>
      </c>
      <c r="B59" s="332"/>
      <c r="C59" s="332"/>
      <c r="D59" s="650"/>
      <c r="E59" s="650"/>
      <c r="F59" s="651"/>
      <c r="G59" s="651"/>
      <c r="H59" s="650"/>
      <c r="I59" s="651"/>
      <c r="J59" s="650"/>
      <c r="K59" s="333"/>
      <c r="L59" s="652"/>
      <c r="N59" s="634"/>
      <c r="O59" s="634"/>
      <c r="P59" s="634"/>
    </row>
    <row r="60" spans="1:29" hidden="1" x14ac:dyDescent="0.2">
      <c r="A60" s="607" t="s">
        <v>874</v>
      </c>
      <c r="B60" s="332"/>
      <c r="C60" s="332"/>
      <c r="D60" s="650"/>
      <c r="E60" s="650"/>
      <c r="F60" s="651"/>
      <c r="G60" s="651"/>
      <c r="H60" s="650"/>
      <c r="I60" s="651"/>
      <c r="J60" s="650"/>
      <c r="K60" s="333"/>
      <c r="L60" s="652"/>
      <c r="N60" s="634"/>
      <c r="O60" s="634"/>
      <c r="P60" s="634"/>
    </row>
    <row r="61" spans="1:29" ht="13.5" hidden="1" thickBot="1" x14ac:dyDescent="0.25">
      <c r="A61" s="589" t="s">
        <v>875</v>
      </c>
      <c r="B61" s="334"/>
      <c r="C61" s="334"/>
      <c r="D61" s="653"/>
      <c r="E61" s="653"/>
      <c r="F61" s="654"/>
      <c r="G61" s="654"/>
      <c r="H61" s="653"/>
      <c r="I61" s="654"/>
      <c r="J61" s="653"/>
      <c r="K61" s="335"/>
      <c r="L61" s="655"/>
      <c r="N61" s="634"/>
      <c r="O61" s="634"/>
      <c r="P61" s="634"/>
    </row>
    <row r="62" spans="1:29" ht="13.5" hidden="1" thickBot="1" x14ac:dyDescent="0.25">
      <c r="A62" s="656"/>
      <c r="B62" s="592"/>
      <c r="C62" s="634"/>
      <c r="D62" s="316"/>
      <c r="E62" s="316"/>
      <c r="F62" s="316"/>
      <c r="G62" s="316"/>
      <c r="H62" s="307"/>
      <c r="I62" s="307"/>
      <c r="J62" s="307"/>
      <c r="K62" s="307"/>
      <c r="L62" s="307"/>
      <c r="M62" s="634"/>
      <c r="O62" s="634"/>
      <c r="P62" s="634"/>
      <c r="Q62" s="307"/>
    </row>
    <row r="63" spans="1:29" s="614" customFormat="1" ht="26.25" hidden="1" thickBot="1" x14ac:dyDescent="0.25">
      <c r="A63" s="657" t="s">
        <v>31</v>
      </c>
      <c r="B63" s="999" t="s">
        <v>569</v>
      </c>
      <c r="C63" s="999"/>
      <c r="D63" s="1000"/>
      <c r="E63" s="658" t="s">
        <v>11</v>
      </c>
      <c r="F63" s="658" t="s">
        <v>14</v>
      </c>
      <c r="G63" s="658" t="s">
        <v>275</v>
      </c>
      <c r="H63" s="658" t="s">
        <v>32</v>
      </c>
      <c r="I63" s="658" t="s">
        <v>16</v>
      </c>
      <c r="J63" s="658" t="s">
        <v>17</v>
      </c>
      <c r="K63" s="658" t="s">
        <v>18</v>
      </c>
      <c r="L63" s="658" t="s">
        <v>19</v>
      </c>
      <c r="M63" s="658" t="s">
        <v>20</v>
      </c>
      <c r="N63" s="336" t="s">
        <v>119</v>
      </c>
      <c r="O63" s="658" t="s">
        <v>93</v>
      </c>
      <c r="P63" s="659" t="s">
        <v>739</v>
      </c>
    </row>
    <row r="64" spans="1:29" s="635" customFormat="1" hidden="1" x14ac:dyDescent="0.2">
      <c r="A64" s="619"/>
      <c r="B64" s="1001"/>
      <c r="C64" s="1001"/>
      <c r="D64" s="1001"/>
      <c r="E64" s="620"/>
      <c r="F64" s="620"/>
      <c r="G64" s="620"/>
      <c r="H64" s="620"/>
      <c r="I64" s="620"/>
      <c r="J64" s="639"/>
      <c r="K64" s="639"/>
      <c r="L64" s="639"/>
      <c r="M64" s="661"/>
      <c r="N64" s="662"/>
      <c r="O64" s="620"/>
      <c r="P64" s="624"/>
      <c r="Q64" s="317"/>
      <c r="R64" s="317"/>
      <c r="S64" s="317"/>
      <c r="T64" s="317"/>
      <c r="U64" s="317"/>
      <c r="V64" s="625"/>
      <c r="W64" s="625"/>
      <c r="X64" s="625"/>
    </row>
    <row r="65" spans="1:24" s="635" customFormat="1" hidden="1" x14ac:dyDescent="0.2">
      <c r="A65" s="626"/>
      <c r="B65" s="1002"/>
      <c r="C65" s="1002"/>
      <c r="D65" s="1002"/>
      <c r="E65" s="627"/>
      <c r="F65" s="627"/>
      <c r="G65" s="627"/>
      <c r="H65" s="627"/>
      <c r="I65" s="627"/>
      <c r="J65" s="664"/>
      <c r="K65" s="320"/>
      <c r="L65" s="320"/>
      <c r="M65" s="665"/>
      <c r="N65" s="599"/>
      <c r="O65" s="627"/>
      <c r="P65" s="631"/>
      <c r="Q65" s="317"/>
      <c r="R65" s="317"/>
      <c r="S65" s="317"/>
      <c r="T65" s="317"/>
      <c r="U65" s="317"/>
      <c r="V65" s="625"/>
      <c r="W65" s="625"/>
      <c r="X65" s="625"/>
    </row>
    <row r="66" spans="1:24" s="635" customFormat="1" hidden="1" x14ac:dyDescent="0.2">
      <c r="A66" s="626"/>
      <c r="B66" s="1002"/>
      <c r="C66" s="1002"/>
      <c r="D66" s="1002"/>
      <c r="E66" s="627"/>
      <c r="F66" s="627"/>
      <c r="G66" s="627"/>
      <c r="H66" s="627"/>
      <c r="I66" s="627"/>
      <c r="J66" s="664"/>
      <c r="K66" s="320"/>
      <c r="L66" s="320"/>
      <c r="M66" s="665"/>
      <c r="N66" s="599"/>
      <c r="O66" s="627"/>
      <c r="P66" s="631"/>
      <c r="Q66" s="317"/>
      <c r="R66" s="317"/>
      <c r="S66" s="317"/>
      <c r="T66" s="317"/>
      <c r="U66" s="317"/>
      <c r="V66" s="625"/>
      <c r="W66" s="625"/>
      <c r="X66" s="625"/>
    </row>
    <row r="67" spans="1:24" s="635" customFormat="1" ht="13.5" hidden="1" thickBot="1" x14ac:dyDescent="0.25">
      <c r="A67" s="632"/>
      <c r="B67" s="1005"/>
      <c r="C67" s="1005"/>
      <c r="D67" s="1005"/>
      <c r="E67" s="633"/>
      <c r="F67" s="633"/>
      <c r="G67" s="633"/>
      <c r="H67" s="633"/>
      <c r="I67" s="633"/>
      <c r="J67" s="667"/>
      <c r="K67" s="324"/>
      <c r="L67" s="324"/>
      <c r="M67" s="668"/>
      <c r="N67" s="600"/>
      <c r="O67" s="312"/>
      <c r="P67" s="315"/>
      <c r="Q67" s="317"/>
      <c r="R67" s="317"/>
      <c r="S67" s="317"/>
      <c r="T67" s="317"/>
      <c r="U67" s="317"/>
      <c r="V67" s="625"/>
      <c r="W67" s="625"/>
      <c r="X67" s="625"/>
    </row>
    <row r="68" spans="1:24" hidden="1" x14ac:dyDescent="0.2">
      <c r="A68" s="634"/>
      <c r="B68" s="634"/>
      <c r="E68" s="634"/>
      <c r="J68" s="634"/>
      <c r="K68" s="634"/>
      <c r="L68" s="634"/>
      <c r="M68" s="634"/>
      <c r="O68" s="307"/>
      <c r="P68" s="307"/>
      <c r="Q68" s="307"/>
      <c r="R68" s="307"/>
      <c r="S68" s="307"/>
      <c r="T68" s="307"/>
      <c r="U68" s="307"/>
      <c r="V68" s="634"/>
      <c r="W68" s="634"/>
      <c r="X68" s="634"/>
    </row>
    <row r="69" spans="1:24" ht="13.5" thickBot="1" x14ac:dyDescent="0.25">
      <c r="A69" s="316"/>
      <c r="B69" s="316"/>
      <c r="C69" s="316"/>
      <c r="D69" s="316"/>
      <c r="E69" s="316"/>
      <c r="F69" s="316"/>
      <c r="G69" s="316"/>
      <c r="H69" s="316"/>
      <c r="I69" s="307"/>
      <c r="J69" s="307"/>
      <c r="K69" s="307"/>
      <c r="L69" s="307"/>
      <c r="M69" s="307"/>
      <c r="N69" s="634"/>
      <c r="O69" s="634"/>
      <c r="P69" s="634"/>
      <c r="Q69" s="634"/>
      <c r="R69" s="634"/>
      <c r="S69" s="634"/>
      <c r="T69" s="634"/>
      <c r="U69" s="634"/>
      <c r="V69" s="634"/>
      <c r="W69" s="307"/>
    </row>
    <row r="70" spans="1:24" ht="13.5" thickBot="1" x14ac:dyDescent="0.25">
      <c r="A70" s="993" t="s">
        <v>34</v>
      </c>
      <c r="B70" s="994"/>
      <c r="C70" s="995"/>
      <c r="D70" s="337"/>
      <c r="E70" s="316"/>
      <c r="F70" s="316"/>
      <c r="G70" s="316"/>
      <c r="H70" s="316"/>
      <c r="I70" s="307"/>
      <c r="J70" s="307"/>
      <c r="K70" s="307"/>
      <c r="L70" s="307"/>
      <c r="M70" s="307"/>
      <c r="N70" s="634"/>
      <c r="O70" s="634"/>
      <c r="P70" s="634"/>
      <c r="Q70" s="634"/>
      <c r="R70" s="634"/>
      <c r="S70" s="634"/>
      <c r="T70" s="634"/>
      <c r="U70" s="634"/>
      <c r="V70" s="634"/>
      <c r="W70" s="307"/>
    </row>
    <row r="71" spans="1:24" ht="13.5" thickBot="1" x14ac:dyDescent="0.25">
      <c r="A71" s="996" t="s">
        <v>566</v>
      </c>
      <c r="B71" s="997"/>
      <c r="C71" s="998"/>
      <c r="D71" s="590"/>
      <c r="E71" s="590"/>
      <c r="F71" s="590"/>
      <c r="G71" s="590"/>
      <c r="H71" s="591"/>
      <c r="I71" s="591"/>
      <c r="J71" s="590"/>
      <c r="K71" s="591"/>
      <c r="L71" s="590"/>
      <c r="M71" s="307"/>
      <c r="N71" s="634"/>
      <c r="O71" s="634"/>
      <c r="P71" s="634"/>
      <c r="Q71" s="634"/>
      <c r="R71" s="634"/>
      <c r="S71" s="634"/>
      <c r="T71" s="634"/>
      <c r="U71" s="634"/>
      <c r="V71" s="634"/>
      <c r="W71" s="307"/>
    </row>
    <row r="72" spans="1:24" x14ac:dyDescent="0.2">
      <c r="A72" s="646" t="s">
        <v>30</v>
      </c>
      <c r="B72" s="606"/>
      <c r="C72" s="330" t="s">
        <v>151</v>
      </c>
      <c r="D72" s="330"/>
      <c r="E72" s="647"/>
      <c r="F72" s="647"/>
      <c r="G72" s="647"/>
      <c r="H72" s="648"/>
      <c r="I72" s="648"/>
      <c r="J72" s="647"/>
      <c r="K72" s="648"/>
      <c r="L72" s="669"/>
      <c r="M72" s="307"/>
      <c r="N72" s="634"/>
      <c r="O72" s="634"/>
      <c r="P72" s="634"/>
      <c r="Q72" s="634"/>
      <c r="R72" s="634"/>
      <c r="S72" s="634"/>
      <c r="T72" s="634"/>
      <c r="U72" s="634"/>
      <c r="V72" s="634"/>
      <c r="W72" s="307"/>
    </row>
    <row r="73" spans="1:24" x14ac:dyDescent="0.2">
      <c r="A73" s="607" t="s">
        <v>35</v>
      </c>
      <c r="B73" s="650"/>
      <c r="C73" s="650"/>
      <c r="D73" s="650"/>
      <c r="E73" s="650"/>
      <c r="F73" s="650"/>
      <c r="G73" s="650"/>
      <c r="H73" s="651"/>
      <c r="I73" s="651"/>
      <c r="J73" s="650"/>
      <c r="K73" s="651"/>
      <c r="L73" s="670"/>
      <c r="M73" s="307"/>
      <c r="N73" s="634"/>
      <c r="O73" s="634"/>
      <c r="P73" s="634"/>
      <c r="Q73" s="634"/>
      <c r="R73" s="634"/>
      <c r="S73" s="634"/>
      <c r="T73" s="634"/>
      <c r="U73" s="634"/>
      <c r="V73" s="634"/>
      <c r="W73" s="307"/>
    </row>
    <row r="74" spans="1:24" x14ac:dyDescent="0.2">
      <c r="A74" s="607" t="s">
        <v>168</v>
      </c>
      <c r="B74" s="650"/>
      <c r="C74" s="650"/>
      <c r="D74" s="650"/>
      <c r="E74" s="650"/>
      <c r="F74" s="650"/>
      <c r="G74" s="650"/>
      <c r="H74" s="651"/>
      <c r="I74" s="651"/>
      <c r="J74" s="650"/>
      <c r="K74" s="651"/>
      <c r="L74" s="670"/>
      <c r="M74" s="307"/>
      <c r="N74" s="634"/>
      <c r="O74" s="634"/>
      <c r="P74" s="634"/>
      <c r="Q74" s="634"/>
      <c r="R74" s="634"/>
      <c r="S74" s="634"/>
      <c r="T74" s="634"/>
      <c r="U74" s="634"/>
      <c r="V74" s="634"/>
      <c r="W74" s="307"/>
    </row>
    <row r="75" spans="1:24" x14ac:dyDescent="0.2">
      <c r="A75" s="607" t="s">
        <v>874</v>
      </c>
      <c r="B75" s="650"/>
      <c r="C75" s="650"/>
      <c r="D75" s="650"/>
      <c r="E75" s="650"/>
      <c r="F75" s="650"/>
      <c r="G75" s="650"/>
      <c r="H75" s="651"/>
      <c r="I75" s="651"/>
      <c r="J75" s="650"/>
      <c r="K75" s="651"/>
      <c r="L75" s="670"/>
      <c r="M75" s="307"/>
      <c r="N75" s="634"/>
      <c r="O75" s="634"/>
      <c r="P75" s="634"/>
      <c r="Q75" s="634"/>
      <c r="R75" s="634"/>
      <c r="S75" s="634"/>
      <c r="T75" s="634"/>
      <c r="U75" s="634"/>
      <c r="V75" s="634"/>
      <c r="W75" s="307"/>
    </row>
    <row r="76" spans="1:24" ht="13.5" thickBot="1" x14ac:dyDescent="0.25">
      <c r="A76" s="589" t="s">
        <v>875</v>
      </c>
      <c r="B76" s="653"/>
      <c r="C76" s="653"/>
      <c r="D76" s="653"/>
      <c r="E76" s="653"/>
      <c r="F76" s="653"/>
      <c r="G76" s="653"/>
      <c r="H76" s="654"/>
      <c r="I76" s="654"/>
      <c r="J76" s="653"/>
      <c r="K76" s="654"/>
      <c r="L76" s="671"/>
      <c r="M76" s="307"/>
      <c r="N76" s="634"/>
      <c r="O76" s="634"/>
      <c r="P76" s="634"/>
      <c r="Q76" s="634"/>
      <c r="R76" s="634"/>
      <c r="S76" s="634"/>
      <c r="T76" s="634"/>
      <c r="U76" s="634"/>
      <c r="V76" s="634"/>
      <c r="W76" s="307"/>
    </row>
    <row r="77" spans="1:24" ht="13.5" thickBot="1" x14ac:dyDescent="0.25">
      <c r="A77" s="672"/>
      <c r="E77" s="590"/>
      <c r="F77" s="590"/>
      <c r="G77" s="590"/>
      <c r="H77" s="591"/>
      <c r="I77" s="592"/>
      <c r="J77" s="590"/>
      <c r="K77" s="591"/>
      <c r="L77" s="590"/>
      <c r="M77" s="307"/>
      <c r="N77" s="634"/>
      <c r="O77" s="634"/>
      <c r="P77" s="634"/>
      <c r="Q77" s="634"/>
      <c r="R77" s="307"/>
      <c r="V77" s="338"/>
      <c r="W77" s="338"/>
    </row>
    <row r="78" spans="1:24" s="614" customFormat="1" ht="26.25" thickBot="1" x14ac:dyDescent="0.25">
      <c r="A78" s="657" t="s">
        <v>31</v>
      </c>
      <c r="B78" s="999" t="s">
        <v>13</v>
      </c>
      <c r="C78" s="999"/>
      <c r="D78" s="1000"/>
      <c r="E78" s="658" t="s">
        <v>12</v>
      </c>
      <c r="F78" s="658" t="s">
        <v>14</v>
      </c>
      <c r="G78" s="658" t="s">
        <v>264</v>
      </c>
      <c r="H78" s="658" t="s">
        <v>32</v>
      </c>
      <c r="I78" s="658" t="s">
        <v>16</v>
      </c>
      <c r="J78" s="658" t="s">
        <v>17</v>
      </c>
      <c r="K78" s="658" t="s">
        <v>18</v>
      </c>
      <c r="L78" s="658" t="s">
        <v>19</v>
      </c>
      <c r="M78" s="658" t="s">
        <v>20</v>
      </c>
      <c r="N78" s="336" t="s">
        <v>119</v>
      </c>
      <c r="O78" s="658" t="s">
        <v>91</v>
      </c>
      <c r="P78" s="659" t="s">
        <v>737</v>
      </c>
      <c r="W78" s="339"/>
    </row>
    <row r="79" spans="1:24" s="635" customFormat="1" x14ac:dyDescent="0.2">
      <c r="A79" s="619"/>
      <c r="B79" s="1001"/>
      <c r="C79" s="1001"/>
      <c r="D79" s="1001"/>
      <c r="E79" s="620"/>
      <c r="F79" s="620"/>
      <c r="G79" s="620"/>
      <c r="H79" s="620"/>
      <c r="I79" s="620"/>
      <c r="J79" s="639"/>
      <c r="K79" s="639"/>
      <c r="L79" s="639"/>
      <c r="M79" s="639"/>
      <c r="N79" s="662"/>
      <c r="O79" s="620"/>
      <c r="P79" s="624"/>
      <c r="Q79" s="625"/>
      <c r="R79" s="625"/>
      <c r="S79" s="625"/>
      <c r="T79" s="625"/>
      <c r="U79" s="625"/>
      <c r="V79" s="625"/>
      <c r="W79" s="317"/>
    </row>
    <row r="80" spans="1:24" s="635" customFormat="1" x14ac:dyDescent="0.2">
      <c r="A80" s="626"/>
      <c r="B80" s="1002"/>
      <c r="C80" s="1002"/>
      <c r="D80" s="1002"/>
      <c r="E80" s="627"/>
      <c r="F80" s="627"/>
      <c r="G80" s="627"/>
      <c r="H80" s="627"/>
      <c r="I80" s="627"/>
      <c r="J80" s="320"/>
      <c r="K80" s="320"/>
      <c r="L80" s="320"/>
      <c r="M80" s="320"/>
      <c r="N80" s="599"/>
      <c r="O80" s="627"/>
      <c r="P80" s="631"/>
      <c r="Q80" s="625"/>
      <c r="R80" s="625"/>
      <c r="S80" s="625"/>
      <c r="T80" s="625"/>
      <c r="U80" s="625"/>
      <c r="V80" s="625"/>
      <c r="W80" s="317"/>
    </row>
    <row r="81" spans="1:23" s="635" customFormat="1" x14ac:dyDescent="0.2">
      <c r="A81" s="626"/>
      <c r="B81" s="1002"/>
      <c r="C81" s="1002"/>
      <c r="D81" s="1002"/>
      <c r="E81" s="627"/>
      <c r="F81" s="627"/>
      <c r="G81" s="627"/>
      <c r="H81" s="627"/>
      <c r="I81" s="627"/>
      <c r="J81" s="320"/>
      <c r="K81" s="320"/>
      <c r="L81" s="320"/>
      <c r="M81" s="320"/>
      <c r="N81" s="599"/>
      <c r="O81" s="627"/>
      <c r="P81" s="631"/>
      <c r="Q81" s="625"/>
      <c r="R81" s="625"/>
      <c r="S81" s="625"/>
      <c r="T81" s="625"/>
      <c r="U81" s="625"/>
      <c r="V81" s="625"/>
      <c r="W81" s="317"/>
    </row>
    <row r="82" spans="1:23" s="635" customFormat="1" ht="13.5" thickBot="1" x14ac:dyDescent="0.25">
      <c r="A82" s="632"/>
      <c r="B82" s="1005"/>
      <c r="C82" s="1005"/>
      <c r="D82" s="1005"/>
      <c r="E82" s="633"/>
      <c r="F82" s="633"/>
      <c r="G82" s="633"/>
      <c r="H82" s="633"/>
      <c r="I82" s="633"/>
      <c r="J82" s="324"/>
      <c r="K82" s="324"/>
      <c r="L82" s="324"/>
      <c r="M82" s="324"/>
      <c r="N82" s="600"/>
      <c r="O82" s="312"/>
      <c r="P82" s="315"/>
      <c r="Q82" s="625"/>
      <c r="R82" s="625"/>
      <c r="S82" s="625"/>
      <c r="T82" s="625"/>
      <c r="U82" s="625"/>
      <c r="V82" s="625"/>
      <c r="W82" s="317"/>
    </row>
    <row r="83" spans="1:23" ht="13.5" thickBot="1" x14ac:dyDescent="0.25">
      <c r="A83" s="316"/>
      <c r="B83" s="316"/>
      <c r="C83" s="316"/>
      <c r="D83" s="316"/>
      <c r="E83" s="316"/>
      <c r="F83" s="316"/>
      <c r="G83" s="316"/>
      <c r="H83" s="307"/>
      <c r="I83" s="307"/>
      <c r="J83" s="307"/>
      <c r="K83" s="307"/>
      <c r="L83" s="307"/>
      <c r="M83" s="634"/>
      <c r="N83" s="634"/>
      <c r="O83" s="634"/>
      <c r="P83" s="634"/>
      <c r="Q83" s="634"/>
      <c r="R83" s="634"/>
      <c r="S83" s="634"/>
      <c r="T83" s="634"/>
      <c r="U83" s="634"/>
      <c r="V83" s="307"/>
    </row>
    <row r="84" spans="1:23" ht="13.5" thickBot="1" x14ac:dyDescent="0.25">
      <c r="A84" s="993" t="s">
        <v>36</v>
      </c>
      <c r="B84" s="1006"/>
      <c r="C84" s="1006"/>
      <c r="D84" s="1006"/>
      <c r="E84" s="1006"/>
      <c r="F84" s="1006"/>
      <c r="G84" s="1006"/>
      <c r="H84" s="1006"/>
      <c r="I84" s="1007"/>
      <c r="K84" s="307"/>
      <c r="L84" s="634"/>
      <c r="M84" s="634"/>
      <c r="N84" s="634"/>
      <c r="O84" s="634"/>
      <c r="P84" s="634"/>
      <c r="Q84" s="634"/>
      <c r="R84" s="634"/>
      <c r="S84" s="307"/>
      <c r="T84" s="307"/>
      <c r="U84" s="307"/>
    </row>
    <row r="85" spans="1:23" ht="13.5" thickBot="1" x14ac:dyDescent="0.25">
      <c r="A85" s="1008" t="s">
        <v>37</v>
      </c>
      <c r="B85" s="1009"/>
      <c r="C85" s="1009"/>
      <c r="D85" s="1009"/>
      <c r="E85" s="1009"/>
      <c r="F85" s="1009"/>
      <c r="G85" s="1009"/>
      <c r="H85" s="1009"/>
      <c r="I85" s="1010"/>
      <c r="J85" s="591"/>
      <c r="K85" s="307"/>
      <c r="L85" s="634"/>
      <c r="M85" s="634"/>
      <c r="N85" s="634"/>
      <c r="O85" s="634"/>
      <c r="P85" s="634"/>
      <c r="Q85" s="634"/>
      <c r="R85" s="634"/>
      <c r="S85" s="307"/>
      <c r="T85" s="307"/>
      <c r="U85" s="307"/>
    </row>
    <row r="86" spans="1:23" s="588" customFormat="1" ht="15.75" customHeight="1" thickBot="1" x14ac:dyDescent="0.25">
      <c r="A86" s="673" t="s">
        <v>282</v>
      </c>
      <c r="B86" s="1011" t="s">
        <v>990</v>
      </c>
      <c r="C86" s="1012"/>
      <c r="D86" s="1012"/>
      <c r="E86" s="1012"/>
      <c r="F86" s="1012"/>
      <c r="G86" s="1012"/>
      <c r="H86" s="1012"/>
      <c r="I86" s="1013"/>
      <c r="J86" s="674"/>
      <c r="K86" s="559"/>
      <c r="L86" s="675"/>
      <c r="M86" s="675"/>
      <c r="N86" s="675"/>
      <c r="O86" s="675"/>
      <c r="P86" s="675"/>
      <c r="Q86" s="675"/>
      <c r="R86" s="675"/>
      <c r="S86" s="559"/>
      <c r="T86" s="559"/>
      <c r="U86" s="559"/>
    </row>
    <row r="87" spans="1:23" s="588" customFormat="1" ht="15.75" customHeight="1" thickBot="1" x14ac:dyDescent="0.25">
      <c r="A87" s="673" t="s">
        <v>1146</v>
      </c>
      <c r="B87" s="1011" t="s">
        <v>1758</v>
      </c>
      <c r="C87" s="1012"/>
      <c r="D87" s="1012"/>
      <c r="E87" s="1012"/>
      <c r="F87" s="1012"/>
      <c r="G87" s="1012"/>
      <c r="H87" s="1012"/>
      <c r="I87" s="1013"/>
      <c r="J87" s="674"/>
      <c r="K87" s="559"/>
      <c r="L87" s="675"/>
      <c r="M87" s="675"/>
      <c r="N87" s="675"/>
      <c r="O87" s="675"/>
      <c r="P87" s="675"/>
      <c r="Q87" s="675"/>
      <c r="R87" s="675"/>
      <c r="S87" s="559"/>
      <c r="T87" s="559"/>
      <c r="U87" s="559"/>
    </row>
    <row r="88" spans="1:23" ht="13.5" thickBot="1" x14ac:dyDescent="0.25">
      <c r="A88" s="672"/>
      <c r="J88" s="634"/>
      <c r="K88" s="307"/>
      <c r="L88" s="634"/>
      <c r="M88" s="634"/>
      <c r="N88" s="634"/>
      <c r="O88" s="634"/>
      <c r="P88" s="634"/>
      <c r="Q88" s="307"/>
    </row>
    <row r="89" spans="1:23" ht="16.5" customHeight="1" thickBot="1" x14ac:dyDescent="0.25">
      <c r="A89" s="1025" t="s">
        <v>206</v>
      </c>
      <c r="B89" s="1026"/>
      <c r="C89" s="1026"/>
      <c r="D89" s="1026"/>
      <c r="E89" s="1026"/>
      <c r="F89" s="1026"/>
      <c r="G89" s="1026"/>
      <c r="H89" s="1027" t="s">
        <v>218</v>
      </c>
      <c r="I89" s="1029" t="s">
        <v>568</v>
      </c>
      <c r="J89" s="1029" t="s">
        <v>207</v>
      </c>
      <c r="K89" s="1029" t="s">
        <v>23</v>
      </c>
      <c r="L89" s="1029" t="s">
        <v>288</v>
      </c>
      <c r="M89" s="1014" t="s">
        <v>82</v>
      </c>
      <c r="N89" s="634"/>
      <c r="O89" s="307"/>
      <c r="Q89" s="338"/>
      <c r="R89" s="338"/>
    </row>
    <row r="90" spans="1:23" s="273" customFormat="1" ht="13.5" thickBot="1" x14ac:dyDescent="0.25">
      <c r="A90" s="1016" t="s">
        <v>1738</v>
      </c>
      <c r="B90" s="1017"/>
      <c r="C90" s="1017"/>
      <c r="D90" s="1017"/>
      <c r="E90" s="1017"/>
      <c r="F90" s="1017"/>
      <c r="G90" s="1018"/>
      <c r="H90" s="1028"/>
      <c r="I90" s="1030"/>
      <c r="J90" s="1030"/>
      <c r="K90" s="1030"/>
      <c r="L90" s="1030"/>
      <c r="M90" s="1015"/>
      <c r="N90" s="340"/>
      <c r="O90" s="340"/>
      <c r="P90" s="340"/>
      <c r="Q90" s="340"/>
      <c r="R90" s="340"/>
    </row>
    <row r="91" spans="1:23" s="273" customFormat="1" ht="15.75" customHeight="1" thickBot="1" x14ac:dyDescent="0.25">
      <c r="A91" s="1019" t="s">
        <v>336</v>
      </c>
      <c r="B91" s="1020"/>
      <c r="C91" s="1020"/>
      <c r="D91" s="1020"/>
      <c r="E91" s="1020"/>
      <c r="F91" s="1020"/>
      <c r="G91" s="1021"/>
      <c r="H91" s="1028"/>
      <c r="I91" s="1030"/>
      <c r="J91" s="1030"/>
      <c r="K91" s="1030"/>
      <c r="L91" s="1030"/>
      <c r="M91" s="1015"/>
      <c r="N91" s="340"/>
      <c r="O91" s="340"/>
      <c r="P91" s="340"/>
      <c r="Q91" s="340"/>
      <c r="R91" s="340"/>
    </row>
    <row r="92" spans="1:23" s="635" customFormat="1" x14ac:dyDescent="0.2">
      <c r="A92" s="567" t="s">
        <v>224</v>
      </c>
      <c r="B92" s="1001" t="str">
        <f>IF($A92="","",VLOOKUP($A92,Listes!$A$3:$C$220,2,FALSE))</f>
        <v>Bunker Adjustment Factor</v>
      </c>
      <c r="C92" s="1001"/>
      <c r="D92" s="1001"/>
      <c r="E92" s="1191" t="s">
        <v>52</v>
      </c>
      <c r="F92" s="1191"/>
      <c r="G92" s="1191"/>
      <c r="H92" s="677"/>
      <c r="I92" s="623"/>
      <c r="J92" s="623"/>
      <c r="K92" s="623"/>
      <c r="L92" s="623"/>
      <c r="M92" s="678"/>
      <c r="N92" s="625"/>
      <c r="O92" s="625"/>
      <c r="P92" s="625"/>
      <c r="Q92" s="625"/>
      <c r="R92" s="317"/>
    </row>
    <row r="93" spans="1:23" s="635" customFormat="1" ht="15.75" customHeight="1" x14ac:dyDescent="0.2">
      <c r="A93" s="568" t="s">
        <v>924</v>
      </c>
      <c r="B93" s="1002" t="str">
        <f>IF($A93="","",VLOOKUP($A93,Listes!$A$3:$C$220,2,FALSE))</f>
        <v>Bunker Recovery Charge</v>
      </c>
      <c r="C93" s="1002"/>
      <c r="D93" s="1002"/>
      <c r="E93" s="1186" t="s">
        <v>50</v>
      </c>
      <c r="F93" s="1186"/>
      <c r="G93" s="1186"/>
      <c r="H93" s="680"/>
      <c r="I93" s="630"/>
      <c r="J93" s="630"/>
      <c r="K93" s="630"/>
      <c r="L93" s="630"/>
      <c r="M93" s="681"/>
      <c r="N93" s="625"/>
      <c r="O93" s="625"/>
      <c r="P93" s="625"/>
      <c r="Q93" s="625"/>
      <c r="R93" s="317"/>
    </row>
    <row r="94" spans="1:23" s="635" customFormat="1" ht="15.75" customHeight="1" x14ac:dyDescent="0.2">
      <c r="A94" s="568" t="s">
        <v>1060</v>
      </c>
      <c r="B94" s="1002" t="str">
        <f>IF($A94="","",VLOOKUP($A94,Listes!$A$3:$C$220,2,FALSE))</f>
        <v>Export BL Documentation Fee - Brazil only</v>
      </c>
      <c r="C94" s="1002"/>
      <c r="D94" s="1002"/>
      <c r="E94" s="1186" t="s">
        <v>50</v>
      </c>
      <c r="F94" s="1186"/>
      <c r="G94" s="1186"/>
      <c r="H94" s="680"/>
      <c r="I94" s="630"/>
      <c r="J94" s="630"/>
      <c r="K94" s="630"/>
      <c r="L94" s="630"/>
      <c r="M94" s="681"/>
      <c r="N94" s="625"/>
      <c r="O94" s="625"/>
      <c r="P94" s="625"/>
      <c r="Q94" s="625"/>
      <c r="R94" s="317"/>
    </row>
    <row r="95" spans="1:23" s="635" customFormat="1" ht="15.75" customHeight="1" x14ac:dyDescent="0.2">
      <c r="A95" s="568" t="s">
        <v>508</v>
      </c>
      <c r="B95" s="1002" t="str">
        <f>IF($A95="","",VLOOKUP($A95,Listes!$A$3:$C$220,2,FALSE))</f>
        <v>Cargo Facility Charge</v>
      </c>
      <c r="C95" s="1002"/>
      <c r="D95" s="1002"/>
      <c r="E95" s="1186" t="s">
        <v>52</v>
      </c>
      <c r="F95" s="1186"/>
      <c r="G95" s="1186"/>
      <c r="H95" s="680"/>
      <c r="I95" s="630"/>
      <c r="J95" s="630"/>
      <c r="K95" s="630"/>
      <c r="L95" s="630"/>
      <c r="M95" s="681"/>
      <c r="N95" s="625"/>
      <c r="O95" s="625"/>
      <c r="P95" s="625"/>
      <c r="Q95" s="625"/>
      <c r="R95" s="317"/>
    </row>
    <row r="96" spans="1:23" s="635" customFormat="1" ht="15.75" customHeight="1" x14ac:dyDescent="0.2">
      <c r="A96" s="568" t="s">
        <v>970</v>
      </c>
      <c r="B96" s="1002" t="str">
        <f>IF($A96="","",VLOOKUP($A96,Listes!$A$3:$C$220,2,FALSE))</f>
        <v>Chassis Administration Fee On-Carriage</v>
      </c>
      <c r="C96" s="1002"/>
      <c r="D96" s="1002"/>
      <c r="E96" s="1186" t="s">
        <v>50</v>
      </c>
      <c r="F96" s="1186"/>
      <c r="G96" s="1186"/>
      <c r="H96" s="680"/>
      <c r="I96" s="630"/>
      <c r="J96" s="630"/>
      <c r="K96" s="630"/>
      <c r="L96" s="630"/>
      <c r="M96" s="681"/>
      <c r="N96" s="625"/>
      <c r="O96" s="625"/>
      <c r="P96" s="625"/>
      <c r="Q96" s="625"/>
      <c r="R96" s="317"/>
    </row>
    <row r="97" spans="1:18" s="635" customFormat="1" ht="15.75" customHeight="1" x14ac:dyDescent="0.2">
      <c r="A97" s="568" t="s">
        <v>502</v>
      </c>
      <c r="B97" s="1002" t="str">
        <f>IF($A97="","",VLOOKUP($A97,Listes!$A$3:$C$220,2,FALSE))</f>
        <v>Chassis Provision Charge</v>
      </c>
      <c r="C97" s="1002"/>
      <c r="D97" s="1002"/>
      <c r="E97" s="1186" t="s">
        <v>50</v>
      </c>
      <c r="F97" s="1186"/>
      <c r="G97" s="1186"/>
      <c r="H97" s="680"/>
      <c r="I97" s="630"/>
      <c r="J97" s="630"/>
      <c r="K97" s="630"/>
      <c r="L97" s="630"/>
      <c r="M97" s="681"/>
      <c r="N97" s="625"/>
      <c r="O97" s="625"/>
      <c r="P97" s="625"/>
      <c r="Q97" s="625"/>
      <c r="R97" s="317"/>
    </row>
    <row r="98" spans="1:18" s="635" customFormat="1" ht="15.75" customHeight="1" x14ac:dyDescent="0.2">
      <c r="A98" s="568" t="s">
        <v>251</v>
      </c>
      <c r="B98" s="1002" t="str">
        <f>IF($A98="","",VLOOKUP($A98,Listes!$A$3:$C$220,2,FALSE))</f>
        <v>Carrier Security Charge</v>
      </c>
      <c r="C98" s="1002"/>
      <c r="D98" s="1002"/>
      <c r="E98" s="1186" t="s">
        <v>52</v>
      </c>
      <c r="F98" s="1186"/>
      <c r="G98" s="1186"/>
      <c r="H98" s="680"/>
      <c r="I98" s="630"/>
      <c r="J98" s="630"/>
      <c r="K98" s="630"/>
      <c r="L98" s="630"/>
      <c r="M98" s="681"/>
      <c r="N98" s="625"/>
      <c r="O98" s="625"/>
      <c r="P98" s="625"/>
      <c r="Q98" s="625"/>
      <c r="R98" s="317"/>
    </row>
    <row r="99" spans="1:18" s="635" customFormat="1" ht="15.75" customHeight="1" x14ac:dyDescent="0.2">
      <c r="A99" s="568" t="s">
        <v>1014</v>
      </c>
      <c r="B99" s="1002" t="str">
        <f>IF($A99="","",VLOOKUP($A99,Listes!$A$3:$C$220,2,FALSE))</f>
        <v>Container Maintenance Charge Destination</v>
      </c>
      <c r="C99" s="1002"/>
      <c r="D99" s="1002"/>
      <c r="E99" s="1186" t="s">
        <v>52</v>
      </c>
      <c r="F99" s="1186"/>
      <c r="G99" s="1186"/>
      <c r="H99" s="680"/>
      <c r="I99" s="630"/>
      <c r="J99" s="630"/>
      <c r="K99" s="630"/>
      <c r="L99" s="630"/>
      <c r="M99" s="681"/>
      <c r="N99" s="625"/>
      <c r="O99" s="625"/>
      <c r="P99" s="625"/>
      <c r="Q99" s="625"/>
      <c r="R99" s="317"/>
    </row>
    <row r="100" spans="1:18" s="635" customFormat="1" ht="15.75" customHeight="1" x14ac:dyDescent="0.2">
      <c r="A100" s="568" t="s">
        <v>298</v>
      </c>
      <c r="B100" s="1002" t="str">
        <f>IF($A100="","",VLOOKUP($A100,Listes!$A$3:$C$220,2,FALSE))</f>
        <v>Chassis Usage Charge (Carrier-haulage)</v>
      </c>
      <c r="C100" s="1002"/>
      <c r="D100" s="1002"/>
      <c r="E100" s="1186" t="s">
        <v>50</v>
      </c>
      <c r="F100" s="1186"/>
      <c r="G100" s="1186"/>
      <c r="H100" s="680"/>
      <c r="I100" s="630"/>
      <c r="J100" s="630"/>
      <c r="K100" s="630"/>
      <c r="L100" s="569" t="s">
        <v>1757</v>
      </c>
      <c r="M100" s="681"/>
      <c r="N100" s="625"/>
      <c r="O100" s="625"/>
      <c r="P100" s="625"/>
      <c r="Q100" s="625"/>
      <c r="R100" s="317"/>
    </row>
    <row r="101" spans="1:18" s="635" customFormat="1" ht="15.75" customHeight="1" x14ac:dyDescent="0.2">
      <c r="A101" s="568" t="s">
        <v>298</v>
      </c>
      <c r="B101" s="1002" t="str">
        <f>IF($A101="","",VLOOKUP($A101,Listes!$A$3:$C$220,2,FALSE))</f>
        <v>Chassis Usage Charge (Carrier-haulage)</v>
      </c>
      <c r="C101" s="1002"/>
      <c r="D101" s="1002"/>
      <c r="E101" s="1186" t="s">
        <v>50</v>
      </c>
      <c r="F101" s="1186"/>
      <c r="G101" s="1186"/>
      <c r="H101" s="680"/>
      <c r="I101" s="630"/>
      <c r="J101" s="630"/>
      <c r="K101" s="630"/>
      <c r="L101" s="569" t="s">
        <v>1763</v>
      </c>
      <c r="M101" s="681"/>
      <c r="N101" s="625"/>
      <c r="O101" s="625"/>
      <c r="P101" s="625"/>
      <c r="Q101" s="625"/>
      <c r="R101" s="317"/>
    </row>
    <row r="102" spans="1:18" s="635" customFormat="1" ht="15.75" customHeight="1" x14ac:dyDescent="0.2">
      <c r="A102" s="568" t="s">
        <v>298</v>
      </c>
      <c r="B102" s="1002" t="str">
        <f>IF($A102="","",VLOOKUP($A102,Listes!$A$3:$C$220,2,FALSE))</f>
        <v>Chassis Usage Charge (Carrier-haulage)</v>
      </c>
      <c r="C102" s="1002"/>
      <c r="D102" s="1002"/>
      <c r="E102" s="1186" t="s">
        <v>50</v>
      </c>
      <c r="F102" s="1186"/>
      <c r="G102" s="1186"/>
      <c r="H102" s="680"/>
      <c r="I102" s="630"/>
      <c r="J102" s="630"/>
      <c r="K102" s="630"/>
      <c r="L102" s="569" t="s">
        <v>1756</v>
      </c>
      <c r="M102" s="681"/>
      <c r="N102" s="625"/>
      <c r="O102" s="625"/>
      <c r="P102" s="625"/>
      <c r="Q102" s="625"/>
      <c r="R102" s="317"/>
    </row>
    <row r="103" spans="1:18" s="635" customFormat="1" ht="15.75" customHeight="1" x14ac:dyDescent="0.2">
      <c r="A103" s="568" t="s">
        <v>298</v>
      </c>
      <c r="B103" s="1002" t="str">
        <f>IF($A103="","",VLOOKUP($A103,Listes!$A$3:$C$220,2,FALSE))</f>
        <v>Chassis Usage Charge (Carrier-haulage)</v>
      </c>
      <c r="C103" s="1002"/>
      <c r="D103" s="1002"/>
      <c r="E103" s="1186" t="s">
        <v>50</v>
      </c>
      <c r="F103" s="1186"/>
      <c r="G103" s="1186"/>
      <c r="H103" s="680"/>
      <c r="I103" s="630"/>
      <c r="J103" s="630"/>
      <c r="K103" s="630"/>
      <c r="L103" s="569" t="s">
        <v>1755</v>
      </c>
      <c r="M103" s="681"/>
      <c r="N103" s="625"/>
      <c r="O103" s="625"/>
      <c r="P103" s="625"/>
      <c r="Q103" s="625"/>
      <c r="R103" s="317"/>
    </row>
    <row r="104" spans="1:18" s="635" customFormat="1" ht="15.75" customHeight="1" x14ac:dyDescent="0.2">
      <c r="A104" s="568" t="s">
        <v>298</v>
      </c>
      <c r="B104" s="1002" t="str">
        <f>IF($A104="","",VLOOKUP($A104,Listes!$A$3:$C$220,2,FALSE))</f>
        <v>Chassis Usage Charge (Carrier-haulage)</v>
      </c>
      <c r="C104" s="1002"/>
      <c r="D104" s="1002"/>
      <c r="E104" s="1186" t="s">
        <v>50</v>
      </c>
      <c r="F104" s="1186"/>
      <c r="G104" s="1186"/>
      <c r="H104" s="680"/>
      <c r="I104" s="630"/>
      <c r="J104" s="630"/>
      <c r="K104" s="630"/>
      <c r="L104" s="569" t="s">
        <v>1754</v>
      </c>
      <c r="M104" s="681"/>
      <c r="N104" s="625"/>
      <c r="O104" s="625"/>
      <c r="P104" s="625"/>
      <c r="Q104" s="625"/>
      <c r="R104" s="317"/>
    </row>
    <row r="105" spans="1:18" s="635" customFormat="1" ht="15.75" customHeight="1" x14ac:dyDescent="0.2">
      <c r="A105" s="568" t="s">
        <v>298</v>
      </c>
      <c r="B105" s="1002" t="str">
        <f>IF($A105="","",VLOOKUP($A105,Listes!$A$3:$C$220,2,FALSE))</f>
        <v>Chassis Usage Charge (Carrier-haulage)</v>
      </c>
      <c r="C105" s="1002"/>
      <c r="D105" s="1002"/>
      <c r="E105" s="1186" t="s">
        <v>50</v>
      </c>
      <c r="F105" s="1186"/>
      <c r="G105" s="1186"/>
      <c r="H105" s="680"/>
      <c r="I105" s="630"/>
      <c r="J105" s="630"/>
      <c r="K105" s="630"/>
      <c r="L105" s="569" t="s">
        <v>1753</v>
      </c>
      <c r="M105" s="681"/>
      <c r="N105" s="625"/>
      <c r="O105" s="625"/>
      <c r="P105" s="625"/>
      <c r="Q105" s="625"/>
      <c r="R105" s="317"/>
    </row>
    <row r="106" spans="1:18" s="635" customFormat="1" ht="15.75" customHeight="1" x14ac:dyDescent="0.2">
      <c r="A106" s="568" t="s">
        <v>222</v>
      </c>
      <c r="B106" s="1002" t="str">
        <f>IF($A106="","",VLOOKUP($A106,Listes!$A$3:$C$220,2,FALSE))</f>
        <v>Destination THC / Destination Receiving Charge</v>
      </c>
      <c r="C106" s="1002"/>
      <c r="D106" s="1002"/>
      <c r="E106" s="1186" t="s">
        <v>50</v>
      </c>
      <c r="F106" s="1186"/>
      <c r="G106" s="1186"/>
      <c r="H106" s="680"/>
      <c r="I106" s="630"/>
      <c r="J106" s="630"/>
      <c r="K106" s="630"/>
      <c r="L106" s="630"/>
      <c r="M106" s="681"/>
      <c r="N106" s="625"/>
      <c r="O106" s="625"/>
      <c r="P106" s="625"/>
      <c r="Q106" s="625"/>
      <c r="R106" s="317"/>
    </row>
    <row r="107" spans="1:18" s="635" customFormat="1" ht="15.75" customHeight="1" x14ac:dyDescent="0.2">
      <c r="A107" s="568" t="s">
        <v>948</v>
      </c>
      <c r="B107" s="1002" t="str">
        <f>IF($A107="","",VLOOKUP($A107,Listes!$A$3:$C$220,2,FALSE))</f>
        <v>Equipment Imbalance Surcharge at Origin</v>
      </c>
      <c r="C107" s="1002"/>
      <c r="D107" s="1002"/>
      <c r="E107" s="1186" t="s">
        <v>50</v>
      </c>
      <c r="F107" s="1186"/>
      <c r="G107" s="1186"/>
      <c r="H107" s="680"/>
      <c r="I107" s="630"/>
      <c r="J107" s="630"/>
      <c r="K107" s="630"/>
      <c r="L107" s="630"/>
      <c r="M107" s="681"/>
      <c r="N107" s="625"/>
      <c r="O107" s="625"/>
      <c r="P107" s="625"/>
      <c r="Q107" s="625"/>
      <c r="R107" s="317"/>
    </row>
    <row r="108" spans="1:18" s="635" customFormat="1" ht="15.75" customHeight="1" x14ac:dyDescent="0.2">
      <c r="A108" s="568" t="s">
        <v>949</v>
      </c>
      <c r="B108" s="1002" t="str">
        <f>IF($A108="","",VLOOKUP($A108,Listes!$A$3:$C$220,2,FALSE))</f>
        <v>Equipment Imbalance Surcharge at Destination</v>
      </c>
      <c r="C108" s="1002"/>
      <c r="D108" s="1002"/>
      <c r="E108" s="1186" t="s">
        <v>50</v>
      </c>
      <c r="F108" s="1186"/>
      <c r="G108" s="1186"/>
      <c r="H108" s="680"/>
      <c r="I108" s="630"/>
      <c r="J108" s="630"/>
      <c r="K108" s="630"/>
      <c r="L108" s="630"/>
      <c r="M108" s="681"/>
      <c r="N108" s="625"/>
      <c r="O108" s="625"/>
      <c r="P108" s="625"/>
      <c r="Q108" s="625"/>
      <c r="R108" s="317"/>
    </row>
    <row r="109" spans="1:18" s="635" customFormat="1" ht="15.75" customHeight="1" x14ac:dyDescent="0.2">
      <c r="A109" s="568" t="s">
        <v>445</v>
      </c>
      <c r="B109" s="1002" t="str">
        <f>IF($A109="","",VLOOKUP($A109,Listes!$A$3:$C$220,2,FALSE))</f>
        <v>Emergency Terminal Congestion Surcharge / Emergency Port Surcharge</v>
      </c>
      <c r="C109" s="1002"/>
      <c r="D109" s="1002"/>
      <c r="E109" s="1186" t="s">
        <v>50</v>
      </c>
      <c r="F109" s="1186"/>
      <c r="G109" s="1186"/>
      <c r="H109" s="680"/>
      <c r="I109" s="630"/>
      <c r="J109" s="630"/>
      <c r="K109" s="630"/>
      <c r="L109" s="630"/>
      <c r="M109" s="681"/>
      <c r="N109" s="625"/>
      <c r="O109" s="625"/>
      <c r="P109" s="625"/>
      <c r="Q109" s="625"/>
      <c r="R109" s="317"/>
    </row>
    <row r="110" spans="1:18" s="635" customFormat="1" ht="15.75" customHeight="1" x14ac:dyDescent="0.2">
      <c r="A110" s="568" t="s">
        <v>796</v>
      </c>
      <c r="B110" s="1002" t="str">
        <f>IF($A110="","",VLOOKUP($A110,Listes!$A$3:$C$220,2,FALSE))</f>
        <v>Export Documentation Fees - Carrier</v>
      </c>
      <c r="C110" s="1002"/>
      <c r="D110" s="1002"/>
      <c r="E110" s="1186" t="s">
        <v>50</v>
      </c>
      <c r="F110" s="1186"/>
      <c r="G110" s="1186"/>
      <c r="H110" s="680"/>
      <c r="I110" s="630"/>
      <c r="J110" s="630"/>
      <c r="K110" s="630"/>
      <c r="L110" s="630"/>
      <c r="M110" s="681"/>
      <c r="N110" s="625"/>
      <c r="O110" s="625"/>
      <c r="P110" s="625"/>
      <c r="Q110" s="625"/>
      <c r="R110" s="317"/>
    </row>
    <row r="111" spans="1:18" s="635" customFormat="1" ht="15.75" customHeight="1" x14ac:dyDescent="0.2">
      <c r="A111" s="568" t="s">
        <v>779</v>
      </c>
      <c r="B111" s="1002" t="str">
        <f>IF($A111="","",VLOOKUP($A111,Listes!$A$3:$C$220,2,FALSE))</f>
        <v>Export Declaration Surcharge</v>
      </c>
      <c r="C111" s="1002"/>
      <c r="D111" s="1002"/>
      <c r="E111" s="1186" t="s">
        <v>50</v>
      </c>
      <c r="F111" s="1186"/>
      <c r="G111" s="1186"/>
      <c r="H111" s="680"/>
      <c r="I111" s="630"/>
      <c r="J111" s="630"/>
      <c r="K111" s="630"/>
      <c r="L111" s="630"/>
      <c r="M111" s="681"/>
      <c r="N111" s="625"/>
      <c r="O111" s="625"/>
      <c r="P111" s="625"/>
      <c r="Q111" s="625"/>
      <c r="R111" s="317"/>
    </row>
    <row r="112" spans="1:18" s="635" customFormat="1" ht="15.75" customHeight="1" x14ac:dyDescent="0.2">
      <c r="A112" s="568" t="s">
        <v>95</v>
      </c>
      <c r="B112" s="1002" t="str">
        <f>IF($A112="","",VLOOKUP($A112,Listes!$A$3:$C$220,2,FALSE))</f>
        <v>FAS Terms Landing Charge</v>
      </c>
      <c r="C112" s="1002"/>
      <c r="D112" s="1002"/>
      <c r="E112" s="1186" t="s">
        <v>50</v>
      </c>
      <c r="F112" s="1186"/>
      <c r="G112" s="1186"/>
      <c r="H112" s="680"/>
      <c r="I112" s="630"/>
      <c r="J112" s="630"/>
      <c r="K112" s="630"/>
      <c r="L112" s="630"/>
      <c r="M112" s="681"/>
      <c r="N112" s="625"/>
      <c r="O112" s="625"/>
      <c r="P112" s="625"/>
      <c r="Q112" s="625"/>
      <c r="R112" s="317"/>
    </row>
    <row r="113" spans="1:18" s="635" customFormat="1" ht="15.75" customHeight="1" x14ac:dyDescent="0.2">
      <c r="A113" s="568" t="s">
        <v>525</v>
      </c>
      <c r="B113" s="1002" t="str">
        <f>IF($A113="","",VLOOKUP($A113,Listes!$A$3:$C$220,2,FALSE))</f>
        <v>Genset Surcharge</v>
      </c>
      <c r="C113" s="1002"/>
      <c r="D113" s="1002"/>
      <c r="E113" s="1186" t="s">
        <v>50</v>
      </c>
      <c r="F113" s="1186"/>
      <c r="G113" s="1186"/>
      <c r="H113" s="680"/>
      <c r="I113" s="630"/>
      <c r="J113" s="630"/>
      <c r="K113" s="630"/>
      <c r="L113" s="630"/>
      <c r="M113" s="681"/>
      <c r="N113" s="625"/>
      <c r="O113" s="625"/>
      <c r="P113" s="625"/>
      <c r="Q113" s="625"/>
      <c r="R113" s="317"/>
    </row>
    <row r="114" spans="1:18" s="635" customFormat="1" ht="15.75" customHeight="1" x14ac:dyDescent="0.2">
      <c r="A114" s="568" t="s">
        <v>81</v>
      </c>
      <c r="B114" s="1002" t="str">
        <f>IF($A114="","",VLOOKUP($A114,Listes!$A$3:$C$220,2,FALSE))</f>
        <v>General Rate Increase</v>
      </c>
      <c r="C114" s="1002"/>
      <c r="D114" s="1002"/>
      <c r="E114" s="1186" t="s">
        <v>52</v>
      </c>
      <c r="F114" s="1186"/>
      <c r="G114" s="1186"/>
      <c r="H114" s="680"/>
      <c r="I114" s="630"/>
      <c r="J114" s="630"/>
      <c r="K114" s="630"/>
      <c r="L114" s="630"/>
      <c r="M114" s="681"/>
      <c r="N114" s="625"/>
      <c r="O114" s="625"/>
      <c r="P114" s="625"/>
      <c r="Q114" s="625"/>
      <c r="R114" s="317"/>
    </row>
    <row r="115" spans="1:18" s="635" customFormat="1" ht="15.75" customHeight="1" x14ac:dyDescent="0.2">
      <c r="A115" s="568" t="s">
        <v>248</v>
      </c>
      <c r="B115" s="1002" t="str">
        <f>IF($A115="","",VLOOKUP($A115,Listes!$A$3:$C$220,2,FALSE))</f>
        <v>Hazardous Fees (Ocean)</v>
      </c>
      <c r="C115" s="1002"/>
      <c r="D115" s="1002"/>
      <c r="E115" s="1186" t="s">
        <v>50</v>
      </c>
      <c r="F115" s="1186"/>
      <c r="G115" s="1186"/>
      <c r="H115" s="680"/>
      <c r="I115" s="630"/>
      <c r="J115" s="630"/>
      <c r="K115" s="630"/>
      <c r="L115" s="630"/>
      <c r="M115" s="681"/>
      <c r="N115" s="625"/>
      <c r="O115" s="625"/>
      <c r="P115" s="625"/>
      <c r="Q115" s="625"/>
      <c r="R115" s="317"/>
    </row>
    <row r="116" spans="1:18" s="635" customFormat="1" ht="15.6" customHeight="1" x14ac:dyDescent="0.2">
      <c r="A116" s="568" t="s">
        <v>809</v>
      </c>
      <c r="B116" s="1002" t="str">
        <f>IF($A116="","",VLOOKUP($A116,Listes!$A$3:$C$220,2,FALSE))</f>
        <v>Oncarriage Additional Intermodal Door Delivery Surcharge</v>
      </c>
      <c r="C116" s="1002"/>
      <c r="D116" s="1002"/>
      <c r="E116" s="1186" t="s">
        <v>50</v>
      </c>
      <c r="F116" s="1186"/>
      <c r="G116" s="1186"/>
      <c r="H116" s="680"/>
      <c r="I116" s="630"/>
      <c r="J116" s="630"/>
      <c r="K116" s="630"/>
      <c r="L116" s="630"/>
      <c r="M116" s="681"/>
      <c r="N116" s="625"/>
      <c r="O116" s="625"/>
      <c r="P116" s="625"/>
      <c r="Q116" s="625"/>
      <c r="R116" s="317"/>
    </row>
    <row r="117" spans="1:18" s="635" customFormat="1" ht="31.35" customHeight="1" x14ac:dyDescent="0.2">
      <c r="A117" s="568" t="s">
        <v>929</v>
      </c>
      <c r="B117" s="1002" t="str">
        <f>IF($A117="","",VLOOKUP($A117,Listes!$A$3:$C$220,2,FALSE))</f>
        <v>On-Carriage Emergency Inland Fuel Surcharge</v>
      </c>
      <c r="C117" s="1002"/>
      <c r="D117" s="1002"/>
      <c r="E117" s="1186" t="s">
        <v>50</v>
      </c>
      <c r="F117" s="1186"/>
      <c r="G117" s="1186"/>
      <c r="H117" s="680"/>
      <c r="I117" s="630"/>
      <c r="J117" s="630"/>
      <c r="K117" s="630"/>
      <c r="L117" s="630"/>
      <c r="M117" s="681"/>
      <c r="N117" s="625"/>
      <c r="O117" s="625"/>
      <c r="P117" s="625"/>
      <c r="Q117" s="625"/>
      <c r="R117" s="317"/>
    </row>
    <row r="118" spans="1:18" s="635" customFormat="1" ht="15.75" customHeight="1" x14ac:dyDescent="0.2">
      <c r="A118" s="568" t="s">
        <v>955</v>
      </c>
      <c r="B118" s="1002" t="str">
        <f>IF($A118="","",VLOOKUP($A118,Listes!$A$3:$C$220,2,FALSE))</f>
        <v>On-Carriage Emergency Intermodal Surcharge</v>
      </c>
      <c r="C118" s="1002"/>
      <c r="D118" s="1002"/>
      <c r="E118" s="1186" t="s">
        <v>50</v>
      </c>
      <c r="F118" s="1186"/>
      <c r="G118" s="1186"/>
      <c r="H118" s="680"/>
      <c r="I118" s="630"/>
      <c r="J118" s="630"/>
      <c r="K118" s="630"/>
      <c r="L118" s="630"/>
      <c r="M118" s="681"/>
      <c r="N118" s="625"/>
      <c r="O118" s="625"/>
      <c r="P118" s="625"/>
      <c r="Q118" s="625"/>
      <c r="R118" s="317"/>
    </row>
    <row r="119" spans="1:18" s="635" customFormat="1" ht="15.75" customHeight="1" x14ac:dyDescent="0.2">
      <c r="A119" s="568" t="s">
        <v>457</v>
      </c>
      <c r="B119" s="1002" t="str">
        <f>IF($A119="","",VLOOKUP($A119,Listes!$A$3:$C$220,2,FALSE))</f>
        <v>Inland Hazardous Charge Oncarriage</v>
      </c>
      <c r="C119" s="1002"/>
      <c r="D119" s="1002"/>
      <c r="E119" s="1186" t="s">
        <v>50</v>
      </c>
      <c r="F119" s="1186"/>
      <c r="G119" s="1186"/>
      <c r="H119" s="680"/>
      <c r="I119" s="630"/>
      <c r="J119" s="630"/>
      <c r="K119" s="630"/>
      <c r="L119" s="630"/>
      <c r="M119" s="681"/>
      <c r="N119" s="625"/>
      <c r="O119" s="625"/>
      <c r="P119" s="625"/>
      <c r="Q119" s="625"/>
      <c r="R119" s="317"/>
    </row>
    <row r="120" spans="1:18" s="635" customFormat="1" ht="15.75" customHeight="1" x14ac:dyDescent="0.2">
      <c r="A120" s="568" t="s">
        <v>88</v>
      </c>
      <c r="B120" s="1002" t="str">
        <f>IF($A120="","",VLOOKUP($A120,Listes!$A$3:$C$220,2,FALSE))</f>
        <v>Origin THC / Origin Receiving Charge</v>
      </c>
      <c r="C120" s="1002"/>
      <c r="D120" s="1002"/>
      <c r="E120" s="1186" t="s">
        <v>50</v>
      </c>
      <c r="F120" s="1186"/>
      <c r="G120" s="1186"/>
      <c r="H120" s="680"/>
      <c r="I120" s="630"/>
      <c r="J120" s="630"/>
      <c r="K120" s="630"/>
      <c r="L120" s="630"/>
      <c r="M120" s="681"/>
      <c r="N120" s="625"/>
      <c r="O120" s="625"/>
      <c r="P120" s="625"/>
      <c r="Q120" s="625"/>
      <c r="R120" s="317"/>
    </row>
    <row r="121" spans="1:18" s="635" customFormat="1" ht="13.5" customHeight="1" x14ac:dyDescent="0.2">
      <c r="A121" s="568" t="s">
        <v>1009</v>
      </c>
      <c r="B121" s="1002" t="str">
        <f>IF($A121="","",VLOOKUP($A121,Listes!$A$3:$C$220,2,FALSE))</f>
        <v>Panama Canal Adj Factor</v>
      </c>
      <c r="C121" s="1002"/>
      <c r="D121" s="1002"/>
      <c r="E121" s="1186" t="s">
        <v>50</v>
      </c>
      <c r="F121" s="1186"/>
      <c r="G121" s="1186"/>
      <c r="H121" s="680"/>
      <c r="I121" s="630"/>
      <c r="J121" s="630"/>
      <c r="K121" s="630"/>
      <c r="L121" s="630"/>
      <c r="M121" s="681"/>
      <c r="N121" s="625"/>
      <c r="O121" s="625"/>
      <c r="P121" s="625"/>
      <c r="Q121" s="625"/>
      <c r="R121" s="317"/>
    </row>
    <row r="122" spans="1:18" s="635" customFormat="1" ht="15.75" customHeight="1" x14ac:dyDescent="0.2">
      <c r="A122" s="568" t="s">
        <v>1082</v>
      </c>
      <c r="B122" s="1002" t="str">
        <f>IF($A122="","",VLOOKUP($A122,Listes!$A$3:$C$220,2,FALSE))</f>
        <v>Port Access Fee Origin</v>
      </c>
      <c r="C122" s="1002"/>
      <c r="D122" s="1002"/>
      <c r="E122" s="1186" t="s">
        <v>50</v>
      </c>
      <c r="F122" s="1186"/>
      <c r="G122" s="1186"/>
      <c r="H122" s="680"/>
      <c r="I122" s="630"/>
      <c r="J122" s="630"/>
      <c r="K122" s="630"/>
      <c r="L122" s="630"/>
      <c r="M122" s="681"/>
      <c r="N122" s="625"/>
      <c r="O122" s="625"/>
      <c r="P122" s="625"/>
      <c r="Q122" s="625"/>
      <c r="R122" s="317"/>
    </row>
    <row r="123" spans="1:18" s="635" customFormat="1" ht="15.75" customHeight="1" x14ac:dyDescent="0.2">
      <c r="A123" s="568" t="s">
        <v>757</v>
      </c>
      <c r="B123" s="1002" t="str">
        <f>IF($A123="","",VLOOKUP($A123,Listes!$A$3:$C$220,2,FALSE))</f>
        <v>Port Congestion Surcharge Destination</v>
      </c>
      <c r="C123" s="1002"/>
      <c r="D123" s="1002"/>
      <c r="E123" s="1186" t="s">
        <v>50</v>
      </c>
      <c r="F123" s="1186"/>
      <c r="G123" s="1186"/>
      <c r="H123" s="680"/>
      <c r="I123" s="630"/>
      <c r="J123" s="630"/>
      <c r="K123" s="630"/>
      <c r="L123" s="630"/>
      <c r="M123" s="681"/>
      <c r="N123" s="625"/>
      <c r="O123" s="625"/>
      <c r="P123" s="625"/>
      <c r="Q123" s="625"/>
      <c r="R123" s="317"/>
    </row>
    <row r="124" spans="1:18" s="635" customFormat="1" ht="15.75" customHeight="1" x14ac:dyDescent="0.2">
      <c r="A124" s="568" t="s">
        <v>754</v>
      </c>
      <c r="B124" s="1002" t="str">
        <f>IF($A124="","",VLOOKUP($A124,Listes!$A$3:$C$220,2,FALSE))</f>
        <v>Port Congestion Surcharge Origin</v>
      </c>
      <c r="C124" s="1002"/>
      <c r="D124" s="1002"/>
      <c r="E124" s="1186" t="s">
        <v>50</v>
      </c>
      <c r="F124" s="1186"/>
      <c r="G124" s="1186"/>
      <c r="H124" s="680"/>
      <c r="I124" s="630"/>
      <c r="J124" s="630"/>
      <c r="K124" s="630"/>
      <c r="L124" s="630"/>
      <c r="M124" s="681"/>
      <c r="N124" s="625"/>
      <c r="O124" s="625"/>
      <c r="P124" s="625"/>
      <c r="Q124" s="625"/>
      <c r="R124" s="317"/>
    </row>
    <row r="125" spans="1:18" s="635" customFormat="1" ht="15.75" customHeight="1" x14ac:dyDescent="0.2">
      <c r="A125" s="568" t="s">
        <v>460</v>
      </c>
      <c r="B125" s="1002" t="str">
        <f>IF($A125="","",VLOOKUP($A125,Listes!$A$3:$C$220,2,FALSE))</f>
        <v>Inland Hazardous Charge Precarriage</v>
      </c>
      <c r="C125" s="1002"/>
      <c r="D125" s="1002"/>
      <c r="E125" s="1186" t="s">
        <v>50</v>
      </c>
      <c r="F125" s="1186"/>
      <c r="G125" s="1186"/>
      <c r="H125" s="680"/>
      <c r="I125" s="630"/>
      <c r="J125" s="630"/>
      <c r="K125" s="630"/>
      <c r="L125" s="630"/>
      <c r="M125" s="681"/>
      <c r="N125" s="625"/>
      <c r="O125" s="625"/>
      <c r="P125" s="625"/>
      <c r="Q125" s="625"/>
      <c r="R125" s="317"/>
    </row>
    <row r="126" spans="1:18" s="635" customFormat="1" ht="15.75" customHeight="1" x14ac:dyDescent="0.2">
      <c r="A126" s="568" t="s">
        <v>86</v>
      </c>
      <c r="B126" s="1002" t="str">
        <f>IF($A126="","",VLOOKUP($A126,Listes!$A$3:$C$220,2,FALSE))</f>
        <v>Peak Season</v>
      </c>
      <c r="C126" s="1002"/>
      <c r="D126" s="1002"/>
      <c r="E126" s="1186" t="s">
        <v>50</v>
      </c>
      <c r="F126" s="1186"/>
      <c r="G126" s="1186"/>
      <c r="H126" s="680"/>
      <c r="I126" s="630"/>
      <c r="J126" s="630"/>
      <c r="K126" s="630"/>
      <c r="L126" s="630"/>
      <c r="M126" s="681"/>
      <c r="N126" s="625"/>
      <c r="O126" s="625"/>
      <c r="P126" s="625"/>
      <c r="Q126" s="625"/>
      <c r="R126" s="317"/>
    </row>
    <row r="127" spans="1:18" s="635" customFormat="1" ht="15.75" customHeight="1" x14ac:dyDescent="0.2">
      <c r="A127" s="568" t="s">
        <v>247</v>
      </c>
      <c r="B127" s="1002" t="str">
        <f>IF($A127="","",VLOOKUP($A127,Listes!$A$3:$C$220,2,FALSE))</f>
        <v>Reefer</v>
      </c>
      <c r="C127" s="1002"/>
      <c r="D127" s="1002"/>
      <c r="E127" s="1186" t="s">
        <v>50</v>
      </c>
      <c r="F127" s="1186"/>
      <c r="G127" s="1186"/>
      <c r="H127" s="680"/>
      <c r="I127" s="630"/>
      <c r="J127" s="630"/>
      <c r="K127" s="630"/>
      <c r="L127" s="630"/>
      <c r="M127" s="681"/>
      <c r="N127" s="625"/>
      <c r="O127" s="625"/>
      <c r="P127" s="625"/>
      <c r="Q127" s="625"/>
      <c r="R127" s="317"/>
    </row>
    <row r="128" spans="1:18" s="635" customFormat="1" ht="15.75" customHeight="1" x14ac:dyDescent="0.2">
      <c r="A128" s="568" t="s">
        <v>747</v>
      </c>
      <c r="B128" s="1002" t="str">
        <f>IF($A128="","",VLOOKUP($A128,Listes!$A$3:$C$220,2,FALSE))</f>
        <v>Reefer PTI</v>
      </c>
      <c r="C128" s="1002"/>
      <c r="D128" s="1002"/>
      <c r="E128" s="1186" t="s">
        <v>50</v>
      </c>
      <c r="F128" s="1186"/>
      <c r="G128" s="1186"/>
      <c r="H128" s="680"/>
      <c r="I128" s="630"/>
      <c r="J128" s="630"/>
      <c r="K128" s="630"/>
      <c r="L128" s="630"/>
      <c r="M128" s="681"/>
      <c r="N128" s="625"/>
      <c r="O128" s="625"/>
      <c r="P128" s="625"/>
      <c r="Q128" s="625"/>
      <c r="R128" s="317"/>
    </row>
    <row r="129" spans="1:21" s="635" customFormat="1" ht="15.75" customHeight="1" x14ac:dyDescent="0.2">
      <c r="A129" s="568" t="s">
        <v>266</v>
      </c>
      <c r="B129" s="1002" t="str">
        <f>IF($A129="","",VLOOKUP($A129,Listes!$A$3:$C$220,2,FALSE))</f>
        <v>Destination Terminal Security Charge</v>
      </c>
      <c r="C129" s="1002"/>
      <c r="D129" s="1002"/>
      <c r="E129" s="1186" t="s">
        <v>52</v>
      </c>
      <c r="F129" s="1186"/>
      <c r="G129" s="1186"/>
      <c r="H129" s="680"/>
      <c r="I129" s="630"/>
      <c r="J129" s="630"/>
      <c r="K129" s="630"/>
      <c r="L129" s="630"/>
      <c r="M129" s="681"/>
      <c r="N129" s="625"/>
      <c r="O129" s="625"/>
      <c r="P129" s="625"/>
      <c r="Q129" s="625"/>
      <c r="R129" s="317"/>
    </row>
    <row r="130" spans="1:21" s="635" customFormat="1" ht="15.75" customHeight="1" x14ac:dyDescent="0.2">
      <c r="A130" s="568" t="s">
        <v>265</v>
      </c>
      <c r="B130" s="1002" t="str">
        <f>IF($A130="","",VLOOKUP($A130,Listes!$A$3:$C$220,2,FALSE))</f>
        <v>Origin Terminal Security Charge</v>
      </c>
      <c r="C130" s="1002"/>
      <c r="D130" s="1002"/>
      <c r="E130" s="1186" t="s">
        <v>50</v>
      </c>
      <c r="F130" s="1186"/>
      <c r="G130" s="1186"/>
      <c r="H130" s="680"/>
      <c r="I130" s="630"/>
      <c r="J130" s="630"/>
      <c r="K130" s="630"/>
      <c r="L130" s="630"/>
      <c r="M130" s="681"/>
      <c r="N130" s="625"/>
      <c r="O130" s="625"/>
      <c r="P130" s="625"/>
      <c r="Q130" s="625"/>
      <c r="R130" s="317"/>
    </row>
    <row r="131" spans="1:21" s="635" customFormat="1" ht="31.35" customHeight="1" x14ac:dyDescent="0.2">
      <c r="A131" s="568" t="s">
        <v>922</v>
      </c>
      <c r="B131" s="1002" t="str">
        <f>IF($A131="","",VLOOKUP($A131,Listes!$A$3:$C$220,2,FALSE))</f>
        <v>Terminal Gate In Fee</v>
      </c>
      <c r="C131" s="1002"/>
      <c r="D131" s="1002"/>
      <c r="E131" s="1186" t="s">
        <v>50</v>
      </c>
      <c r="F131" s="1186"/>
      <c r="G131" s="1186"/>
      <c r="H131" s="680"/>
      <c r="I131" s="630"/>
      <c r="J131" s="630"/>
      <c r="K131" s="630"/>
      <c r="L131" s="630"/>
      <c r="M131" s="681"/>
      <c r="N131" s="625"/>
      <c r="O131" s="625"/>
      <c r="P131" s="625"/>
      <c r="Q131" s="625"/>
      <c r="R131" s="317"/>
    </row>
    <row r="132" spans="1:21" s="635" customFormat="1" ht="15.75" customHeight="1" x14ac:dyDescent="0.2">
      <c r="A132" s="568" t="s">
        <v>350</v>
      </c>
      <c r="B132" s="1002" t="str">
        <f>IF($A132="","",VLOOKUP($A132,Listes!$A$3:$C$220,2,FALSE))</f>
        <v>Tri-Axle / Super Chassis Oncarriage Surcharge</v>
      </c>
      <c r="C132" s="1002"/>
      <c r="D132" s="1002"/>
      <c r="E132" s="1186" t="s">
        <v>50</v>
      </c>
      <c r="F132" s="1186"/>
      <c r="G132" s="1186"/>
      <c r="H132" s="680"/>
      <c r="I132" s="630"/>
      <c r="J132" s="630"/>
      <c r="K132" s="630"/>
      <c r="L132" s="630"/>
      <c r="M132" s="681"/>
      <c r="N132" s="625"/>
      <c r="O132" s="625"/>
      <c r="P132" s="625"/>
      <c r="Q132" s="625"/>
      <c r="R132" s="317"/>
    </row>
    <row r="133" spans="1:21" s="635" customFormat="1" ht="16.350000000000001" customHeight="1" x14ac:dyDescent="0.2">
      <c r="A133" s="568" t="s">
        <v>675</v>
      </c>
      <c r="B133" s="1002" t="str">
        <f>IF($A133="","",VLOOKUP($A133,Listes!$A$3:$C$220,2,FALSE))</f>
        <v>Wharfage (Destination)</v>
      </c>
      <c r="C133" s="1002"/>
      <c r="D133" s="1002"/>
      <c r="E133" s="1186" t="s">
        <v>52</v>
      </c>
      <c r="F133" s="1186"/>
      <c r="G133" s="1186"/>
      <c r="H133" s="680"/>
      <c r="I133" s="630"/>
      <c r="J133" s="630"/>
      <c r="K133" s="630"/>
      <c r="L133" s="630"/>
      <c r="M133" s="681"/>
      <c r="N133" s="625"/>
      <c r="O133" s="625"/>
      <c r="P133" s="625"/>
      <c r="Q133" s="625"/>
      <c r="R133" s="317"/>
    </row>
    <row r="134" spans="1:21" s="635" customFormat="1" ht="13.5" thickBot="1" x14ac:dyDescent="0.25">
      <c r="A134" s="570" t="s">
        <v>792</v>
      </c>
      <c r="B134" s="1005" t="str">
        <f>IF($A134="","",VLOOKUP($A134,Listes!$A$3:$C$220,2,FALSE))</f>
        <v>Scanning by Customs, incl other examination charges</v>
      </c>
      <c r="C134" s="1005"/>
      <c r="D134" s="1005"/>
      <c r="E134" s="1190" t="s">
        <v>50</v>
      </c>
      <c r="F134" s="1190"/>
      <c r="G134" s="1190"/>
      <c r="H134" s="683"/>
      <c r="I134" s="684"/>
      <c r="J134" s="684"/>
      <c r="K134" s="684"/>
      <c r="L134" s="684"/>
      <c r="M134" s="685"/>
      <c r="N134" s="625"/>
      <c r="O134" s="625"/>
      <c r="P134" s="625"/>
      <c r="Q134" s="625"/>
      <c r="R134" s="317"/>
    </row>
    <row r="135" spans="1:21" ht="13.5" thickBot="1" x14ac:dyDescent="0.25">
      <c r="A135" s="1033" t="s">
        <v>208</v>
      </c>
      <c r="B135" s="1034"/>
      <c r="C135" s="1034"/>
      <c r="D135" s="1034"/>
      <c r="E135" s="1034"/>
      <c r="F135" s="1034"/>
      <c r="G135" s="1034"/>
      <c r="H135" s="1034"/>
      <c r="I135" s="1035"/>
      <c r="K135" s="307"/>
      <c r="L135" s="634"/>
      <c r="M135" s="634"/>
      <c r="N135" s="634"/>
      <c r="O135" s="634"/>
      <c r="P135" s="634"/>
      <c r="Q135" s="307"/>
    </row>
    <row r="136" spans="1:21" ht="13.5" thickBot="1" x14ac:dyDescent="0.25">
      <c r="A136" s="1036" t="s">
        <v>541</v>
      </c>
      <c r="B136" s="1037"/>
      <c r="C136" s="1037"/>
      <c r="D136" s="1037"/>
      <c r="E136" s="1037"/>
      <c r="F136" s="1037"/>
      <c r="G136" s="1037"/>
      <c r="H136" s="1037"/>
      <c r="I136" s="1038"/>
      <c r="K136" s="634"/>
      <c r="L136" s="634"/>
      <c r="M136" s="634"/>
      <c r="N136" s="634"/>
      <c r="O136" s="307"/>
    </row>
    <row r="137" spans="1:21" ht="13.5" thickBot="1" x14ac:dyDescent="0.25">
      <c r="A137" s="592"/>
      <c r="B137" s="592"/>
      <c r="C137" s="686"/>
      <c r="D137" s="590"/>
      <c r="E137" s="591"/>
      <c r="F137" s="591"/>
      <c r="G137" s="591"/>
      <c r="H137" s="591"/>
      <c r="I137" s="591"/>
      <c r="J137" s="590"/>
      <c r="L137" s="307"/>
      <c r="M137" s="634"/>
      <c r="N137" s="634"/>
      <c r="O137" s="634"/>
      <c r="P137" s="634"/>
      <c r="Q137" s="634"/>
      <c r="R137" s="307"/>
    </row>
    <row r="138" spans="1:21" ht="15.6" customHeight="1" x14ac:dyDescent="0.2">
      <c r="A138" s="1039" t="s">
        <v>476</v>
      </c>
      <c r="B138" s="1040"/>
      <c r="C138" s="1040"/>
      <c r="D138" s="1040"/>
      <c r="E138" s="986" t="s">
        <v>276</v>
      </c>
      <c r="F138" s="986">
        <v>20</v>
      </c>
      <c r="G138" s="986">
        <v>40</v>
      </c>
      <c r="H138" s="986" t="s">
        <v>19</v>
      </c>
      <c r="I138" s="986" t="s">
        <v>20</v>
      </c>
      <c r="J138" s="1042" t="s">
        <v>283</v>
      </c>
      <c r="K138" s="1042" t="s">
        <v>33</v>
      </c>
      <c r="L138" s="1043" t="s">
        <v>209</v>
      </c>
      <c r="M138" s="590"/>
      <c r="N138" s="634"/>
      <c r="O138" s="634"/>
      <c r="P138" s="634"/>
      <c r="Q138" s="634"/>
      <c r="R138" s="634"/>
      <c r="S138" s="634"/>
      <c r="T138" s="634"/>
      <c r="U138" s="634"/>
    </row>
    <row r="139" spans="1:21" x14ac:dyDescent="0.2">
      <c r="A139" s="687" t="s">
        <v>210</v>
      </c>
      <c r="B139" s="688" t="s">
        <v>11</v>
      </c>
      <c r="C139" s="688" t="s">
        <v>12</v>
      </c>
      <c r="D139" s="688" t="s">
        <v>211</v>
      </c>
      <c r="E139" s="1041"/>
      <c r="F139" s="1041"/>
      <c r="G139" s="1041"/>
      <c r="H139" s="1041"/>
      <c r="I139" s="1041"/>
      <c r="J139" s="1041"/>
      <c r="K139" s="1041"/>
      <c r="L139" s="1044"/>
      <c r="M139" s="590"/>
      <c r="N139" s="634"/>
      <c r="O139" s="634"/>
      <c r="P139" s="634"/>
      <c r="Q139" s="634"/>
      <c r="R139" s="634"/>
      <c r="S139" s="634"/>
      <c r="T139" s="634"/>
      <c r="U139" s="634"/>
    </row>
    <row r="140" spans="1:21" s="635" customFormat="1" x14ac:dyDescent="0.2">
      <c r="A140" s="689"/>
      <c r="B140" s="663"/>
      <c r="C140" s="663"/>
      <c r="D140" s="663"/>
      <c r="E140" s="663"/>
      <c r="F140" s="664"/>
      <c r="G140" s="664"/>
      <c r="H140" s="664"/>
      <c r="I140" s="664"/>
      <c r="J140" s="663"/>
      <c r="K140" s="599"/>
      <c r="L140" s="690"/>
      <c r="M140" s="691"/>
      <c r="N140" s="625"/>
      <c r="O140" s="625"/>
      <c r="P140" s="625"/>
      <c r="Q140" s="625"/>
      <c r="R140" s="625"/>
      <c r="S140" s="625"/>
      <c r="T140" s="625"/>
      <c r="U140" s="625"/>
    </row>
    <row r="141" spans="1:21" s="635" customFormat="1" x14ac:dyDescent="0.2">
      <c r="A141" s="689"/>
      <c r="B141" s="663"/>
      <c r="C141" s="663"/>
      <c r="D141" s="663"/>
      <c r="E141" s="663"/>
      <c r="F141" s="320"/>
      <c r="G141" s="320"/>
      <c r="H141" s="320"/>
      <c r="I141" s="320"/>
      <c r="J141" s="663"/>
      <c r="K141" s="599"/>
      <c r="L141" s="690"/>
      <c r="M141" s="625"/>
      <c r="N141" s="625"/>
      <c r="O141" s="625"/>
      <c r="P141" s="625"/>
      <c r="Q141" s="625"/>
      <c r="R141" s="625"/>
      <c r="S141" s="625"/>
      <c r="T141" s="625"/>
      <c r="U141" s="625"/>
    </row>
    <row r="142" spans="1:21" s="635" customFormat="1" x14ac:dyDescent="0.2">
      <c r="A142" s="689"/>
      <c r="B142" s="663"/>
      <c r="C142" s="663"/>
      <c r="D142" s="663"/>
      <c r="E142" s="663"/>
      <c r="F142" s="320"/>
      <c r="G142" s="320"/>
      <c r="H142" s="320"/>
      <c r="I142" s="320"/>
      <c r="J142" s="663"/>
      <c r="K142" s="599"/>
      <c r="L142" s="690"/>
      <c r="M142" s="625"/>
      <c r="N142" s="625"/>
      <c r="O142" s="625"/>
      <c r="P142" s="625"/>
      <c r="Q142" s="625"/>
      <c r="R142" s="625"/>
      <c r="S142" s="625"/>
      <c r="T142" s="625"/>
      <c r="U142" s="625"/>
    </row>
    <row r="143" spans="1:21" s="635" customFormat="1" ht="13.5" thickBot="1" x14ac:dyDescent="0.25">
      <c r="A143" s="692"/>
      <c r="B143" s="666"/>
      <c r="C143" s="666"/>
      <c r="D143" s="666"/>
      <c r="E143" s="666"/>
      <c r="F143" s="324"/>
      <c r="G143" s="324"/>
      <c r="H143" s="324"/>
      <c r="I143" s="324"/>
      <c r="J143" s="666"/>
      <c r="K143" s="600"/>
      <c r="L143" s="693"/>
      <c r="M143" s="625"/>
      <c r="N143" s="625"/>
      <c r="O143" s="625"/>
      <c r="P143" s="625"/>
      <c r="Q143" s="625"/>
      <c r="R143" s="625"/>
      <c r="S143" s="625"/>
      <c r="T143" s="625"/>
      <c r="U143" s="625"/>
    </row>
    <row r="144" spans="1:21" s="635" customFormat="1" x14ac:dyDescent="0.2">
      <c r="A144" s="675"/>
      <c r="B144" s="675"/>
      <c r="C144" s="675"/>
      <c r="D144" s="675"/>
      <c r="E144" s="675"/>
      <c r="F144" s="675"/>
      <c r="G144" s="675"/>
      <c r="H144" s="675"/>
      <c r="I144" s="675"/>
      <c r="J144" s="675"/>
      <c r="K144" s="675"/>
      <c r="L144" s="694"/>
      <c r="M144" s="625"/>
      <c r="N144" s="625"/>
      <c r="O144" s="625"/>
      <c r="P144" s="625"/>
      <c r="Q144" s="625"/>
      <c r="R144" s="625"/>
      <c r="S144" s="625"/>
      <c r="T144" s="625"/>
      <c r="U144" s="625"/>
    </row>
    <row r="145" spans="1:23" ht="15.6" customHeight="1" x14ac:dyDescent="0.2">
      <c r="A145" s="1045" t="s">
        <v>540</v>
      </c>
      <c r="B145" s="1045"/>
      <c r="C145" s="1045"/>
      <c r="D145" s="1045"/>
      <c r="E145" s="1045" t="s">
        <v>276</v>
      </c>
      <c r="F145" s="1045">
        <v>20</v>
      </c>
      <c r="G145" s="1045">
        <v>40</v>
      </c>
      <c r="H145" s="1045" t="s">
        <v>19</v>
      </c>
      <c r="I145" s="1045" t="s">
        <v>20</v>
      </c>
      <c r="J145" s="1046" t="s">
        <v>283</v>
      </c>
      <c r="K145" s="1046" t="s">
        <v>33</v>
      </c>
      <c r="L145" s="1045" t="s">
        <v>209</v>
      </c>
      <c r="M145" s="1045" t="s">
        <v>23</v>
      </c>
      <c r="O145" s="307"/>
      <c r="P145" s="634"/>
      <c r="Q145" s="634"/>
      <c r="R145" s="634"/>
      <c r="S145" s="634"/>
      <c r="T145" s="634"/>
      <c r="U145" s="634"/>
      <c r="V145" s="634"/>
      <c r="W145" s="634"/>
    </row>
    <row r="146" spans="1:23" x14ac:dyDescent="0.2">
      <c r="A146" s="529" t="s">
        <v>210</v>
      </c>
      <c r="B146" s="529" t="s">
        <v>11</v>
      </c>
      <c r="C146" s="529" t="s">
        <v>12</v>
      </c>
      <c r="D146" s="529" t="s">
        <v>211</v>
      </c>
      <c r="E146" s="1045"/>
      <c r="F146" s="1045"/>
      <c r="G146" s="1045"/>
      <c r="H146" s="1045"/>
      <c r="I146" s="1045"/>
      <c r="J146" s="1045"/>
      <c r="K146" s="1045"/>
      <c r="L146" s="1045"/>
      <c r="M146" s="1045"/>
      <c r="O146" s="307"/>
      <c r="P146" s="634"/>
      <c r="Q146" s="634"/>
      <c r="R146" s="634"/>
      <c r="S146" s="634"/>
      <c r="T146" s="634"/>
      <c r="U146" s="634"/>
      <c r="V146" s="634"/>
      <c r="W146" s="634"/>
    </row>
    <row r="147" spans="1:23" s="635" customFormat="1" x14ac:dyDescent="0.2">
      <c r="A147" s="46"/>
      <c r="B147" s="46"/>
      <c r="C147" s="46"/>
      <c r="D147" s="46"/>
      <c r="E147" s="46"/>
      <c r="F147" s="341"/>
      <c r="G147" s="341"/>
      <c r="H147" s="341"/>
      <c r="I147" s="341"/>
      <c r="J147" s="46"/>
      <c r="K147" s="342"/>
      <c r="L147" s="47"/>
      <c r="M147" s="47"/>
      <c r="O147" s="317"/>
      <c r="P147" s="625"/>
      <c r="Q147" s="625"/>
      <c r="R147" s="625"/>
      <c r="S147" s="625"/>
      <c r="T147" s="625"/>
      <c r="U147" s="625"/>
      <c r="V147" s="625"/>
      <c r="W147" s="625"/>
    </row>
    <row r="148" spans="1:23" s="635" customFormat="1" x14ac:dyDescent="0.2">
      <c r="A148" s="46"/>
      <c r="B148" s="46"/>
      <c r="C148" s="46"/>
      <c r="D148" s="46"/>
      <c r="E148" s="46"/>
      <c r="F148" s="341"/>
      <c r="G148" s="341"/>
      <c r="H148" s="341"/>
      <c r="I148" s="341"/>
      <c r="J148" s="46"/>
      <c r="K148" s="342"/>
      <c r="L148" s="47"/>
      <c r="M148" s="47"/>
      <c r="O148" s="317"/>
      <c r="P148" s="625"/>
      <c r="Q148" s="625"/>
      <c r="R148" s="625"/>
      <c r="S148" s="625"/>
      <c r="T148" s="625"/>
      <c r="U148" s="625"/>
      <c r="V148" s="625"/>
      <c r="W148" s="625"/>
    </row>
    <row r="149" spans="1:23" s="635" customFormat="1" x14ac:dyDescent="0.2">
      <c r="A149" s="46"/>
      <c r="B149" s="46"/>
      <c r="C149" s="46"/>
      <c r="D149" s="46"/>
      <c r="E149" s="46"/>
      <c r="F149" s="341"/>
      <c r="G149" s="341"/>
      <c r="H149" s="341"/>
      <c r="I149" s="341"/>
      <c r="J149" s="46"/>
      <c r="K149" s="342"/>
      <c r="L149" s="47"/>
      <c r="M149" s="47"/>
      <c r="O149" s="317"/>
      <c r="P149" s="625"/>
      <c r="Q149" s="625"/>
      <c r="R149" s="625"/>
      <c r="S149" s="625"/>
      <c r="T149" s="625"/>
      <c r="U149" s="625"/>
      <c r="V149" s="625"/>
      <c r="W149" s="625"/>
    </row>
    <row r="150" spans="1:23" s="635" customFormat="1" x14ac:dyDescent="0.2">
      <c r="A150" s="46"/>
      <c r="B150" s="46"/>
      <c r="C150" s="46"/>
      <c r="D150" s="46"/>
      <c r="E150" s="46"/>
      <c r="F150" s="341"/>
      <c r="G150" s="341"/>
      <c r="H150" s="341"/>
      <c r="I150" s="341"/>
      <c r="J150" s="46"/>
      <c r="K150" s="342"/>
      <c r="L150" s="47"/>
      <c r="M150" s="47"/>
      <c r="N150" s="625"/>
      <c r="O150" s="317"/>
      <c r="P150" s="625"/>
      <c r="Q150" s="625"/>
      <c r="R150" s="625"/>
      <c r="S150" s="625"/>
      <c r="T150" s="625"/>
      <c r="U150" s="625"/>
      <c r="V150" s="625"/>
      <c r="W150" s="625"/>
    </row>
    <row r="151" spans="1:23" x14ac:dyDescent="0.2">
      <c r="F151" s="591"/>
      <c r="G151" s="587"/>
      <c r="H151" s="614"/>
      <c r="I151" s="614"/>
      <c r="J151" s="634"/>
      <c r="K151" s="307"/>
      <c r="L151" s="634"/>
      <c r="M151" s="634"/>
      <c r="N151" s="634"/>
      <c r="O151" s="634"/>
      <c r="P151" s="634"/>
      <c r="Q151" s="634"/>
    </row>
    <row r="152" spans="1:23" ht="13.5" thickBot="1" x14ac:dyDescent="0.25">
      <c r="A152" s="672"/>
      <c r="B152" s="343"/>
      <c r="C152" s="344"/>
      <c r="D152" s="344"/>
      <c r="J152" s="591"/>
      <c r="K152" s="307"/>
      <c r="L152" s="634"/>
      <c r="M152" s="634"/>
      <c r="N152" s="634"/>
      <c r="O152" s="634"/>
      <c r="P152" s="634"/>
      <c r="Q152" s="634"/>
      <c r="R152" s="634"/>
      <c r="S152" s="307"/>
      <c r="T152" s="307"/>
      <c r="U152" s="307"/>
    </row>
    <row r="153" spans="1:23" ht="13.5" thickBot="1" x14ac:dyDescent="0.25">
      <c r="A153" s="993" t="s">
        <v>212</v>
      </c>
      <c r="B153" s="1006"/>
      <c r="C153" s="1006"/>
      <c r="D153" s="1006"/>
      <c r="E153" s="1007"/>
      <c r="J153" s="591"/>
      <c r="K153" s="307"/>
      <c r="L153" s="634"/>
      <c r="M153" s="634"/>
      <c r="N153" s="634"/>
      <c r="O153" s="634"/>
      <c r="P153" s="634"/>
      <c r="Q153" s="634"/>
      <c r="R153" s="634"/>
      <c r="S153" s="307"/>
      <c r="T153" s="307"/>
      <c r="U153" s="307"/>
    </row>
    <row r="154" spans="1:23" ht="13.5" thickBot="1" x14ac:dyDescent="0.25">
      <c r="A154" s="686"/>
      <c r="F154" s="591"/>
      <c r="G154" s="587"/>
      <c r="H154" s="590"/>
      <c r="I154" s="591"/>
      <c r="J154" s="591"/>
      <c r="K154" s="307"/>
      <c r="L154" s="634"/>
      <c r="M154" s="634"/>
      <c r="N154" s="634"/>
      <c r="O154" s="634"/>
      <c r="P154" s="634"/>
      <c r="Q154" s="634"/>
      <c r="R154" s="634"/>
      <c r="S154" s="307"/>
      <c r="T154" s="307"/>
      <c r="U154" s="307"/>
    </row>
    <row r="155" spans="1:23" ht="13.5" thickBot="1" x14ac:dyDescent="0.25">
      <c r="A155" s="1052" t="s">
        <v>213</v>
      </c>
      <c r="B155" s="1053"/>
      <c r="C155" s="1053"/>
      <c r="D155" s="1053"/>
      <c r="E155" s="1053"/>
      <c r="F155" s="1054"/>
      <c r="G155" s="587"/>
      <c r="H155" s="590"/>
      <c r="I155" s="591"/>
      <c r="J155" s="591"/>
      <c r="K155" s="307"/>
      <c r="L155" s="634"/>
      <c r="M155" s="634"/>
      <c r="N155" s="634"/>
      <c r="O155" s="634"/>
      <c r="P155" s="634"/>
      <c r="Q155" s="634"/>
      <c r="R155" s="634"/>
      <c r="S155" s="307"/>
      <c r="T155" s="307"/>
      <c r="U155" s="307"/>
    </row>
    <row r="156" spans="1:23" ht="16.5" customHeight="1" x14ac:dyDescent="0.2">
      <c r="A156" s="938" t="s">
        <v>214</v>
      </c>
      <c r="B156" s="1055"/>
      <c r="C156" s="1055"/>
      <c r="D156" s="1055"/>
      <c r="E156" s="1055"/>
      <c r="F156" s="939"/>
      <c r="G156" s="587"/>
      <c r="H156" s="695"/>
      <c r="I156" s="591"/>
      <c r="J156" s="591"/>
      <c r="K156" s="307"/>
      <c r="L156" s="634"/>
      <c r="M156" s="634"/>
      <c r="N156" s="634"/>
      <c r="O156" s="634"/>
      <c r="P156" s="634"/>
      <c r="Q156" s="634"/>
      <c r="R156" s="634"/>
      <c r="S156" s="307"/>
      <c r="T156" s="307"/>
      <c r="U156" s="307"/>
    </row>
    <row r="157" spans="1:23" ht="13.5" thickBot="1" x14ac:dyDescent="0.25">
      <c r="A157" s="1047" t="s">
        <v>215</v>
      </c>
      <c r="B157" s="1037"/>
      <c r="C157" s="1037"/>
      <c r="D157" s="1037"/>
      <c r="E157" s="1037"/>
      <c r="F157" s="1038"/>
    </row>
    <row r="158" spans="1:23" x14ac:dyDescent="0.2">
      <c r="A158" s="498" t="s">
        <v>216</v>
      </c>
      <c r="B158" s="595" t="s">
        <v>217</v>
      </c>
      <c r="C158" s="596" t="s">
        <v>218</v>
      </c>
      <c r="D158" s="697" t="s">
        <v>219</v>
      </c>
      <c r="E158" s="634"/>
      <c r="H158" s="587"/>
      <c r="I158" s="587"/>
    </row>
    <row r="159" spans="1:23" s="635" customFormat="1" x14ac:dyDescent="0.2">
      <c r="A159" s="698"/>
      <c r="B159" s="699" t="s">
        <v>329</v>
      </c>
      <c r="C159" s="598" t="s">
        <v>400</v>
      </c>
      <c r="D159" s="494">
        <v>1</v>
      </c>
      <c r="E159" s="625"/>
      <c r="F159" s="625"/>
      <c r="G159" s="625"/>
    </row>
    <row r="160" spans="1:23" s="635" customFormat="1" x14ac:dyDescent="0.2">
      <c r="A160" s="698"/>
      <c r="B160" s="699" t="s">
        <v>329</v>
      </c>
      <c r="C160" s="598" t="s">
        <v>401</v>
      </c>
      <c r="D160" s="494">
        <v>1.2</v>
      </c>
      <c r="E160" s="625"/>
      <c r="F160" s="625"/>
      <c r="G160" s="625"/>
    </row>
    <row r="161" spans="1:21" s="635" customFormat="1" ht="13.5" thickBot="1" x14ac:dyDescent="0.25">
      <c r="A161" s="700"/>
      <c r="B161" s="701"/>
      <c r="C161" s="702"/>
      <c r="D161" s="251"/>
      <c r="E161" s="625"/>
      <c r="F161" s="625"/>
      <c r="G161" s="625"/>
    </row>
    <row r="162" spans="1:21" ht="13.5" thickBot="1" x14ac:dyDescent="0.25"/>
    <row r="163" spans="1:21" ht="13.5" thickBot="1" x14ac:dyDescent="0.25">
      <c r="A163" s="993" t="s">
        <v>220</v>
      </c>
      <c r="B163" s="1006"/>
      <c r="C163" s="1006"/>
      <c r="D163" s="1006"/>
      <c r="E163" s="1006"/>
      <c r="F163" s="1006"/>
      <c r="G163" s="1006"/>
      <c r="H163" s="1006"/>
      <c r="I163" s="1007"/>
      <c r="K163" s="307"/>
      <c r="L163" s="634"/>
      <c r="M163" s="634"/>
      <c r="N163" s="634"/>
      <c r="O163" s="634"/>
      <c r="P163" s="634"/>
      <c r="Q163" s="634"/>
      <c r="R163" s="634"/>
      <c r="S163" s="307"/>
      <c r="T163" s="307"/>
      <c r="U163" s="307"/>
    </row>
    <row r="164" spans="1:21" x14ac:dyDescent="0.2">
      <c r="A164" s="703" t="s">
        <v>221</v>
      </c>
      <c r="B164" s="345"/>
      <c r="C164" s="608"/>
      <c r="D164" s="608"/>
      <c r="E164" s="608"/>
      <c r="F164" s="608"/>
      <c r="G164" s="651"/>
      <c r="H164" s="608"/>
      <c r="I164" s="704"/>
      <c r="J164" s="591"/>
      <c r="K164" s="307"/>
      <c r="L164" s="634"/>
      <c r="M164" s="634"/>
      <c r="N164" s="634"/>
      <c r="O164" s="634"/>
      <c r="P164" s="634"/>
      <c r="Q164" s="634"/>
      <c r="R164" s="634"/>
      <c r="S164" s="307"/>
      <c r="T164" s="307"/>
      <c r="U164" s="307"/>
    </row>
    <row r="165" spans="1:21" s="635" customFormat="1" ht="116.25" customHeight="1" x14ac:dyDescent="0.2">
      <c r="A165" s="706"/>
      <c r="B165" s="1187"/>
      <c r="C165" s="1188"/>
      <c r="D165" s="1188"/>
      <c r="E165" s="1188"/>
      <c r="F165" s="1188"/>
      <c r="G165" s="1188"/>
      <c r="H165" s="1188"/>
      <c r="I165" s="1189"/>
    </row>
    <row r="166" spans="1:21" s="635" customFormat="1" x14ac:dyDescent="0.2">
      <c r="A166" s="706"/>
      <c r="B166" s="1051"/>
      <c r="C166" s="963"/>
      <c r="D166" s="963"/>
      <c r="E166" s="963"/>
      <c r="F166" s="963"/>
      <c r="G166" s="963"/>
      <c r="H166" s="963"/>
      <c r="I166" s="964"/>
    </row>
    <row r="167" spans="1:21" s="635" customFormat="1" x14ac:dyDescent="0.2">
      <c r="A167" s="706"/>
      <c r="B167" s="1051"/>
      <c r="C167" s="963"/>
      <c r="D167" s="963"/>
      <c r="E167" s="963"/>
      <c r="F167" s="963"/>
      <c r="G167" s="963"/>
      <c r="H167" s="963"/>
      <c r="I167" s="964"/>
    </row>
    <row r="168" spans="1:21" s="635" customFormat="1" x14ac:dyDescent="0.2">
      <c r="A168" s="706"/>
      <c r="B168" s="1051"/>
      <c r="C168" s="963"/>
      <c r="D168" s="963"/>
      <c r="E168" s="963"/>
      <c r="F168" s="963"/>
      <c r="G168" s="963"/>
      <c r="H168" s="963"/>
      <c r="I168" s="964"/>
    </row>
    <row r="169" spans="1:21" s="635" customFormat="1" x14ac:dyDescent="0.2">
      <c r="A169" s="706"/>
      <c r="B169" s="1051"/>
      <c r="C169" s="963"/>
      <c r="D169" s="963"/>
      <c r="E169" s="963"/>
      <c r="F169" s="963"/>
      <c r="G169" s="963"/>
      <c r="H169" s="963"/>
      <c r="I169" s="964"/>
    </row>
    <row r="170" spans="1:21" s="635" customFormat="1" x14ac:dyDescent="0.2">
      <c r="A170" s="706"/>
      <c r="B170" s="1051"/>
      <c r="C170" s="963"/>
      <c r="D170" s="963"/>
      <c r="E170" s="963"/>
      <c r="F170" s="963"/>
      <c r="G170" s="963"/>
      <c r="H170" s="963"/>
      <c r="I170" s="964"/>
    </row>
    <row r="171" spans="1:21" s="635" customFormat="1" x14ac:dyDescent="0.2">
      <c r="A171" s="706"/>
      <c r="B171" s="1051"/>
      <c r="C171" s="963"/>
      <c r="D171" s="963"/>
      <c r="E171" s="963"/>
      <c r="F171" s="963"/>
      <c r="G171" s="963"/>
      <c r="H171" s="963"/>
      <c r="I171" s="964"/>
    </row>
    <row r="172" spans="1:21" s="635" customFormat="1" x14ac:dyDescent="0.2">
      <c r="A172" s="706"/>
      <c r="B172" s="1051"/>
      <c r="C172" s="963"/>
      <c r="D172" s="963"/>
      <c r="E172" s="963"/>
      <c r="F172" s="963"/>
      <c r="G172" s="963"/>
      <c r="H172" s="963"/>
      <c r="I172" s="964"/>
    </row>
    <row r="173" spans="1:21" s="635" customFormat="1" x14ac:dyDescent="0.2">
      <c r="A173" s="706"/>
      <c r="B173" s="1051"/>
      <c r="C173" s="963"/>
      <c r="D173" s="963"/>
      <c r="E173" s="963"/>
      <c r="F173" s="963"/>
      <c r="G173" s="963"/>
      <c r="H173" s="963"/>
      <c r="I173" s="964"/>
    </row>
    <row r="174" spans="1:21" s="635" customFormat="1" x14ac:dyDescent="0.2">
      <c r="A174" s="706"/>
      <c r="B174" s="1051"/>
      <c r="C174" s="963"/>
      <c r="D174" s="963"/>
      <c r="E174" s="963"/>
      <c r="F174" s="963"/>
      <c r="G174" s="963"/>
      <c r="H174" s="963"/>
      <c r="I174" s="964"/>
    </row>
    <row r="175" spans="1:21" s="635" customFormat="1" x14ac:dyDescent="0.2">
      <c r="A175" s="706"/>
      <c r="B175" s="1051"/>
      <c r="C175" s="963"/>
      <c r="D175" s="963"/>
      <c r="E175" s="963"/>
      <c r="F175" s="963"/>
      <c r="G175" s="963"/>
      <c r="H175" s="963"/>
      <c r="I175" s="964"/>
    </row>
    <row r="176" spans="1:21" s="635" customFormat="1" x14ac:dyDescent="0.2">
      <c r="A176" s="706"/>
      <c r="B176" s="1051"/>
      <c r="C176" s="963"/>
      <c r="D176" s="963"/>
      <c r="E176" s="963"/>
      <c r="F176" s="963"/>
      <c r="G176" s="963"/>
      <c r="H176" s="963"/>
      <c r="I176" s="964"/>
    </row>
    <row r="177" spans="1:14" s="635" customFormat="1" x14ac:dyDescent="0.2">
      <c r="A177" s="706"/>
      <c r="B177" s="1051"/>
      <c r="C177" s="963"/>
      <c r="D177" s="963"/>
      <c r="E177" s="963"/>
      <c r="F177" s="963"/>
      <c r="G177" s="963"/>
      <c r="H177" s="963"/>
      <c r="I177" s="964"/>
    </row>
    <row r="178" spans="1:14" s="635" customFormat="1" ht="13.5" thickBot="1" x14ac:dyDescent="0.25">
      <c r="A178" s="707"/>
      <c r="B178" s="1056"/>
      <c r="C178" s="1057"/>
      <c r="D178" s="1057"/>
      <c r="E178" s="1057"/>
      <c r="F178" s="1057"/>
      <c r="G178" s="1057"/>
      <c r="H178" s="1057"/>
      <c r="I178" s="1058"/>
    </row>
    <row r="180" spans="1:14" s="635" customFormat="1" x14ac:dyDescent="0.2">
      <c r="F180" s="625"/>
      <c r="G180" s="625"/>
      <c r="H180" s="625"/>
      <c r="I180" s="625"/>
    </row>
    <row r="181" spans="1:14" s="635" customFormat="1" ht="13.5" thickBot="1" x14ac:dyDescent="0.25">
      <c r="F181" s="625"/>
      <c r="G181" s="625"/>
      <c r="H181" s="625"/>
      <c r="I181" s="625"/>
    </row>
    <row r="182" spans="1:14" s="635" customFormat="1" ht="13.5" thickBot="1" x14ac:dyDescent="0.25">
      <c r="A182" s="1052" t="s">
        <v>3</v>
      </c>
      <c r="B182" s="1059"/>
      <c r="F182" s="625"/>
      <c r="G182" s="625"/>
      <c r="H182" s="625"/>
      <c r="I182" s="625"/>
    </row>
    <row r="183" spans="1:14" s="709" customFormat="1" ht="13.5" thickBot="1" x14ac:dyDescent="0.25">
      <c r="A183" s="708"/>
      <c r="B183" s="708"/>
      <c r="F183" s="710"/>
      <c r="G183" s="710"/>
      <c r="H183" s="710"/>
      <c r="I183" s="710"/>
    </row>
    <row r="184" spans="1:14" s="635" customFormat="1" ht="15.75" customHeight="1" thickBot="1" x14ac:dyDescent="0.25">
      <c r="A184" s="996" t="s">
        <v>2</v>
      </c>
      <c r="B184" s="997"/>
      <c r="C184" s="997"/>
      <c r="D184" s="997"/>
      <c r="E184" s="997"/>
      <c r="F184" s="997"/>
      <c r="G184" s="998"/>
      <c r="H184" s="625"/>
      <c r="I184" s="625"/>
    </row>
    <row r="185" spans="1:14" s="709" customFormat="1" ht="15.75" customHeight="1" thickBot="1" x14ac:dyDescent="0.25">
      <c r="A185" s="708"/>
      <c r="B185" s="708"/>
      <c r="C185" s="708"/>
      <c r="D185" s="708"/>
      <c r="E185" s="708"/>
      <c r="F185" s="708"/>
      <c r="G185" s="708"/>
      <c r="H185" s="710"/>
      <c r="I185" s="710"/>
    </row>
    <row r="186" spans="1:14" s="635" customFormat="1" ht="15.75" customHeight="1" thickBot="1" x14ac:dyDescent="0.25">
      <c r="A186" s="1060" t="s">
        <v>1</v>
      </c>
      <c r="B186" s="1061"/>
      <c r="C186" s="1061"/>
      <c r="D186" s="1061"/>
      <c r="E186" s="1062"/>
      <c r="F186" s="711"/>
      <c r="G186" s="711"/>
      <c r="H186" s="625"/>
      <c r="I186" s="625"/>
    </row>
    <row r="187" spans="1:14" s="635" customFormat="1" x14ac:dyDescent="0.2">
      <c r="A187" s="1063" t="s">
        <v>568</v>
      </c>
      <c r="B187" s="1065" t="s">
        <v>1739</v>
      </c>
      <c r="C187" s="1029" t="s">
        <v>0</v>
      </c>
      <c r="D187" s="1029" t="s">
        <v>551</v>
      </c>
      <c r="E187" s="1065" t="s">
        <v>1740</v>
      </c>
      <c r="F187" s="1029" t="s">
        <v>416</v>
      </c>
      <c r="G187" s="1029" t="s">
        <v>403</v>
      </c>
      <c r="H187" s="1029" t="s">
        <v>569</v>
      </c>
      <c r="I187" s="1029" t="s">
        <v>11</v>
      </c>
      <c r="J187" s="1029" t="s">
        <v>12</v>
      </c>
      <c r="K187" s="1029" t="s">
        <v>13</v>
      </c>
      <c r="L187" s="1029" t="s">
        <v>428</v>
      </c>
      <c r="M187" s="1029" t="s">
        <v>552</v>
      </c>
      <c r="N187" s="1014"/>
    </row>
    <row r="188" spans="1:14" s="635" customFormat="1" ht="32.25" customHeight="1" thickBot="1" x14ac:dyDescent="0.25">
      <c r="A188" s="1064"/>
      <c r="B188" s="1066"/>
      <c r="C188" s="1067"/>
      <c r="D188" s="1067"/>
      <c r="E188" s="1066"/>
      <c r="F188" s="1067"/>
      <c r="G188" s="1067"/>
      <c r="H188" s="1067"/>
      <c r="I188" s="1067"/>
      <c r="J188" s="1067"/>
      <c r="K188" s="1067"/>
      <c r="L188" s="1067"/>
      <c r="M188" s="1067"/>
      <c r="N188" s="1075"/>
    </row>
    <row r="189" spans="1:14" s="635" customFormat="1" x14ac:dyDescent="0.2">
      <c r="A189" s="619"/>
      <c r="B189" s="620"/>
      <c r="C189" s="660"/>
      <c r="D189" s="620"/>
      <c r="E189" s="620"/>
      <c r="F189" s="620"/>
      <c r="G189" s="620"/>
      <c r="H189" s="620"/>
      <c r="I189" s="620"/>
      <c r="J189" s="620"/>
      <c r="K189" s="620"/>
      <c r="L189" s="712"/>
      <c r="M189" s="1069"/>
      <c r="N189" s="1070"/>
    </row>
    <row r="190" spans="1:14" s="635" customFormat="1" x14ac:dyDescent="0.2">
      <c r="A190" s="626"/>
      <c r="B190" s="627"/>
      <c r="C190" s="663"/>
      <c r="D190" s="627"/>
      <c r="E190" s="627"/>
      <c r="F190" s="627"/>
      <c r="G190" s="627"/>
      <c r="H190" s="627"/>
      <c r="I190" s="627"/>
      <c r="J190" s="627"/>
      <c r="K190" s="627"/>
      <c r="L190" s="713"/>
      <c r="M190" s="1071"/>
      <c r="N190" s="1072"/>
    </row>
    <row r="191" spans="1:14" s="635" customFormat="1" x14ac:dyDescent="0.2">
      <c r="A191" s="626"/>
      <c r="B191" s="627"/>
      <c r="C191" s="663"/>
      <c r="D191" s="627"/>
      <c r="E191" s="627"/>
      <c r="F191" s="627"/>
      <c r="G191" s="627"/>
      <c r="H191" s="627"/>
      <c r="I191" s="627"/>
      <c r="J191" s="627"/>
      <c r="K191" s="627"/>
      <c r="L191" s="713"/>
      <c r="M191" s="1071"/>
      <c r="N191" s="1072"/>
    </row>
    <row r="192" spans="1:14" s="635" customFormat="1" x14ac:dyDescent="0.2">
      <c r="A192" s="626"/>
      <c r="B192" s="627"/>
      <c r="C192" s="663"/>
      <c r="D192" s="627"/>
      <c r="E192" s="627"/>
      <c r="F192" s="627"/>
      <c r="G192" s="627"/>
      <c r="H192" s="627"/>
      <c r="I192" s="627"/>
      <c r="J192" s="627"/>
      <c r="K192" s="627"/>
      <c r="L192" s="713"/>
      <c r="M192" s="1071"/>
      <c r="N192" s="1072"/>
    </row>
    <row r="193" spans="1:23" s="635" customFormat="1" x14ac:dyDescent="0.2">
      <c r="A193" s="626"/>
      <c r="B193" s="627"/>
      <c r="C193" s="663"/>
      <c r="D193" s="627"/>
      <c r="E193" s="627"/>
      <c r="F193" s="627"/>
      <c r="G193" s="627"/>
      <c r="H193" s="627"/>
      <c r="I193" s="627"/>
      <c r="J193" s="627"/>
      <c r="K193" s="627"/>
      <c r="L193" s="713"/>
      <c r="M193" s="1071"/>
      <c r="N193" s="1072"/>
    </row>
    <row r="194" spans="1:23" s="635" customFormat="1" ht="13.5" thickBot="1" x14ac:dyDescent="0.25">
      <c r="A194" s="632"/>
      <c r="B194" s="633"/>
      <c r="C194" s="666"/>
      <c r="D194" s="633"/>
      <c r="E194" s="633"/>
      <c r="F194" s="633"/>
      <c r="G194" s="633"/>
      <c r="H194" s="633"/>
      <c r="I194" s="633"/>
      <c r="J194" s="633"/>
      <c r="K194" s="633"/>
      <c r="L194" s="714"/>
      <c r="M194" s="1073"/>
      <c r="N194" s="1074"/>
    </row>
    <row r="195" spans="1:23" s="635" customFormat="1" x14ac:dyDescent="0.2">
      <c r="F195" s="625"/>
      <c r="G195" s="625"/>
      <c r="H195" s="625"/>
      <c r="I195" s="625"/>
    </row>
    <row r="196" spans="1:23" s="635" customFormat="1" ht="13.5" thickBot="1" x14ac:dyDescent="0.25">
      <c r="F196" s="625"/>
      <c r="G196" s="625"/>
      <c r="H196" s="625"/>
      <c r="I196" s="625"/>
    </row>
    <row r="197" spans="1:23" s="635" customFormat="1" ht="13.5" thickBot="1" x14ac:dyDescent="0.25">
      <c r="A197" s="996" t="s">
        <v>723</v>
      </c>
      <c r="B197" s="997"/>
      <c r="C197" s="997"/>
      <c r="D197" s="997"/>
      <c r="E197" s="997"/>
      <c r="F197" s="997"/>
      <c r="G197" s="998"/>
      <c r="H197" s="625"/>
      <c r="I197" s="625"/>
    </row>
    <row r="198" spans="1:23" s="635" customFormat="1" ht="13.5" thickBot="1" x14ac:dyDescent="0.25">
      <c r="F198" s="625"/>
      <c r="G198" s="625"/>
      <c r="H198" s="625"/>
      <c r="I198" s="625"/>
    </row>
    <row r="199" spans="1:23" s="635" customFormat="1" ht="13.5" thickBot="1" x14ac:dyDescent="0.25">
      <c r="A199" s="1060" t="s">
        <v>1</v>
      </c>
      <c r="B199" s="1061"/>
      <c r="C199" s="1061"/>
      <c r="D199" s="1061"/>
      <c r="E199" s="1061"/>
      <c r="F199" s="1061"/>
      <c r="G199" s="1061"/>
      <c r="H199" s="1062"/>
      <c r="I199" s="625"/>
    </row>
    <row r="200" spans="1:23" s="635" customFormat="1" ht="16.5" customHeight="1" thickBot="1" x14ac:dyDescent="0.25">
      <c r="A200" s="1063" t="s">
        <v>568</v>
      </c>
      <c r="B200" s="1065" t="s">
        <v>1739</v>
      </c>
      <c r="C200" s="1029" t="s">
        <v>0</v>
      </c>
      <c r="D200" s="1029" t="s">
        <v>551</v>
      </c>
      <c r="E200" s="1065" t="s">
        <v>1740</v>
      </c>
      <c r="F200" s="1029" t="s">
        <v>41</v>
      </c>
      <c r="G200" s="1068" t="s">
        <v>722</v>
      </c>
      <c r="H200" s="1068"/>
      <c r="I200" s="1068"/>
      <c r="J200" s="1068"/>
      <c r="K200" s="1068"/>
      <c r="L200" s="1068"/>
      <c r="M200" s="1068"/>
      <c r="N200" s="1068"/>
      <c r="O200" s="1029" t="s">
        <v>416</v>
      </c>
      <c r="P200" s="1029" t="s">
        <v>403</v>
      </c>
      <c r="Q200" s="1029" t="s">
        <v>569</v>
      </c>
      <c r="R200" s="1029" t="s">
        <v>11</v>
      </c>
      <c r="S200" s="1029" t="s">
        <v>12</v>
      </c>
      <c r="T200" s="1029" t="s">
        <v>13</v>
      </c>
      <c r="U200" s="1029" t="s">
        <v>428</v>
      </c>
      <c r="V200" s="1029" t="s">
        <v>552</v>
      </c>
      <c r="W200" s="1014"/>
    </row>
    <row r="201" spans="1:23" s="635" customFormat="1" ht="28.5" customHeight="1" thickBot="1" x14ac:dyDescent="0.25">
      <c r="A201" s="1064"/>
      <c r="B201" s="1066"/>
      <c r="C201" s="1067"/>
      <c r="D201" s="1067"/>
      <c r="E201" s="1066"/>
      <c r="F201" s="1067"/>
      <c r="G201" s="658" t="s">
        <v>412</v>
      </c>
      <c r="H201" s="658" t="s">
        <v>42</v>
      </c>
      <c r="I201" s="658" t="s">
        <v>413</v>
      </c>
      <c r="J201" s="658" t="s">
        <v>43</v>
      </c>
      <c r="K201" s="658" t="s">
        <v>414</v>
      </c>
      <c r="L201" s="658" t="s">
        <v>44</v>
      </c>
      <c r="M201" s="658" t="s">
        <v>415</v>
      </c>
      <c r="N201" s="658" t="s">
        <v>45</v>
      </c>
      <c r="O201" s="1067"/>
      <c r="P201" s="1067"/>
      <c r="Q201" s="1067"/>
      <c r="R201" s="1067"/>
      <c r="S201" s="1067"/>
      <c r="T201" s="1067"/>
      <c r="U201" s="1067"/>
      <c r="V201" s="1067"/>
      <c r="W201" s="1075"/>
    </row>
    <row r="202" spans="1:23" s="635" customFormat="1" x14ac:dyDescent="0.2">
      <c r="A202" s="619"/>
      <c r="B202" s="620"/>
      <c r="C202" s="660"/>
      <c r="D202" s="620"/>
      <c r="E202" s="620"/>
      <c r="F202" s="638"/>
      <c r="G202" s="620"/>
      <c r="H202" s="620"/>
      <c r="I202" s="620"/>
      <c r="J202" s="620"/>
      <c r="K202" s="620"/>
      <c r="L202" s="620"/>
      <c r="M202" s="620"/>
      <c r="N202" s="620"/>
      <c r="O202" s="620"/>
      <c r="P202" s="620"/>
      <c r="Q202" s="620"/>
      <c r="R202" s="620"/>
      <c r="S202" s="620"/>
      <c r="T202" s="620"/>
      <c r="U202" s="712"/>
      <c r="V202" s="1080"/>
      <c r="W202" s="1081"/>
    </row>
    <row r="203" spans="1:23" s="635" customFormat="1" x14ac:dyDescent="0.2">
      <c r="A203" s="626"/>
      <c r="B203" s="627"/>
      <c r="C203" s="663"/>
      <c r="D203" s="627"/>
      <c r="E203" s="627"/>
      <c r="F203" s="715"/>
      <c r="G203" s="627"/>
      <c r="H203" s="627"/>
      <c r="I203" s="627"/>
      <c r="J203" s="627"/>
      <c r="K203" s="627"/>
      <c r="L203" s="627"/>
      <c r="M203" s="627"/>
      <c r="N203" s="627"/>
      <c r="O203" s="627"/>
      <c r="P203" s="627"/>
      <c r="Q203" s="627"/>
      <c r="R203" s="627"/>
      <c r="S203" s="627"/>
      <c r="T203" s="627"/>
      <c r="U203" s="713"/>
      <c r="V203" s="1076"/>
      <c r="W203" s="1077"/>
    </row>
    <row r="204" spans="1:23" s="635" customFormat="1" x14ac:dyDescent="0.2">
      <c r="A204" s="626"/>
      <c r="B204" s="627"/>
      <c r="C204" s="663"/>
      <c r="D204" s="627"/>
      <c r="E204" s="627"/>
      <c r="F204" s="715"/>
      <c r="G204" s="627"/>
      <c r="H204" s="627"/>
      <c r="I204" s="627"/>
      <c r="J204" s="627"/>
      <c r="K204" s="627"/>
      <c r="L204" s="627"/>
      <c r="M204" s="627"/>
      <c r="N204" s="627"/>
      <c r="O204" s="627"/>
      <c r="P204" s="627"/>
      <c r="Q204" s="627"/>
      <c r="R204" s="627"/>
      <c r="S204" s="627"/>
      <c r="T204" s="627"/>
      <c r="U204" s="713"/>
      <c r="V204" s="1076"/>
      <c r="W204" s="1077"/>
    </row>
    <row r="205" spans="1:23" s="635" customFormat="1" x14ac:dyDescent="0.2">
      <c r="A205" s="626"/>
      <c r="B205" s="627"/>
      <c r="C205" s="663"/>
      <c r="D205" s="627"/>
      <c r="E205" s="627"/>
      <c r="F205" s="715"/>
      <c r="G205" s="627"/>
      <c r="H205" s="627"/>
      <c r="I205" s="627"/>
      <c r="J205" s="627"/>
      <c r="K205" s="627"/>
      <c r="L205" s="627"/>
      <c r="M205" s="627"/>
      <c r="N205" s="627"/>
      <c r="O205" s="627"/>
      <c r="P205" s="627"/>
      <c r="Q205" s="627"/>
      <c r="R205" s="627"/>
      <c r="S205" s="627"/>
      <c r="T205" s="627"/>
      <c r="U205" s="713"/>
      <c r="V205" s="1076"/>
      <c r="W205" s="1077"/>
    </row>
    <row r="206" spans="1:23" s="635" customFormat="1" x14ac:dyDescent="0.2">
      <c r="A206" s="626"/>
      <c r="B206" s="627"/>
      <c r="C206" s="663"/>
      <c r="D206" s="627"/>
      <c r="E206" s="627"/>
      <c r="F206" s="715"/>
      <c r="G206" s="627"/>
      <c r="H206" s="627"/>
      <c r="I206" s="627"/>
      <c r="J206" s="627"/>
      <c r="K206" s="627"/>
      <c r="L206" s="627"/>
      <c r="M206" s="627"/>
      <c r="N206" s="627"/>
      <c r="O206" s="627"/>
      <c r="P206" s="627"/>
      <c r="Q206" s="627"/>
      <c r="R206" s="627"/>
      <c r="S206" s="627"/>
      <c r="T206" s="627"/>
      <c r="U206" s="713"/>
      <c r="V206" s="1076"/>
      <c r="W206" s="1077"/>
    </row>
    <row r="207" spans="1:23" s="635" customFormat="1" ht="13.5" thickBot="1" x14ac:dyDescent="0.25">
      <c r="A207" s="632"/>
      <c r="B207" s="633"/>
      <c r="C207" s="666"/>
      <c r="D207" s="633"/>
      <c r="E207" s="633"/>
      <c r="F207" s="716"/>
      <c r="G207" s="633"/>
      <c r="H207" s="633"/>
      <c r="I207" s="633"/>
      <c r="J207" s="633"/>
      <c r="K207" s="633"/>
      <c r="L207" s="633"/>
      <c r="M207" s="633"/>
      <c r="N207" s="633"/>
      <c r="O207" s="633"/>
      <c r="P207" s="633"/>
      <c r="Q207" s="633"/>
      <c r="R207" s="633"/>
      <c r="S207" s="633"/>
      <c r="T207" s="633"/>
      <c r="U207" s="714"/>
      <c r="V207" s="1078"/>
      <c r="W207" s="1079"/>
    </row>
    <row r="208" spans="1:23" s="635" customFormat="1" x14ac:dyDescent="0.2">
      <c r="F208" s="625"/>
      <c r="G208" s="625"/>
      <c r="H208" s="625"/>
      <c r="I208" s="625"/>
    </row>
    <row r="209" spans="1:9" s="635" customFormat="1" x14ac:dyDescent="0.2">
      <c r="F209" s="625"/>
      <c r="G209" s="625"/>
      <c r="H209" s="625"/>
      <c r="I209" s="625"/>
    </row>
    <row r="210" spans="1:9" s="635" customFormat="1" ht="13.5" thickBot="1" x14ac:dyDescent="0.25">
      <c r="F210" s="625"/>
      <c r="G210" s="625"/>
      <c r="H210" s="625"/>
      <c r="I210" s="625"/>
    </row>
    <row r="211" spans="1:9" ht="13.5" thickBot="1" x14ac:dyDescent="0.25">
      <c r="A211" s="274" t="s">
        <v>432</v>
      </c>
      <c r="B211" s="346" t="s">
        <v>433</v>
      </c>
    </row>
    <row r="212" spans="1:9" x14ac:dyDescent="0.2">
      <c r="A212" s="595" t="s">
        <v>434</v>
      </c>
      <c r="B212" s="624" t="s">
        <v>50</v>
      </c>
    </row>
    <row r="213" spans="1:9" x14ac:dyDescent="0.2">
      <c r="A213" s="717" t="s">
        <v>64</v>
      </c>
      <c r="B213" s="631" t="s">
        <v>50</v>
      </c>
    </row>
    <row r="214" spans="1:9" x14ac:dyDescent="0.2">
      <c r="A214" s="717" t="s">
        <v>245</v>
      </c>
      <c r="B214" s="631" t="s">
        <v>50</v>
      </c>
    </row>
    <row r="215" spans="1:9" x14ac:dyDescent="0.2">
      <c r="A215" s="717" t="s">
        <v>246</v>
      </c>
      <c r="B215" s="631" t="s">
        <v>50</v>
      </c>
    </row>
    <row r="216" spans="1:9" x14ac:dyDescent="0.2">
      <c r="A216" s="717" t="s">
        <v>247</v>
      </c>
      <c r="B216" s="631" t="s">
        <v>52</v>
      </c>
    </row>
    <row r="217" spans="1:9" x14ac:dyDescent="0.2">
      <c r="A217" s="717" t="s">
        <v>269</v>
      </c>
      <c r="B217" s="631" t="s">
        <v>52</v>
      </c>
    </row>
    <row r="218" spans="1:9" x14ac:dyDescent="0.2">
      <c r="A218" s="718" t="s">
        <v>267</v>
      </c>
      <c r="B218" s="631" t="s">
        <v>52</v>
      </c>
    </row>
    <row r="219" spans="1:9" x14ac:dyDescent="0.2">
      <c r="A219" s="718" t="s">
        <v>435</v>
      </c>
      <c r="B219" s="631" t="s">
        <v>52</v>
      </c>
      <c r="F219" s="587"/>
      <c r="G219" s="587"/>
      <c r="H219" s="587"/>
      <c r="I219" s="587"/>
    </row>
    <row r="220" spans="1:9" ht="13.5" thickBot="1" x14ac:dyDescent="0.25">
      <c r="A220" s="719" t="s">
        <v>438</v>
      </c>
      <c r="B220" s="720" t="s">
        <v>50</v>
      </c>
      <c r="F220" s="587"/>
      <c r="G220" s="587"/>
      <c r="H220" s="587"/>
      <c r="I220" s="58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5:D45"/>
    <mergeCell ref="J15:K15"/>
    <mergeCell ref="A37:A38"/>
    <mergeCell ref="B37:B38"/>
    <mergeCell ref="C37:C38"/>
    <mergeCell ref="D37:D38"/>
    <mergeCell ref="D30:D31"/>
    <mergeCell ref="E30:E31"/>
    <mergeCell ref="F30:F31"/>
    <mergeCell ref="I37:I38"/>
    <mergeCell ref="E37:E38"/>
    <mergeCell ref="F37:F38"/>
    <mergeCell ref="G30:G31"/>
    <mergeCell ref="H30:H31"/>
    <mergeCell ref="G37:G38"/>
    <mergeCell ref="A1:B1"/>
    <mergeCell ref="C1:F1"/>
    <mergeCell ref="A2:B2"/>
    <mergeCell ref="C2:F2"/>
    <mergeCell ref="A3:B3"/>
    <mergeCell ref="C3:F3"/>
    <mergeCell ref="H37:H38"/>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7:X38"/>
    <mergeCell ref="J30:J31"/>
    <mergeCell ref="K30:K31"/>
    <mergeCell ref="K46:K47"/>
    <mergeCell ref="I46:I47"/>
    <mergeCell ref="J46:J47"/>
    <mergeCell ref="L46:L47"/>
    <mergeCell ref="M46:M47"/>
    <mergeCell ref="Z46:Z47"/>
    <mergeCell ref="AA46:AA47"/>
    <mergeCell ref="Z37:Z38"/>
    <mergeCell ref="AA37:AA38"/>
    <mergeCell ref="Y37:Y38"/>
    <mergeCell ref="J37:J38"/>
    <mergeCell ref="K37:K38"/>
    <mergeCell ref="AB46:AB47"/>
    <mergeCell ref="AC46:AC47"/>
    <mergeCell ref="B67:D67"/>
    <mergeCell ref="A70:C70"/>
    <mergeCell ref="A71:C71"/>
    <mergeCell ref="B79:D79"/>
    <mergeCell ref="B65:D65"/>
    <mergeCell ref="B66:D66"/>
    <mergeCell ref="B78:D78"/>
    <mergeCell ref="A55:C55"/>
    <mergeCell ref="A56:C56"/>
    <mergeCell ref="B63:D63"/>
    <mergeCell ref="B64:D64"/>
    <mergeCell ref="F46:F47"/>
    <mergeCell ref="G46:G47"/>
    <mergeCell ref="H46:H47"/>
    <mergeCell ref="A46:A47"/>
    <mergeCell ref="B46:B47"/>
    <mergeCell ref="C46:C47"/>
    <mergeCell ref="D46:D47"/>
    <mergeCell ref="E46:E47"/>
    <mergeCell ref="A85:I85"/>
    <mergeCell ref="B86:I86"/>
    <mergeCell ref="B80:D80"/>
    <mergeCell ref="B81:D81"/>
    <mergeCell ref="B82:D82"/>
    <mergeCell ref="A84:I84"/>
    <mergeCell ref="B92:D92"/>
    <mergeCell ref="E92:G92"/>
    <mergeCell ref="B95:D95"/>
    <mergeCell ref="E95:G95"/>
    <mergeCell ref="B93:D93"/>
    <mergeCell ref="E93:G93"/>
    <mergeCell ref="B94:D94"/>
    <mergeCell ref="E94:G94"/>
    <mergeCell ref="B87:I87"/>
    <mergeCell ref="E109:G109"/>
    <mergeCell ref="M89:M91"/>
    <mergeCell ref="A90:G90"/>
    <mergeCell ref="A91:G91"/>
    <mergeCell ref="B96:D96"/>
    <mergeCell ref="E96:G96"/>
    <mergeCell ref="J89:J91"/>
    <mergeCell ref="K89:K91"/>
    <mergeCell ref="L89:L91"/>
    <mergeCell ref="E107:G107"/>
    <mergeCell ref="B106:D106"/>
    <mergeCell ref="E106:G106"/>
    <mergeCell ref="A89:G89"/>
    <mergeCell ref="H89:H91"/>
    <mergeCell ref="I89:I91"/>
    <mergeCell ref="E121:G121"/>
    <mergeCell ref="E116:G116"/>
    <mergeCell ref="E120:G120"/>
    <mergeCell ref="B116:D116"/>
    <mergeCell ref="E103:G103"/>
    <mergeCell ref="B108:D108"/>
    <mergeCell ref="E108:G108"/>
    <mergeCell ref="B113:D113"/>
    <mergeCell ref="E113:G113"/>
    <mergeCell ref="B114:D114"/>
    <mergeCell ref="E114:G114"/>
    <mergeCell ref="B110:D110"/>
    <mergeCell ref="E110:G110"/>
    <mergeCell ref="B107:D107"/>
    <mergeCell ref="B118:D118"/>
    <mergeCell ref="E118:G118"/>
    <mergeCell ref="B111:D111"/>
    <mergeCell ref="E111:G111"/>
    <mergeCell ref="B112:D112"/>
    <mergeCell ref="B117:D117"/>
    <mergeCell ref="E117:G117"/>
    <mergeCell ref="B115:D115"/>
    <mergeCell ref="E115:G115"/>
    <mergeCell ref="B109:D109"/>
    <mergeCell ref="B123:D123"/>
    <mergeCell ref="E123:G123"/>
    <mergeCell ref="B125:D125"/>
    <mergeCell ref="E125:G125"/>
    <mergeCell ref="B124:D124"/>
    <mergeCell ref="E124:G124"/>
    <mergeCell ref="B134:D134"/>
    <mergeCell ref="E134:G134"/>
    <mergeCell ref="O200:O201"/>
    <mergeCell ref="M192:N192"/>
    <mergeCell ref="E187:E188"/>
    <mergeCell ref="F187:F188"/>
    <mergeCell ref="G187:G188"/>
    <mergeCell ref="H187:H188"/>
    <mergeCell ref="L187:L188"/>
    <mergeCell ref="M189:N189"/>
    <mergeCell ref="M190:N190"/>
    <mergeCell ref="M191:N191"/>
    <mergeCell ref="B173:I173"/>
    <mergeCell ref="B174:I174"/>
    <mergeCell ref="B175:I175"/>
    <mergeCell ref="B176:I176"/>
    <mergeCell ref="M193:N193"/>
    <mergeCell ref="M194:N194"/>
    <mergeCell ref="V207:W207"/>
    <mergeCell ref="V200:W201"/>
    <mergeCell ref="V202:W202"/>
    <mergeCell ref="V203:W203"/>
    <mergeCell ref="V204:W204"/>
    <mergeCell ref="V205:W205"/>
    <mergeCell ref="V206:W206"/>
    <mergeCell ref="A197:G197"/>
    <mergeCell ref="A199:H199"/>
    <mergeCell ref="A200:A201"/>
    <mergeCell ref="B200:B201"/>
    <mergeCell ref="C200:C201"/>
    <mergeCell ref="D200:D201"/>
    <mergeCell ref="E200:E201"/>
    <mergeCell ref="F200:F201"/>
    <mergeCell ref="G200:N200"/>
    <mergeCell ref="U200:U201"/>
    <mergeCell ref="P200:P201"/>
    <mergeCell ref="Q200:Q201"/>
    <mergeCell ref="R200:R201"/>
    <mergeCell ref="S200:S201"/>
    <mergeCell ref="T200:T201"/>
    <mergeCell ref="J187:J188"/>
    <mergeCell ref="K187:K188"/>
    <mergeCell ref="M187:N188"/>
    <mergeCell ref="B172:I172"/>
    <mergeCell ref="B165:I165"/>
    <mergeCell ref="B166:I166"/>
    <mergeCell ref="B167:I167"/>
    <mergeCell ref="A157:F157"/>
    <mergeCell ref="A163:I163"/>
    <mergeCell ref="B177:I177"/>
    <mergeCell ref="B178:I178"/>
    <mergeCell ref="A182:B182"/>
    <mergeCell ref="A184:G184"/>
    <mergeCell ref="I187:I188"/>
    <mergeCell ref="C187:C188"/>
    <mergeCell ref="D187:D188"/>
    <mergeCell ref="A186:E186"/>
    <mergeCell ref="A187:A188"/>
    <mergeCell ref="B187:B188"/>
    <mergeCell ref="A156:F156"/>
    <mergeCell ref="B169:I169"/>
    <mergeCell ref="B170:I170"/>
    <mergeCell ref="B171:I171"/>
    <mergeCell ref="B168:I168"/>
    <mergeCell ref="F138:F139"/>
    <mergeCell ref="G138:G139"/>
    <mergeCell ref="L138:L139"/>
    <mergeCell ref="A145:D145"/>
    <mergeCell ref="E145:E146"/>
    <mergeCell ref="F145:F146"/>
    <mergeCell ref="G145:G146"/>
    <mergeCell ref="K138:K139"/>
    <mergeCell ref="H138:H139"/>
    <mergeCell ref="I138:I139"/>
    <mergeCell ref="J145:J146"/>
    <mergeCell ref="K145:K146"/>
    <mergeCell ref="L145:L146"/>
    <mergeCell ref="H145:H146"/>
    <mergeCell ref="I145:I146"/>
    <mergeCell ref="M145:M146"/>
    <mergeCell ref="A153:E153"/>
    <mergeCell ref="A155:F155"/>
    <mergeCell ref="B126:D126"/>
    <mergeCell ref="E126:G126"/>
    <mergeCell ref="B128:D128"/>
    <mergeCell ref="E128:G128"/>
    <mergeCell ref="B129:D129"/>
    <mergeCell ref="E129:G129"/>
    <mergeCell ref="B132:D132"/>
    <mergeCell ref="B127:D127"/>
    <mergeCell ref="E127:G127"/>
    <mergeCell ref="E132:G132"/>
    <mergeCell ref="B133:D133"/>
    <mergeCell ref="E133:G133"/>
    <mergeCell ref="A136:I136"/>
    <mergeCell ref="A135:I135"/>
    <mergeCell ref="B130:D130"/>
    <mergeCell ref="E130:G130"/>
    <mergeCell ref="B131:D131"/>
    <mergeCell ref="E131:G131"/>
    <mergeCell ref="J138:J139"/>
    <mergeCell ref="A138:D138"/>
    <mergeCell ref="E138:E139"/>
    <mergeCell ref="B122:D122"/>
    <mergeCell ref="E122:G122"/>
    <mergeCell ref="B120:D120"/>
    <mergeCell ref="E112:G112"/>
    <mergeCell ref="B103:D103"/>
    <mergeCell ref="E97:G97"/>
    <mergeCell ref="B98:D98"/>
    <mergeCell ref="E98:G98"/>
    <mergeCell ref="B101:D101"/>
    <mergeCell ref="E101:G101"/>
    <mergeCell ref="B99:D99"/>
    <mergeCell ref="E99:G99"/>
    <mergeCell ref="B100:D100"/>
    <mergeCell ref="E100:G100"/>
    <mergeCell ref="B102:D102"/>
    <mergeCell ref="E102:G102"/>
    <mergeCell ref="B105:D105"/>
    <mergeCell ref="E105:G105"/>
    <mergeCell ref="B104:D104"/>
    <mergeCell ref="E104:G104"/>
    <mergeCell ref="B97:D97"/>
    <mergeCell ref="B119:D119"/>
    <mergeCell ref="E119:G119"/>
    <mergeCell ref="B121:D121"/>
  </mergeCells>
  <dataValidations count="33">
    <dataValidation type="list" allowBlank="1" showInputMessage="1" showErrorMessage="1" errorTitle="Pick up the list" promptTitle="Blank = ALL" sqref="H92:H134"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2:E134 F93:G134" xr:uid="{00000000-0002-0000-1B00-00001F000000}"/>
    <dataValidation type="list" allowBlank="1" showErrorMessage="1" sqref="A92:A134" xr:uid="{00000000-0002-0000-1B00-00001E000000}">
      <formula1>Charges</formula1>
    </dataValidation>
    <dataValidation type="list" allowBlank="1" showInputMessage="1" showErrorMessage="1" sqref="I92:I134" xr:uid="{00000000-0002-0000-1B00-00001D000000}">
      <formula1>$A$14:$A$18</formula1>
    </dataValidation>
    <dataValidation type="list" allowBlank="1" showInputMessage="1" showErrorMessage="1" sqref="AA39:AA42 AC48:AC51 AA33" xr:uid="{00000000-0002-0000-1B00-00001C000000}">
      <formula1>CST</formula1>
    </dataValidation>
    <dataValidation type="list" allowBlank="1" showErrorMessage="1" sqref="Q46:Y46 O37:W37 N30:W30" xr:uid="{00000000-0002-0000-1B00-00001B000000}">
      <formula1>Exceptions</formula1>
    </dataValidation>
    <dataValidation type="list" allowBlank="1" showInputMessage="1" showErrorMessage="1" sqref="N48:N51" xr:uid="{00000000-0002-0000-1B00-00001A000000}">
      <formula1>OOG</formula1>
    </dataValidation>
    <dataValidation type="list" allowBlank="1" showInputMessage="1" showErrorMessage="1" sqref="M39:M42 O48:O51" xr:uid="{00000000-0002-0000-1B00-000019000000}">
      <formula1>ShipperOwn</formula1>
    </dataValidation>
    <dataValidation type="list" allowBlank="1" showInputMessage="1" showErrorMessage="1" sqref="F39:F42 F48:F51 F33" xr:uid="{00000000-0002-0000-1B00-000018000000}">
      <formula1>Mode</formula1>
    </dataValidation>
    <dataValidation type="list" allowBlank="1" showInputMessage="1" showErrorMessage="1" sqref="O38:W38" xr:uid="{00000000-0002-0000-1B00-000017000000}">
      <formula1>Reefer</formula1>
    </dataValidation>
    <dataValidation type="list" allowBlank="1" showInputMessage="1" showErrorMessage="1" sqref="M31:W31 Q47:Y47" xr:uid="{00000000-0002-0000-1B00-000016000000}">
      <formula1>Container</formula1>
    </dataValidation>
    <dataValidation type="list" allowBlank="1" showInputMessage="1" showErrorMessage="1" sqref="G39:G42 G48:G51 G33" xr:uid="{00000000-0002-0000-1B00-000015000000}">
      <formula1>SDD</formula1>
    </dataValidation>
    <dataValidation type="list" allowBlank="1" showInputMessage="1" showErrorMessage="1" sqref="F64:F67 F79:F82" xr:uid="{00000000-0002-0000-1B00-000014000000}">
      <formula1>ArbMode</formula1>
    </dataValidation>
    <dataValidation type="list" allowBlank="1" showInputMessage="1" showErrorMessage="1" sqref="M48:M51" xr:uid="{00000000-0002-0000-1B00-000013000000}">
      <formula1>Equip</formula1>
    </dataValidation>
    <dataValidation type="list" allowBlank="1" showInputMessage="1" showErrorMessage="1" sqref="L39:L42 G79:G82 N39:N42 P48:P51 G64:G67" xr:uid="{00000000-0002-0000-1B00-000012000000}">
      <formula1>YesNo</formula1>
    </dataValidation>
    <dataValidation type="list" allowBlank="1" showInputMessage="1" showErrorMessage="1" sqref="O64:P67 O79:P82" xr:uid="{00000000-0002-0000-1B00-000011000000}">
      <formula1 xml:space="preserve"> droppull</formula1>
    </dataValidation>
    <dataValidation type="list" showDropDown="1" showErrorMessage="1" sqref="O63:P63 O78:P78" xr:uid="{00000000-0002-0000-1B00-000010000000}">
      <formula1>Charges</formula1>
    </dataValidation>
    <dataValidation type="date" allowBlank="1" showInputMessage="1" showErrorMessage="1" sqref="J92:K134 X32:Y33" xr:uid="{00000000-0002-0000-1B00-00000F000000}">
      <formula1>10101</formula1>
      <formula2>311299</formula2>
    </dataValidation>
    <dataValidation type="list" showInputMessage="1" showErrorMessage="1" sqref="A189:A194 A202:A207" xr:uid="{00000000-0002-0000-1B00-00000E000000}">
      <formula1>BULLET</formula1>
    </dataValidation>
    <dataValidation type="list" allowBlank="1" showInputMessage="1" showErrorMessage="1" sqref="E140:E143 E147:E150" xr:uid="{00000000-0002-0000-1B00-00000D000000}">
      <formula1>GRIPSS_EQ</formula1>
    </dataValidation>
    <dataValidation type="decimal" allowBlank="1" showInputMessage="1" showErrorMessage="1" sqref="F147:I150 F140:I143 I48:L51 J79:M82 I39:K42 I32:L33" xr:uid="{00000000-0002-0000-1B00-00000C000000}">
      <formula1>0</formula1>
      <formula2>999999999999999</formula2>
    </dataValidation>
    <dataValidation type="list" allowBlank="1" showInputMessage="1" showErrorMessage="1" sqref="J140:J143 J147:J150" xr:uid="{00000000-0002-0000-1B00-00000B000000}">
      <formula1>GRIPSS</formula1>
    </dataValidation>
    <dataValidation type="list" showInputMessage="1" showErrorMessage="1" sqref="K140:K143 K147:K150 N79:N82 A48:A51 A39:A42 N64:N67 A32:A33" xr:uid="{00000000-0002-0000-1B00-00000A000000}">
      <formula1>$A$14:$A$18</formula1>
    </dataValidation>
    <dataValidation type="decimal" allowBlank="1" showInputMessage="1" showErrorMessage="1" error="Only numbers may be entered into this field" sqref="H202:H207 N202:N207 L202:L207 J202:J207" xr:uid="{00000000-0002-0000-1B00-000009000000}">
      <formula1>1</formula1>
      <formula2>1000000000</formula2>
    </dataValidation>
    <dataValidation type="whole" allowBlank="1" showInputMessage="1" showErrorMessage="1" error="Only whole numbers may be entered into this field_x000a_" sqref="G202:G207 M202:M207 K202:K207 I202:I207" xr:uid="{00000000-0002-0000-1B00-000008000000}">
      <formula1>1</formula1>
      <formula2>99</formula2>
    </dataValidation>
    <dataValidation type="list" showInputMessage="1" showErrorMessage="1" sqref="E202:E207 E189:E194" xr:uid="{00000000-0002-0000-1B00-000007000000}">
      <formula1>DAYS</formula1>
    </dataValidation>
    <dataValidation type="whole" allowBlank="1" showInputMessage="1" showErrorMessage="1" error="Only whole numbers can be entered into this field" sqref="D189:D194 D202:D207" xr:uid="{00000000-0002-0000-1B00-000006000000}">
      <formula1>1</formula1>
      <formula2>99</formula2>
    </dataValidation>
    <dataValidation type="list" allowBlank="1" showInputMessage="1" showErrorMessage="1" sqref="F202:F207" xr:uid="{00000000-0002-0000-1B00-000005000000}">
      <formula1>CURRENCY</formula1>
    </dataValidation>
    <dataValidation type="list" allowBlank="1" showInputMessage="1" showErrorMessage="1" sqref="P202:P207 G189:G194" xr:uid="{00000000-0002-0000-1B00-000004000000}">
      <formula1>OPREEFER</formula1>
    </dataValidation>
    <dataValidation type="list" allowBlank="1" showInputMessage="1" showErrorMessage="1" sqref="O202:O207 F189:F194" xr:uid="{00000000-0002-0000-1B00-000003000000}">
      <formula1>EQTYPE</formula1>
    </dataValidation>
    <dataValidation type="list" allowBlank="1" showInputMessage="1" showErrorMessage="1" sqref="B202:B207 B189:B194" xr:uid="{00000000-0002-0000-1B00-000002000000}">
      <formula1>EXPIMP</formula1>
    </dataValidation>
    <dataValidation type="list" showInputMessage="1" showErrorMessage="1" sqref="C189:C194 C202:C207" xr:uid="{00000000-0002-0000-1B00-000001000000}">
      <formula1>IF($B189="I",DDTARIFFUS,DDTARIFF)</formula1>
    </dataValidation>
    <dataValidation type="list" allowBlank="1" showInputMessage="1" showErrorMessage="1" sqref="B212:B220"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7"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4986"/>
  <sheetViews>
    <sheetView showGridLines="0" zoomScaleNormal="100" workbookViewId="0"/>
  </sheetViews>
  <sheetFormatPr defaultColWidth="9.42578125" defaultRowHeight="12.75" x14ac:dyDescent="0.2"/>
  <cols>
    <col min="1" max="1" width="21.5703125" style="504" bestFit="1" customWidth="1"/>
    <col min="2" max="2" width="45.5703125" style="504" customWidth="1"/>
    <col min="3" max="3" width="55" style="504" customWidth="1"/>
    <col min="4" max="4" width="20.5703125" style="504" customWidth="1"/>
    <col min="5" max="5" width="17.5703125" style="504" bestFit="1" customWidth="1"/>
    <col min="6" max="6" width="20.5703125" style="504" customWidth="1"/>
    <col min="7" max="7" width="23.42578125" style="504" bestFit="1" customWidth="1"/>
    <col min="8" max="8" width="10" style="13" customWidth="1"/>
    <col min="9" max="16384" width="9.42578125" style="13"/>
  </cols>
  <sheetData>
    <row r="1" spans="1:9" x14ac:dyDescent="0.2">
      <c r="A1" s="517" t="s">
        <v>464</v>
      </c>
      <c r="B1" s="467" t="str">
        <f>Cover!B1</f>
        <v>24-3283</v>
      </c>
      <c r="I1" s="13">
        <v>21</v>
      </c>
    </row>
    <row r="2" spans="1:9" x14ac:dyDescent="0.2">
      <c r="A2" s="518" t="s">
        <v>1001</v>
      </c>
      <c r="B2" s="468"/>
    </row>
    <row r="3" spans="1:9" x14ac:dyDescent="0.2">
      <c r="A3" s="518" t="s">
        <v>475</v>
      </c>
      <c r="B3" s="469">
        <f>Cover!B2</f>
        <v>3</v>
      </c>
    </row>
    <row r="4" spans="1:9" x14ac:dyDescent="0.2">
      <c r="A4" s="518" t="s">
        <v>995</v>
      </c>
      <c r="B4" s="470" t="str">
        <f>Cover!B7</f>
        <v>FASHION ACCESSORIES SHIPPERS ASSOCIATION, INC DBA GEMINI SHIPPERS ASSOCIATION</v>
      </c>
    </row>
    <row r="5" spans="1:9" ht="13.5" thickBot="1" x14ac:dyDescent="0.25">
      <c r="A5" s="527" t="s">
        <v>481</v>
      </c>
      <c r="B5" s="471" t="str">
        <f>Cover!C62</f>
        <v>Affiliates</v>
      </c>
    </row>
    <row r="6" spans="1:9" ht="13.5" thickBot="1" x14ac:dyDescent="0.25">
      <c r="A6" s="107">
        <v>41</v>
      </c>
    </row>
    <row r="7" spans="1:9" ht="13.5" thickBot="1" x14ac:dyDescent="0.25">
      <c r="A7" s="1196" t="s">
        <v>431</v>
      </c>
      <c r="B7" s="1197"/>
      <c r="C7" s="1197"/>
      <c r="D7" s="1197"/>
      <c r="E7" s="1197"/>
      <c r="F7" s="1197"/>
      <c r="G7" s="1198"/>
    </row>
    <row r="8" spans="1:9" ht="13.5" thickBot="1" x14ac:dyDescent="0.25">
      <c r="A8" s="811" t="s">
        <v>71</v>
      </c>
      <c r="B8" s="812"/>
      <c r="C8" s="812"/>
      <c r="D8" s="812"/>
      <c r="E8" s="812"/>
      <c r="F8" s="813"/>
      <c r="G8" s="472" t="s">
        <v>430</v>
      </c>
    </row>
    <row r="9" spans="1:9" ht="13.5" thickBot="1" x14ac:dyDescent="0.25">
      <c r="A9" s="473" t="s">
        <v>564</v>
      </c>
      <c r="B9" s="473" t="s">
        <v>72</v>
      </c>
      <c r="C9" s="473" t="s">
        <v>425</v>
      </c>
      <c r="D9" s="473" t="s">
        <v>426</v>
      </c>
      <c r="E9" s="473" t="s">
        <v>427</v>
      </c>
      <c r="F9" s="473" t="s">
        <v>428</v>
      </c>
      <c r="G9" s="474" t="s">
        <v>429</v>
      </c>
    </row>
    <row r="10" spans="1:9" s="24" customFormat="1" ht="15.75" customHeight="1" x14ac:dyDescent="0.2">
      <c r="A10" s="571" t="s">
        <v>1324</v>
      </c>
      <c r="B10" s="571" t="s">
        <v>1325</v>
      </c>
      <c r="C10" s="571" t="s">
        <v>1326</v>
      </c>
      <c r="D10" s="571" t="s">
        <v>1327</v>
      </c>
      <c r="E10" s="571" t="s">
        <v>1328</v>
      </c>
      <c r="F10" s="571" t="s">
        <v>1339</v>
      </c>
      <c r="G10" s="572"/>
    </row>
    <row r="11" spans="1:9" s="24" customFormat="1" ht="15.75" customHeight="1" x14ac:dyDescent="0.2">
      <c r="A11" s="573" t="s">
        <v>1748</v>
      </c>
      <c r="B11" s="573" t="s">
        <v>1749</v>
      </c>
      <c r="C11" s="573" t="s">
        <v>1750</v>
      </c>
      <c r="D11" s="573" t="s">
        <v>1751</v>
      </c>
      <c r="E11" s="573" t="s">
        <v>1752</v>
      </c>
      <c r="F11" s="573" t="s">
        <v>1339</v>
      </c>
      <c r="G11" s="574"/>
    </row>
    <row r="12" spans="1:9" s="24" customFormat="1" ht="15.6" customHeight="1" x14ac:dyDescent="0.2">
      <c r="A12" s="573" t="s">
        <v>1329</v>
      </c>
      <c r="B12" s="573" t="s">
        <v>1330</v>
      </c>
      <c r="C12" s="573" t="s">
        <v>1331</v>
      </c>
      <c r="D12" s="573" t="s">
        <v>1332</v>
      </c>
      <c r="E12" s="573" t="s">
        <v>1333</v>
      </c>
      <c r="F12" s="573" t="s">
        <v>1339</v>
      </c>
      <c r="G12" s="574" t="s">
        <v>1837</v>
      </c>
    </row>
    <row r="13" spans="1:9" s="24" customFormat="1" ht="15.75" customHeight="1" x14ac:dyDescent="0.2">
      <c r="A13" s="573" t="s">
        <v>1334</v>
      </c>
      <c r="B13" s="573" t="s">
        <v>1335</v>
      </c>
      <c r="C13" s="573" t="s">
        <v>1336</v>
      </c>
      <c r="D13" s="573" t="s">
        <v>1337</v>
      </c>
      <c r="E13" s="573" t="s">
        <v>1352</v>
      </c>
      <c r="F13" s="573" t="s">
        <v>1339</v>
      </c>
      <c r="G13" s="574" t="s">
        <v>1837</v>
      </c>
    </row>
    <row r="14" spans="1:9" s="24" customFormat="1" ht="15.75" customHeight="1" x14ac:dyDescent="0.2">
      <c r="A14" s="573" t="s">
        <v>1340</v>
      </c>
      <c r="B14" s="573" t="s">
        <v>1341</v>
      </c>
      <c r="C14" s="573" t="s">
        <v>1342</v>
      </c>
      <c r="D14" s="573" t="s">
        <v>1343</v>
      </c>
      <c r="E14" s="573" t="s">
        <v>1702</v>
      </c>
      <c r="F14" s="573" t="s">
        <v>1339</v>
      </c>
      <c r="G14" s="574"/>
    </row>
    <row r="15" spans="1:9" s="24" customFormat="1" ht="15.75" customHeight="1" x14ac:dyDescent="0.2">
      <c r="A15" s="573" t="s">
        <v>1344</v>
      </c>
      <c r="B15" s="573" t="s">
        <v>1345</v>
      </c>
      <c r="C15" s="573" t="s">
        <v>1346</v>
      </c>
      <c r="D15" s="573" t="s">
        <v>1347</v>
      </c>
      <c r="E15" s="573" t="s">
        <v>1703</v>
      </c>
      <c r="F15" s="573" t="s">
        <v>1339</v>
      </c>
      <c r="G15" s="574"/>
    </row>
    <row r="16" spans="1:9" s="24" customFormat="1" ht="15.75" customHeight="1" x14ac:dyDescent="0.2">
      <c r="A16" s="573" t="s">
        <v>1348</v>
      </c>
      <c r="B16" s="573" t="s">
        <v>1349</v>
      </c>
      <c r="C16" s="573" t="s">
        <v>1350</v>
      </c>
      <c r="D16" s="573" t="s">
        <v>1351</v>
      </c>
      <c r="E16" s="573" t="s">
        <v>1806</v>
      </c>
      <c r="F16" s="573" t="s">
        <v>1339</v>
      </c>
      <c r="G16" s="574"/>
    </row>
    <row r="17" spans="1:7" s="24" customFormat="1" ht="15.75" customHeight="1" x14ac:dyDescent="0.2">
      <c r="A17" s="573" t="s">
        <v>1682</v>
      </c>
      <c r="B17" s="573" t="s">
        <v>1683</v>
      </c>
      <c r="C17" s="573" t="s">
        <v>1684</v>
      </c>
      <c r="D17" s="573" t="s">
        <v>1685</v>
      </c>
      <c r="E17" s="573" t="s">
        <v>1686</v>
      </c>
      <c r="F17" s="573" t="s">
        <v>1339</v>
      </c>
      <c r="G17" s="574"/>
    </row>
    <row r="18" spans="1:7" s="24" customFormat="1" ht="15.75" customHeight="1" x14ac:dyDescent="0.2">
      <c r="A18" s="573" t="s">
        <v>1359</v>
      </c>
      <c r="B18" s="573" t="s">
        <v>1360</v>
      </c>
      <c r="C18" s="573" t="s">
        <v>1361</v>
      </c>
      <c r="D18" s="573" t="s">
        <v>1362</v>
      </c>
      <c r="E18" s="573" t="s">
        <v>1363</v>
      </c>
      <c r="F18" s="573" t="s">
        <v>1339</v>
      </c>
      <c r="G18" s="574"/>
    </row>
    <row r="19" spans="1:7" s="24" customFormat="1" ht="15.75" customHeight="1" x14ac:dyDescent="0.2">
      <c r="A19" s="573" t="s">
        <v>1765</v>
      </c>
      <c r="B19" s="573" t="s">
        <v>1766</v>
      </c>
      <c r="C19" s="573" t="s">
        <v>1767</v>
      </c>
      <c r="D19" s="573" t="s">
        <v>1768</v>
      </c>
      <c r="E19" s="573" t="s">
        <v>1769</v>
      </c>
      <c r="F19" s="573" t="s">
        <v>1339</v>
      </c>
      <c r="G19" s="574"/>
    </row>
    <row r="20" spans="1:7" s="24" customFormat="1" ht="15.75" customHeight="1" x14ac:dyDescent="0.2">
      <c r="A20" s="573" t="s">
        <v>1645</v>
      </c>
      <c r="B20" s="573" t="s">
        <v>1646</v>
      </c>
      <c r="C20" s="573" t="s">
        <v>1647</v>
      </c>
      <c r="D20" s="573" t="s">
        <v>1648</v>
      </c>
      <c r="E20" s="573" t="s">
        <v>1649</v>
      </c>
      <c r="F20" s="573" t="s">
        <v>1339</v>
      </c>
      <c r="G20" s="574"/>
    </row>
    <row r="21" spans="1:7" s="24" customFormat="1" ht="15.75" customHeight="1" x14ac:dyDescent="0.2">
      <c r="A21" s="573" t="s">
        <v>1365</v>
      </c>
      <c r="B21" s="573" t="s">
        <v>1366</v>
      </c>
      <c r="C21" s="573" t="s">
        <v>1367</v>
      </c>
      <c r="D21" s="573" t="s">
        <v>1315</v>
      </c>
      <c r="E21" s="573" t="s">
        <v>1368</v>
      </c>
      <c r="F21" s="573" t="s">
        <v>1339</v>
      </c>
      <c r="G21" s="574" t="s">
        <v>1837</v>
      </c>
    </row>
    <row r="22" spans="1:7" s="24" customFormat="1" ht="15.75" customHeight="1" x14ac:dyDescent="0.2">
      <c r="A22" s="573" t="s">
        <v>1770</v>
      </c>
      <c r="B22" s="575" t="s">
        <v>1771</v>
      </c>
      <c r="C22" s="575" t="s">
        <v>1772</v>
      </c>
      <c r="D22" s="575" t="s">
        <v>1681</v>
      </c>
      <c r="E22" s="575" t="s">
        <v>1773</v>
      </c>
      <c r="F22" s="573" t="s">
        <v>1339</v>
      </c>
      <c r="G22" s="574"/>
    </row>
    <row r="23" spans="1:7" s="24" customFormat="1" ht="15.75" customHeight="1" x14ac:dyDescent="0.2">
      <c r="A23" s="573" t="s">
        <v>1779</v>
      </c>
      <c r="B23" s="573" t="s">
        <v>1780</v>
      </c>
      <c r="C23" s="573" t="s">
        <v>1805</v>
      </c>
      <c r="D23" s="573" t="s">
        <v>1370</v>
      </c>
      <c r="E23" s="573" t="s">
        <v>1665</v>
      </c>
      <c r="F23" s="573" t="s">
        <v>1339</v>
      </c>
      <c r="G23" s="574"/>
    </row>
    <row r="24" spans="1:7" s="24" customFormat="1" ht="15.75" customHeight="1" x14ac:dyDescent="0.2">
      <c r="A24" s="573"/>
      <c r="B24" s="573" t="s">
        <v>1371</v>
      </c>
      <c r="C24" s="573" t="s">
        <v>1336</v>
      </c>
      <c r="D24" s="573" t="s">
        <v>1337</v>
      </c>
      <c r="E24" s="573" t="s">
        <v>1352</v>
      </c>
      <c r="F24" s="573" t="s">
        <v>1339</v>
      </c>
      <c r="G24" s="574"/>
    </row>
    <row r="25" spans="1:7" s="24" customFormat="1" ht="15.75" customHeight="1" x14ac:dyDescent="0.2">
      <c r="A25" s="573" t="s">
        <v>1774</v>
      </c>
      <c r="B25" s="575" t="s">
        <v>1775</v>
      </c>
      <c r="C25" s="575" t="s">
        <v>1776</v>
      </c>
      <c r="D25" s="575" t="s">
        <v>1777</v>
      </c>
      <c r="E25" s="575" t="s">
        <v>1778</v>
      </c>
      <c r="F25" s="573" t="s">
        <v>1339</v>
      </c>
      <c r="G25" s="574"/>
    </row>
    <row r="26" spans="1:7" s="24" customFormat="1" ht="15.75" customHeight="1" x14ac:dyDescent="0.2">
      <c r="A26" s="573" t="s">
        <v>1678</v>
      </c>
      <c r="B26" s="573" t="s">
        <v>1679</v>
      </c>
      <c r="C26" s="573" t="s">
        <v>1680</v>
      </c>
      <c r="D26" s="573" t="s">
        <v>1681</v>
      </c>
      <c r="E26" s="573" t="s">
        <v>1481</v>
      </c>
      <c r="F26" s="573" t="s">
        <v>1339</v>
      </c>
      <c r="G26" s="574"/>
    </row>
    <row r="27" spans="1:7" s="24" customFormat="1" ht="15.75" customHeight="1" x14ac:dyDescent="0.2">
      <c r="A27" s="573" t="s">
        <v>1781</v>
      </c>
      <c r="B27" s="573" t="s">
        <v>1782</v>
      </c>
      <c r="C27" s="573" t="s">
        <v>1783</v>
      </c>
      <c r="D27" s="573" t="s">
        <v>1784</v>
      </c>
      <c r="E27" s="573" t="s">
        <v>1785</v>
      </c>
      <c r="F27" s="573" t="s">
        <v>1339</v>
      </c>
      <c r="G27" s="574"/>
    </row>
    <row r="28" spans="1:7" s="24" customFormat="1" ht="15.75" customHeight="1" x14ac:dyDescent="0.2">
      <c r="A28" s="573" t="s">
        <v>1786</v>
      </c>
      <c r="B28" s="573" t="s">
        <v>1787</v>
      </c>
      <c r="C28" s="573" t="s">
        <v>1788</v>
      </c>
      <c r="D28" s="573" t="s">
        <v>1332</v>
      </c>
      <c r="E28" s="573" t="s">
        <v>1338</v>
      </c>
      <c r="F28" s="573" t="s">
        <v>1339</v>
      </c>
      <c r="G28" s="574" t="s">
        <v>1837</v>
      </c>
    </row>
    <row r="29" spans="1:7" s="24" customFormat="1" ht="15.75" customHeight="1" x14ac:dyDescent="0.2">
      <c r="A29" s="573" t="s">
        <v>1688</v>
      </c>
      <c r="B29" s="575" t="s">
        <v>1689</v>
      </c>
      <c r="C29" s="573" t="s">
        <v>1690</v>
      </c>
      <c r="D29" s="573" t="s">
        <v>1691</v>
      </c>
      <c r="E29" s="573" t="s">
        <v>1448</v>
      </c>
      <c r="F29" s="573" t="s">
        <v>1339</v>
      </c>
      <c r="G29" s="574" t="s">
        <v>1837</v>
      </c>
    </row>
    <row r="30" spans="1:7" s="24" customFormat="1" ht="15.75" customHeight="1" x14ac:dyDescent="0.2">
      <c r="A30" s="573" t="s">
        <v>1378</v>
      </c>
      <c r="B30" s="573" t="s">
        <v>1379</v>
      </c>
      <c r="C30" s="573" t="s">
        <v>1380</v>
      </c>
      <c r="D30" s="573" t="s">
        <v>1381</v>
      </c>
      <c r="E30" s="573" t="s">
        <v>1382</v>
      </c>
      <c r="F30" s="573" t="s">
        <v>1339</v>
      </c>
      <c r="G30" s="574"/>
    </row>
    <row r="31" spans="1:7" s="24" customFormat="1" ht="15.75" customHeight="1" x14ac:dyDescent="0.2">
      <c r="A31" s="573" t="s">
        <v>1650</v>
      </c>
      <c r="B31" s="573" t="s">
        <v>1651</v>
      </c>
      <c r="C31" s="573" t="s">
        <v>1652</v>
      </c>
      <c r="D31" s="573" t="s">
        <v>1653</v>
      </c>
      <c r="E31" s="573" t="s">
        <v>1654</v>
      </c>
      <c r="F31" s="573" t="s">
        <v>1339</v>
      </c>
      <c r="G31" s="574"/>
    </row>
    <row r="32" spans="1:7" s="24" customFormat="1" ht="15.75" customHeight="1" x14ac:dyDescent="0.2">
      <c r="A32" s="573" t="s">
        <v>1383</v>
      </c>
      <c r="B32" s="573" t="s">
        <v>1384</v>
      </c>
      <c r="C32" s="573" t="s">
        <v>1385</v>
      </c>
      <c r="D32" s="573" t="s">
        <v>1386</v>
      </c>
      <c r="E32" s="573" t="s">
        <v>1387</v>
      </c>
      <c r="F32" s="573" t="s">
        <v>1339</v>
      </c>
      <c r="G32" s="574"/>
    </row>
    <row r="33" spans="1:7" s="24" customFormat="1" ht="15.75" customHeight="1" x14ac:dyDescent="0.2">
      <c r="A33" s="573" t="s">
        <v>1389</v>
      </c>
      <c r="B33" s="573" t="s">
        <v>1390</v>
      </c>
      <c r="C33" s="573" t="s">
        <v>1391</v>
      </c>
      <c r="D33" s="573" t="s">
        <v>1332</v>
      </c>
      <c r="E33" s="573" t="s">
        <v>1333</v>
      </c>
      <c r="F33" s="573" t="s">
        <v>1339</v>
      </c>
      <c r="G33" s="574"/>
    </row>
    <row r="34" spans="1:7" s="24" customFormat="1" ht="15.75" customHeight="1" x14ac:dyDescent="0.2">
      <c r="A34" s="573" t="s">
        <v>1392</v>
      </c>
      <c r="B34" s="573" t="s">
        <v>1393</v>
      </c>
      <c r="C34" s="573" t="s">
        <v>1388</v>
      </c>
      <c r="D34" s="573" t="s">
        <v>1332</v>
      </c>
      <c r="E34" s="573" t="s">
        <v>1333</v>
      </c>
      <c r="F34" s="573" t="s">
        <v>1339</v>
      </c>
      <c r="G34" s="574"/>
    </row>
    <row r="35" spans="1:7" s="24" customFormat="1" ht="15.75" customHeight="1" x14ac:dyDescent="0.2">
      <c r="A35" s="573" t="s">
        <v>1394</v>
      </c>
      <c r="B35" s="573" t="s">
        <v>1395</v>
      </c>
      <c r="C35" s="573" t="s">
        <v>1336</v>
      </c>
      <c r="D35" s="573" t="s">
        <v>1337</v>
      </c>
      <c r="E35" s="573" t="s">
        <v>1352</v>
      </c>
      <c r="F35" s="573" t="s">
        <v>1339</v>
      </c>
      <c r="G35" s="574" t="s">
        <v>1837</v>
      </c>
    </row>
    <row r="36" spans="1:7" s="24" customFormat="1" ht="15.75" customHeight="1" x14ac:dyDescent="0.2">
      <c r="A36" s="573" t="s">
        <v>1825</v>
      </c>
      <c r="B36" s="573" t="s">
        <v>1824</v>
      </c>
      <c r="C36" s="573" t="s">
        <v>1826</v>
      </c>
      <c r="D36" s="573" t="s">
        <v>1827</v>
      </c>
      <c r="E36" s="573" t="s">
        <v>1828</v>
      </c>
      <c r="F36" s="573" t="s">
        <v>1339</v>
      </c>
      <c r="G36" s="574" t="s">
        <v>1837</v>
      </c>
    </row>
    <row r="37" spans="1:7" s="24" customFormat="1" ht="15.75" customHeight="1" x14ac:dyDescent="0.2">
      <c r="A37" s="573" t="s">
        <v>1396</v>
      </c>
      <c r="B37" s="573" t="s">
        <v>1397</v>
      </c>
      <c r="C37" s="573" t="s">
        <v>1398</v>
      </c>
      <c r="D37" s="573" t="s">
        <v>1399</v>
      </c>
      <c r="E37" s="573" t="s">
        <v>1400</v>
      </c>
      <c r="F37" s="573" t="s">
        <v>1339</v>
      </c>
      <c r="G37" s="574" t="s">
        <v>1837</v>
      </c>
    </row>
    <row r="38" spans="1:7" s="24" customFormat="1" ht="15.75" customHeight="1" x14ac:dyDescent="0.2">
      <c r="A38" s="573" t="s">
        <v>1789</v>
      </c>
      <c r="B38" s="573" t="s">
        <v>1790</v>
      </c>
      <c r="C38" s="573" t="s">
        <v>1791</v>
      </c>
      <c r="D38" s="573" t="s">
        <v>1792</v>
      </c>
      <c r="E38" s="573" t="s">
        <v>1793</v>
      </c>
      <c r="F38" s="573" t="s">
        <v>1339</v>
      </c>
      <c r="G38" s="574"/>
    </row>
    <row r="39" spans="1:7" s="24" customFormat="1" ht="15.75" customHeight="1" x14ac:dyDescent="0.2">
      <c r="A39" s="573" t="s">
        <v>1402</v>
      </c>
      <c r="B39" s="573" t="s">
        <v>1403</v>
      </c>
      <c r="C39" s="573" t="s">
        <v>1807</v>
      </c>
      <c r="D39" s="573" t="s">
        <v>1370</v>
      </c>
      <c r="E39" s="573" t="s">
        <v>1665</v>
      </c>
      <c r="F39" s="573" t="s">
        <v>1339</v>
      </c>
      <c r="G39" s="574"/>
    </row>
    <row r="40" spans="1:7" s="24" customFormat="1" ht="15.75" customHeight="1" x14ac:dyDescent="0.2">
      <c r="A40" s="573" t="s">
        <v>1404</v>
      </c>
      <c r="B40" s="573" t="s">
        <v>1405</v>
      </c>
      <c r="C40" s="573" t="s">
        <v>1406</v>
      </c>
      <c r="D40" s="573" t="s">
        <v>1407</v>
      </c>
      <c r="E40" s="573" t="s">
        <v>1808</v>
      </c>
      <c r="F40" s="573" t="s">
        <v>1339</v>
      </c>
      <c r="G40" s="574"/>
    </row>
    <row r="41" spans="1:7" s="24" customFormat="1" ht="15.75" customHeight="1" x14ac:dyDescent="0.2">
      <c r="A41" s="573" t="s">
        <v>1408</v>
      </c>
      <c r="B41" s="573" t="s">
        <v>1409</v>
      </c>
      <c r="C41" s="573" t="s">
        <v>1410</v>
      </c>
      <c r="D41" s="573" t="s">
        <v>1315</v>
      </c>
      <c r="E41" s="573" t="s">
        <v>1368</v>
      </c>
      <c r="F41" s="573" t="s">
        <v>1339</v>
      </c>
      <c r="G41" s="574"/>
    </row>
    <row r="42" spans="1:7" s="24" customFormat="1" ht="15.75" customHeight="1" x14ac:dyDescent="0.2">
      <c r="A42" s="573" t="s">
        <v>1411</v>
      </c>
      <c r="B42" s="573" t="s">
        <v>1412</v>
      </c>
      <c r="C42" s="573" t="s">
        <v>1413</v>
      </c>
      <c r="D42" s="573" t="s">
        <v>1414</v>
      </c>
      <c r="E42" s="573" t="s">
        <v>1415</v>
      </c>
      <c r="F42" s="573" t="s">
        <v>1339</v>
      </c>
      <c r="G42" s="574"/>
    </row>
    <row r="43" spans="1:7" s="24" customFormat="1" ht="15.75" customHeight="1" x14ac:dyDescent="0.2">
      <c r="A43" s="573"/>
      <c r="B43" s="573" t="s">
        <v>1416</v>
      </c>
      <c r="C43" s="573" t="s">
        <v>1417</v>
      </c>
      <c r="D43" s="573" t="s">
        <v>1418</v>
      </c>
      <c r="E43" s="573" t="s">
        <v>1419</v>
      </c>
      <c r="F43" s="573" t="s">
        <v>1339</v>
      </c>
      <c r="G43" s="574"/>
    </row>
    <row r="44" spans="1:7" s="24" customFormat="1" ht="15.75" customHeight="1" x14ac:dyDescent="0.2">
      <c r="A44" s="573" t="s">
        <v>1420</v>
      </c>
      <c r="B44" s="573" t="s">
        <v>1421</v>
      </c>
      <c r="C44" s="573" t="s">
        <v>1422</v>
      </c>
      <c r="D44" s="573" t="s">
        <v>1418</v>
      </c>
      <c r="E44" s="573" t="s">
        <v>1419</v>
      </c>
      <c r="F44" s="573" t="s">
        <v>1339</v>
      </c>
      <c r="G44" s="574"/>
    </row>
    <row r="45" spans="1:7" s="24" customFormat="1" ht="15.75" customHeight="1" x14ac:dyDescent="0.2">
      <c r="A45" s="573" t="s">
        <v>1423</v>
      </c>
      <c r="B45" s="573" t="s">
        <v>1424</v>
      </c>
      <c r="C45" s="573" t="s">
        <v>1425</v>
      </c>
      <c r="D45" s="573" t="s">
        <v>1426</v>
      </c>
      <c r="E45" s="573" t="s">
        <v>1427</v>
      </c>
      <c r="F45" s="573" t="s">
        <v>1339</v>
      </c>
      <c r="G45" s="574"/>
    </row>
    <row r="46" spans="1:7" s="24" customFormat="1" ht="15.75" customHeight="1" x14ac:dyDescent="0.2">
      <c r="A46" s="573" t="s">
        <v>1428</v>
      </c>
      <c r="B46" s="575" t="s">
        <v>1429</v>
      </c>
      <c r="C46" s="575" t="s">
        <v>1430</v>
      </c>
      <c r="D46" s="575" t="s">
        <v>1431</v>
      </c>
      <c r="E46" s="575" t="s">
        <v>1432</v>
      </c>
      <c r="F46" s="573" t="s">
        <v>1339</v>
      </c>
      <c r="G46" s="574"/>
    </row>
    <row r="47" spans="1:7" s="24" customFormat="1" ht="15.75" customHeight="1" x14ac:dyDescent="0.2">
      <c r="A47" s="573" t="s">
        <v>1441</v>
      </c>
      <c r="B47" s="573" t="s">
        <v>1442</v>
      </c>
      <c r="C47" s="573" t="s">
        <v>1443</v>
      </c>
      <c r="D47" s="573" t="s">
        <v>1444</v>
      </c>
      <c r="E47" s="573" t="s">
        <v>1445</v>
      </c>
      <c r="F47" s="573" t="s">
        <v>1339</v>
      </c>
      <c r="G47" s="574"/>
    </row>
    <row r="48" spans="1:7" s="24" customFormat="1" ht="15.75" customHeight="1" x14ac:dyDescent="0.2">
      <c r="A48" s="573" t="s">
        <v>1359</v>
      </c>
      <c r="B48" s="573" t="s">
        <v>1446</v>
      </c>
      <c r="C48" s="573" t="s">
        <v>1447</v>
      </c>
      <c r="D48" s="573" t="s">
        <v>1401</v>
      </c>
      <c r="E48" s="573" t="s">
        <v>1448</v>
      </c>
      <c r="F48" s="573" t="s">
        <v>1339</v>
      </c>
      <c r="G48" s="574"/>
    </row>
    <row r="49" spans="1:7" s="24" customFormat="1" ht="15.75" customHeight="1" x14ac:dyDescent="0.2">
      <c r="A49" s="573" t="s">
        <v>1453</v>
      </c>
      <c r="B49" s="573" t="s">
        <v>1454</v>
      </c>
      <c r="C49" s="573" t="s">
        <v>1455</v>
      </c>
      <c r="D49" s="573" t="s">
        <v>1332</v>
      </c>
      <c r="E49" s="573" t="s">
        <v>1338</v>
      </c>
      <c r="F49" s="573" t="s">
        <v>1339</v>
      </c>
      <c r="G49" s="574"/>
    </row>
    <row r="50" spans="1:7" s="24" customFormat="1" ht="15.75" customHeight="1" x14ac:dyDescent="0.2">
      <c r="A50" s="573" t="s">
        <v>1461</v>
      </c>
      <c r="B50" s="573" t="s">
        <v>1462</v>
      </c>
      <c r="C50" s="573" t="s">
        <v>1463</v>
      </c>
      <c r="D50" s="573" t="s">
        <v>1332</v>
      </c>
      <c r="E50" s="573" t="s">
        <v>1333</v>
      </c>
      <c r="F50" s="573" t="s">
        <v>1339</v>
      </c>
      <c r="G50" s="574" t="s">
        <v>1837</v>
      </c>
    </row>
    <row r="51" spans="1:7" s="24" customFormat="1" ht="15.75" customHeight="1" x14ac:dyDescent="0.2">
      <c r="A51" s="573" t="s">
        <v>1464</v>
      </c>
      <c r="B51" s="573" t="s">
        <v>1465</v>
      </c>
      <c r="C51" s="575" t="s">
        <v>1466</v>
      </c>
      <c r="D51" s="575" t="s">
        <v>1467</v>
      </c>
      <c r="E51" s="573" t="s">
        <v>1468</v>
      </c>
      <c r="F51" s="573" t="s">
        <v>1339</v>
      </c>
      <c r="G51" s="574"/>
    </row>
    <row r="52" spans="1:7" s="24" customFormat="1" ht="15.75" customHeight="1" x14ac:dyDescent="0.2">
      <c r="A52" s="573" t="s">
        <v>1638</v>
      </c>
      <c r="B52" s="573" t="s">
        <v>1639</v>
      </c>
      <c r="C52" s="573" t="s">
        <v>1640</v>
      </c>
      <c r="D52" s="573" t="s">
        <v>1641</v>
      </c>
      <c r="E52" s="573" t="s">
        <v>1642</v>
      </c>
      <c r="F52" s="573" t="s">
        <v>1339</v>
      </c>
      <c r="G52" s="574" t="s">
        <v>1837</v>
      </c>
    </row>
    <row r="53" spans="1:7" s="24" customFormat="1" ht="15.75" customHeight="1" x14ac:dyDescent="0.2">
      <c r="A53" s="573" t="s">
        <v>1474</v>
      </c>
      <c r="B53" s="573" t="s">
        <v>1475</v>
      </c>
      <c r="C53" s="573" t="s">
        <v>1388</v>
      </c>
      <c r="D53" s="573" t="s">
        <v>1332</v>
      </c>
      <c r="E53" s="573" t="s">
        <v>1333</v>
      </c>
      <c r="F53" s="573" t="s">
        <v>1339</v>
      </c>
      <c r="G53" s="574"/>
    </row>
    <row r="54" spans="1:7" s="24" customFormat="1" ht="15.75" customHeight="1" x14ac:dyDescent="0.2">
      <c r="A54" s="573" t="s">
        <v>1476</v>
      </c>
      <c r="B54" s="573" t="s">
        <v>1477</v>
      </c>
      <c r="C54" s="573" t="s">
        <v>1388</v>
      </c>
      <c r="D54" s="573" t="s">
        <v>1332</v>
      </c>
      <c r="E54" s="573" t="s">
        <v>1333</v>
      </c>
      <c r="F54" s="573" t="s">
        <v>1339</v>
      </c>
      <c r="G54" s="574"/>
    </row>
    <row r="55" spans="1:7" s="24" customFormat="1" ht="15.75" customHeight="1" x14ac:dyDescent="0.2">
      <c r="A55" s="573" t="s">
        <v>1478</v>
      </c>
      <c r="B55" s="573" t="s">
        <v>1479</v>
      </c>
      <c r="C55" s="573" t="s">
        <v>1480</v>
      </c>
      <c r="D55" s="573" t="s">
        <v>1332</v>
      </c>
      <c r="E55" s="573" t="s">
        <v>1333</v>
      </c>
      <c r="F55" s="573" t="s">
        <v>1339</v>
      </c>
      <c r="G55" s="574"/>
    </row>
    <row r="56" spans="1:7" s="24" customFormat="1" ht="15.75" customHeight="1" x14ac:dyDescent="0.2">
      <c r="A56" s="573" t="s">
        <v>1794</v>
      </c>
      <c r="B56" s="575" t="s">
        <v>1795</v>
      </c>
      <c r="C56" s="575" t="s">
        <v>1796</v>
      </c>
      <c r="D56" s="575" t="s">
        <v>1797</v>
      </c>
      <c r="E56" s="575" t="s">
        <v>1798</v>
      </c>
      <c r="F56" s="573" t="s">
        <v>1339</v>
      </c>
      <c r="G56" s="574"/>
    </row>
    <row r="57" spans="1:7" s="24" customFormat="1" ht="15.75" customHeight="1" x14ac:dyDescent="0.2">
      <c r="A57" s="573" t="s">
        <v>1482</v>
      </c>
      <c r="B57" s="575" t="s">
        <v>1483</v>
      </c>
      <c r="C57" s="575" t="s">
        <v>1484</v>
      </c>
      <c r="D57" s="575" t="s">
        <v>1485</v>
      </c>
      <c r="E57" s="575" t="s">
        <v>1486</v>
      </c>
      <c r="F57" s="573" t="s">
        <v>1339</v>
      </c>
      <c r="G57" s="574"/>
    </row>
    <row r="58" spans="1:7" s="24" customFormat="1" ht="15.75" customHeight="1" x14ac:dyDescent="0.2">
      <c r="A58" s="573" t="s">
        <v>1655</v>
      </c>
      <c r="B58" s="573" t="s">
        <v>1656</v>
      </c>
      <c r="C58" s="573" t="s">
        <v>1657</v>
      </c>
      <c r="D58" s="573" t="s">
        <v>1315</v>
      </c>
      <c r="E58" s="573" t="s">
        <v>1338</v>
      </c>
      <c r="F58" s="573" t="s">
        <v>1339</v>
      </c>
      <c r="G58" s="574"/>
    </row>
    <row r="59" spans="1:7" s="24" customFormat="1" ht="15.75" customHeight="1" x14ac:dyDescent="0.2">
      <c r="A59" s="573" t="s">
        <v>1488</v>
      </c>
      <c r="B59" s="573" t="s">
        <v>1489</v>
      </c>
      <c r="C59" s="573" t="s">
        <v>1490</v>
      </c>
      <c r="D59" s="573" t="s">
        <v>1491</v>
      </c>
      <c r="E59" s="573" t="s">
        <v>1382</v>
      </c>
      <c r="F59" s="573" t="s">
        <v>1339</v>
      </c>
      <c r="G59" s="574" t="s">
        <v>1837</v>
      </c>
    </row>
    <row r="60" spans="1:7" s="24" customFormat="1" ht="15.75" customHeight="1" x14ac:dyDescent="0.2">
      <c r="A60" s="573" t="s">
        <v>1674</v>
      </c>
      <c r="B60" s="573" t="s">
        <v>1489</v>
      </c>
      <c r="C60" s="573" t="s">
        <v>1675</v>
      </c>
      <c r="D60" s="573" t="s">
        <v>1676</v>
      </c>
      <c r="E60" s="573" t="s">
        <v>1677</v>
      </c>
      <c r="F60" s="573" t="s">
        <v>1339</v>
      </c>
      <c r="G60" s="574"/>
    </row>
    <row r="61" spans="1:7" s="24" customFormat="1" ht="15.75" customHeight="1" x14ac:dyDescent="0.2">
      <c r="A61" s="573" t="s">
        <v>1492</v>
      </c>
      <c r="B61" s="573" t="s">
        <v>1493</v>
      </c>
      <c r="C61" s="573" t="s">
        <v>1494</v>
      </c>
      <c r="D61" s="573" t="s">
        <v>1495</v>
      </c>
      <c r="E61" s="573" t="s">
        <v>1809</v>
      </c>
      <c r="F61" s="573" t="s">
        <v>1339</v>
      </c>
      <c r="G61" s="574"/>
    </row>
    <row r="62" spans="1:7" s="24" customFormat="1" ht="15.75" customHeight="1" x14ac:dyDescent="0.2">
      <c r="A62" s="573" t="s">
        <v>1496</v>
      </c>
      <c r="B62" s="573" t="s">
        <v>1497</v>
      </c>
      <c r="C62" s="573" t="s">
        <v>1498</v>
      </c>
      <c r="D62" s="573" t="s">
        <v>1491</v>
      </c>
      <c r="E62" s="573" t="s">
        <v>1382</v>
      </c>
      <c r="F62" s="573" t="s">
        <v>1339</v>
      </c>
      <c r="G62" s="574"/>
    </row>
    <row r="63" spans="1:7" s="24" customFormat="1" ht="15.75" customHeight="1" x14ac:dyDescent="0.2">
      <c r="A63" s="573" t="s">
        <v>1499</v>
      </c>
      <c r="B63" s="573" t="s">
        <v>1500</v>
      </c>
      <c r="C63" s="573" t="s">
        <v>1380</v>
      </c>
      <c r="D63" s="573" t="s">
        <v>1381</v>
      </c>
      <c r="E63" s="573" t="s">
        <v>1382</v>
      </c>
      <c r="F63" s="573" t="s">
        <v>1339</v>
      </c>
      <c r="G63" s="574"/>
    </row>
    <row r="64" spans="1:7" s="24" customFormat="1" ht="15.75" customHeight="1" x14ac:dyDescent="0.2">
      <c r="A64" s="573" t="s">
        <v>1501</v>
      </c>
      <c r="B64" s="573" t="s">
        <v>1502</v>
      </c>
      <c r="C64" s="573" t="s">
        <v>1503</v>
      </c>
      <c r="D64" s="573" t="s">
        <v>1504</v>
      </c>
      <c r="E64" s="573" t="s">
        <v>1505</v>
      </c>
      <c r="F64" s="573" t="s">
        <v>1339</v>
      </c>
      <c r="G64" s="574"/>
    </row>
    <row r="65" spans="1:7" s="24" customFormat="1" ht="15.75" customHeight="1" x14ac:dyDescent="0.2">
      <c r="A65" s="573" t="s">
        <v>1700</v>
      </c>
      <c r="B65" s="573" t="s">
        <v>1701</v>
      </c>
      <c r="C65" s="573" t="s">
        <v>1699</v>
      </c>
      <c r="D65" s="573" t="s">
        <v>1315</v>
      </c>
      <c r="E65" s="573" t="s">
        <v>1333</v>
      </c>
      <c r="F65" s="573" t="s">
        <v>1339</v>
      </c>
      <c r="G65" s="574"/>
    </row>
    <row r="66" spans="1:7" s="24" customFormat="1" ht="15.75" customHeight="1" x14ac:dyDescent="0.2">
      <c r="A66" s="573" t="s">
        <v>1697</v>
      </c>
      <c r="B66" s="575" t="s">
        <v>1698</v>
      </c>
      <c r="C66" s="573" t="s">
        <v>1699</v>
      </c>
      <c r="D66" s="573" t="s">
        <v>1315</v>
      </c>
      <c r="E66" s="573" t="s">
        <v>1333</v>
      </c>
      <c r="F66" s="573" t="s">
        <v>1339</v>
      </c>
      <c r="G66" s="574"/>
    </row>
    <row r="67" spans="1:7" s="24" customFormat="1" ht="15.75" customHeight="1" x14ac:dyDescent="0.2">
      <c r="A67" s="573" t="s">
        <v>1506</v>
      </c>
      <c r="B67" s="573" t="s">
        <v>1507</v>
      </c>
      <c r="C67" s="573" t="s">
        <v>1508</v>
      </c>
      <c r="D67" s="573" t="s">
        <v>1353</v>
      </c>
      <c r="E67" s="573" t="s">
        <v>1481</v>
      </c>
      <c r="F67" s="573" t="s">
        <v>1339</v>
      </c>
      <c r="G67" s="574"/>
    </row>
    <row r="68" spans="1:7" s="24" customFormat="1" ht="15.75" customHeight="1" x14ac:dyDescent="0.2">
      <c r="A68" s="573"/>
      <c r="B68" s="573" t="s">
        <v>1509</v>
      </c>
      <c r="C68" s="573" t="s">
        <v>1336</v>
      </c>
      <c r="D68" s="573" t="s">
        <v>1337</v>
      </c>
      <c r="E68" s="573" t="s">
        <v>1352</v>
      </c>
      <c r="F68" s="573" t="s">
        <v>1339</v>
      </c>
      <c r="G68" s="574"/>
    </row>
    <row r="69" spans="1:7" s="24" customFormat="1" ht="15.75" customHeight="1" x14ac:dyDescent="0.2">
      <c r="A69" s="573" t="s">
        <v>1512</v>
      </c>
      <c r="B69" s="573" t="s">
        <v>1513</v>
      </c>
      <c r="C69" s="575" t="s">
        <v>1514</v>
      </c>
      <c r="D69" s="573" t="s">
        <v>1515</v>
      </c>
      <c r="E69" s="573" t="s">
        <v>1516</v>
      </c>
      <c r="F69" s="573" t="s">
        <v>1339</v>
      </c>
      <c r="G69" s="574"/>
    </row>
    <row r="70" spans="1:7" s="24" customFormat="1" ht="15.75" customHeight="1" x14ac:dyDescent="0.2">
      <c r="A70" s="573" t="s">
        <v>1819</v>
      </c>
      <c r="B70" s="575" t="s">
        <v>1820</v>
      </c>
      <c r="C70" s="575" t="s">
        <v>1821</v>
      </c>
      <c r="D70" s="575" t="s">
        <v>1822</v>
      </c>
      <c r="E70" s="575" t="s">
        <v>1823</v>
      </c>
      <c r="F70" s="575" t="s">
        <v>1339</v>
      </c>
      <c r="G70" s="578"/>
    </row>
    <row r="71" spans="1:7" s="24" customFormat="1" ht="15.75" customHeight="1" x14ac:dyDescent="0.2">
      <c r="A71" s="573" t="s">
        <v>1518</v>
      </c>
      <c r="B71" s="573" t="s">
        <v>1519</v>
      </c>
      <c r="C71" s="573" t="s">
        <v>1520</v>
      </c>
      <c r="D71" s="573" t="s">
        <v>1327</v>
      </c>
      <c r="E71" s="573" t="s">
        <v>1810</v>
      </c>
      <c r="F71" s="573" t="s">
        <v>1339</v>
      </c>
      <c r="G71" s="574"/>
    </row>
    <row r="72" spans="1:7" s="24" customFormat="1" ht="15.75" customHeight="1" x14ac:dyDescent="0.2">
      <c r="A72" s="573" t="s">
        <v>1521</v>
      </c>
      <c r="B72" s="573" t="s">
        <v>1522</v>
      </c>
      <c r="C72" s="573" t="s">
        <v>1523</v>
      </c>
      <c r="D72" s="573" t="s">
        <v>1364</v>
      </c>
      <c r="E72" s="573" t="s">
        <v>1517</v>
      </c>
      <c r="F72" s="573" t="s">
        <v>1339</v>
      </c>
      <c r="G72" s="574"/>
    </row>
    <row r="73" spans="1:7" s="24" customFormat="1" ht="15.75" customHeight="1" x14ac:dyDescent="0.2">
      <c r="A73" s="573" t="s">
        <v>1527</v>
      </c>
      <c r="B73" s="573" t="s">
        <v>1528</v>
      </c>
      <c r="C73" s="573" t="s">
        <v>1529</v>
      </c>
      <c r="D73" s="573" t="s">
        <v>1800</v>
      </c>
      <c r="E73" s="573" t="s">
        <v>1799</v>
      </c>
      <c r="F73" s="573" t="s">
        <v>1339</v>
      </c>
      <c r="G73" s="574"/>
    </row>
    <row r="74" spans="1:7" s="24" customFormat="1" ht="15.75" customHeight="1" x14ac:dyDescent="0.2">
      <c r="A74" s="573" t="s">
        <v>1532</v>
      </c>
      <c r="B74" s="573" t="s">
        <v>1528</v>
      </c>
      <c r="C74" s="573" t="s">
        <v>1533</v>
      </c>
      <c r="D74" s="573" t="s">
        <v>1802</v>
      </c>
      <c r="E74" s="573" t="s">
        <v>1801</v>
      </c>
      <c r="F74" s="573" t="s">
        <v>1339</v>
      </c>
      <c r="G74" s="574"/>
    </row>
    <row r="75" spans="1:7" s="24" customFormat="1" ht="15.75" customHeight="1" x14ac:dyDescent="0.2">
      <c r="A75" s="573" t="s">
        <v>1534</v>
      </c>
      <c r="B75" s="573" t="s">
        <v>1528</v>
      </c>
      <c r="C75" s="573" t="s">
        <v>1535</v>
      </c>
      <c r="D75" s="573" t="s">
        <v>1814</v>
      </c>
      <c r="E75" s="573" t="s">
        <v>1815</v>
      </c>
      <c r="F75" s="573" t="s">
        <v>1339</v>
      </c>
      <c r="G75" s="574"/>
    </row>
    <row r="76" spans="1:7" s="24" customFormat="1" ht="15.75" customHeight="1" x14ac:dyDescent="0.2">
      <c r="A76" s="573" t="s">
        <v>1536</v>
      </c>
      <c r="B76" s="573" t="s">
        <v>1528</v>
      </c>
      <c r="C76" s="573" t="s">
        <v>1350</v>
      </c>
      <c r="D76" s="573" t="s">
        <v>1816</v>
      </c>
      <c r="E76" s="573" t="s">
        <v>1806</v>
      </c>
      <c r="F76" s="573" t="s">
        <v>1339</v>
      </c>
      <c r="G76" s="574"/>
    </row>
    <row r="77" spans="1:7" s="24" customFormat="1" ht="15.75" customHeight="1" x14ac:dyDescent="0.2">
      <c r="A77" s="573" t="s">
        <v>1530</v>
      </c>
      <c r="B77" s="573" t="s">
        <v>1528</v>
      </c>
      <c r="C77" s="573" t="s">
        <v>1531</v>
      </c>
      <c r="D77" s="573" t="s">
        <v>1804</v>
      </c>
      <c r="E77" s="573" t="s">
        <v>1803</v>
      </c>
      <c r="F77" s="573" t="s">
        <v>1339</v>
      </c>
      <c r="G77" s="574" t="s">
        <v>1837</v>
      </c>
    </row>
    <row r="78" spans="1:7" s="24" customFormat="1" ht="15.75" customHeight="1" x14ac:dyDescent="0.2">
      <c r="A78" s="573" t="s">
        <v>1666</v>
      </c>
      <c r="B78" s="573" t="s">
        <v>1667</v>
      </c>
      <c r="C78" s="573" t="s">
        <v>1668</v>
      </c>
      <c r="D78" s="573" t="s">
        <v>1315</v>
      </c>
      <c r="E78" s="573" t="s">
        <v>1338</v>
      </c>
      <c r="F78" s="573" t="s">
        <v>1339</v>
      </c>
      <c r="G78" s="574" t="s">
        <v>1837</v>
      </c>
    </row>
    <row r="79" spans="1:7" s="24" customFormat="1" ht="15.75" customHeight="1" x14ac:dyDescent="0.2">
      <c r="A79" s="573" t="s">
        <v>1537</v>
      </c>
      <c r="B79" s="573" t="s">
        <v>1538</v>
      </c>
      <c r="C79" s="573" t="s">
        <v>1539</v>
      </c>
      <c r="D79" s="573" t="s">
        <v>1327</v>
      </c>
      <c r="E79" s="573" t="s">
        <v>1817</v>
      </c>
      <c r="F79" s="573" t="s">
        <v>1339</v>
      </c>
      <c r="G79" s="574"/>
    </row>
    <row r="80" spans="1:7" s="24" customFormat="1" ht="15.75" customHeight="1" x14ac:dyDescent="0.2">
      <c r="A80" s="573" t="s">
        <v>1540</v>
      </c>
      <c r="B80" s="573" t="s">
        <v>1538</v>
      </c>
      <c r="C80" s="573" t="s">
        <v>1541</v>
      </c>
      <c r="D80" s="573" t="s">
        <v>1327</v>
      </c>
      <c r="E80" s="573" t="s">
        <v>1542</v>
      </c>
      <c r="F80" s="573" t="s">
        <v>1339</v>
      </c>
      <c r="G80" s="574"/>
    </row>
    <row r="81" spans="1:7" s="24" customFormat="1" ht="15.75" customHeight="1" x14ac:dyDescent="0.2">
      <c r="A81" s="573" t="s">
        <v>1543</v>
      </c>
      <c r="B81" s="573" t="s">
        <v>1544</v>
      </c>
      <c r="C81" s="573" t="s">
        <v>1545</v>
      </c>
      <c r="D81" s="573" t="s">
        <v>1510</v>
      </c>
      <c r="E81" s="573" t="s">
        <v>1511</v>
      </c>
      <c r="F81" s="573" t="s">
        <v>1339</v>
      </c>
      <c r="G81" s="574" t="s">
        <v>1837</v>
      </c>
    </row>
    <row r="82" spans="1:7" s="24" customFormat="1" ht="15.75" customHeight="1" x14ac:dyDescent="0.2">
      <c r="A82" s="573" t="s">
        <v>1643</v>
      </c>
      <c r="B82" s="573" t="s">
        <v>1544</v>
      </c>
      <c r="C82" s="573" t="s">
        <v>1644</v>
      </c>
      <c r="D82" s="573" t="s">
        <v>1510</v>
      </c>
      <c r="E82" s="573" t="s">
        <v>1511</v>
      </c>
      <c r="F82" s="573" t="s">
        <v>1339</v>
      </c>
      <c r="G82" s="574"/>
    </row>
    <row r="83" spans="1:7" s="24" customFormat="1" ht="15.75" customHeight="1" x14ac:dyDescent="0.2">
      <c r="A83" s="573" t="s">
        <v>1546</v>
      </c>
      <c r="B83" s="573" t="s">
        <v>1547</v>
      </c>
      <c r="C83" s="573" t="s">
        <v>1548</v>
      </c>
      <c r="D83" s="573" t="s">
        <v>313</v>
      </c>
      <c r="E83" s="573" t="s">
        <v>1552</v>
      </c>
      <c r="F83" s="573" t="s">
        <v>1339</v>
      </c>
      <c r="G83" s="574"/>
    </row>
    <row r="84" spans="1:7" s="24" customFormat="1" ht="15.75" customHeight="1" x14ac:dyDescent="0.2">
      <c r="A84" s="573" t="s">
        <v>1549</v>
      </c>
      <c r="B84" s="573" t="s">
        <v>1550</v>
      </c>
      <c r="C84" s="573" t="s">
        <v>1551</v>
      </c>
      <c r="D84" s="573" t="s">
        <v>313</v>
      </c>
      <c r="E84" s="573" t="s">
        <v>1552</v>
      </c>
      <c r="F84" s="573" t="s">
        <v>1339</v>
      </c>
      <c r="G84" s="574"/>
    </row>
    <row r="85" spans="1:7" s="24" customFormat="1" ht="15.75" customHeight="1" x14ac:dyDescent="0.2">
      <c r="A85" s="573"/>
      <c r="B85" s="573" t="s">
        <v>1553</v>
      </c>
      <c r="C85" s="573" t="s">
        <v>1413</v>
      </c>
      <c r="D85" s="573" t="s">
        <v>1554</v>
      </c>
      <c r="E85" s="573" t="s">
        <v>1415</v>
      </c>
      <c r="F85" s="573" t="s">
        <v>1339</v>
      </c>
      <c r="G85" s="574"/>
    </row>
    <row r="86" spans="1:7" s="24" customFormat="1" ht="15.75" customHeight="1" x14ac:dyDescent="0.2">
      <c r="A86" s="573" t="s">
        <v>1829</v>
      </c>
      <c r="B86" s="573" t="s">
        <v>1830</v>
      </c>
      <c r="C86" s="573" t="s">
        <v>1831</v>
      </c>
      <c r="D86" s="573" t="s">
        <v>1832</v>
      </c>
      <c r="E86" s="573" t="s">
        <v>1833</v>
      </c>
      <c r="F86" s="573" t="s">
        <v>1339</v>
      </c>
      <c r="G86" s="574"/>
    </row>
    <row r="87" spans="1:7" s="24" customFormat="1" ht="15.75" customHeight="1" x14ac:dyDescent="0.2">
      <c r="A87" s="573" t="s">
        <v>1669</v>
      </c>
      <c r="B87" s="573" t="s">
        <v>1670</v>
      </c>
      <c r="C87" s="573" t="s">
        <v>1671</v>
      </c>
      <c r="D87" s="573" t="s">
        <v>1672</v>
      </c>
      <c r="E87" s="573" t="s">
        <v>1673</v>
      </c>
      <c r="F87" s="573" t="s">
        <v>1339</v>
      </c>
      <c r="G87" s="574"/>
    </row>
    <row r="88" spans="1:7" s="24" customFormat="1" ht="15.75" customHeight="1" x14ac:dyDescent="0.2">
      <c r="A88" s="573" t="s">
        <v>1692</v>
      </c>
      <c r="B88" s="575" t="s">
        <v>1693</v>
      </c>
      <c r="C88" s="573" t="s">
        <v>1694</v>
      </c>
      <c r="D88" s="573" t="s">
        <v>1695</v>
      </c>
      <c r="E88" s="573" t="s">
        <v>1696</v>
      </c>
      <c r="F88" s="573" t="s">
        <v>1339</v>
      </c>
      <c r="G88" s="574"/>
    </row>
    <row r="89" spans="1:7" s="24" customFormat="1" ht="15.75" customHeight="1" x14ac:dyDescent="0.2">
      <c r="A89" s="573" t="s">
        <v>1555</v>
      </c>
      <c r="B89" s="573" t="s">
        <v>1556</v>
      </c>
      <c r="C89" s="573" t="s">
        <v>1557</v>
      </c>
      <c r="D89" s="573" t="s">
        <v>1332</v>
      </c>
      <c r="E89" s="573" t="s">
        <v>1333</v>
      </c>
      <c r="F89" s="573" t="s">
        <v>1339</v>
      </c>
      <c r="G89" s="574"/>
    </row>
    <row r="90" spans="1:7" s="24" customFormat="1" ht="15.75" customHeight="1" x14ac:dyDescent="0.2">
      <c r="A90" s="573" t="s">
        <v>1658</v>
      </c>
      <c r="B90" s="573" t="s">
        <v>1659</v>
      </c>
      <c r="C90" s="573" t="s">
        <v>1660</v>
      </c>
      <c r="D90" s="573" t="s">
        <v>1332</v>
      </c>
      <c r="E90" s="573" t="s">
        <v>1338</v>
      </c>
      <c r="F90" s="573" t="s">
        <v>1339</v>
      </c>
      <c r="G90" s="574"/>
    </row>
    <row r="91" spans="1:7" s="24" customFormat="1" ht="15.75" customHeight="1" x14ac:dyDescent="0.2">
      <c r="A91" s="573" t="s">
        <v>1586</v>
      </c>
      <c r="B91" s="573" t="s">
        <v>1587</v>
      </c>
      <c r="C91" s="573" t="s">
        <v>1588</v>
      </c>
      <c r="D91" s="573" t="s">
        <v>1487</v>
      </c>
      <c r="E91" s="573" t="s">
        <v>1589</v>
      </c>
      <c r="F91" s="573" t="s">
        <v>1339</v>
      </c>
      <c r="G91" s="574"/>
    </row>
    <row r="92" spans="1:7" s="24" customFormat="1" ht="15.75" customHeight="1" x14ac:dyDescent="0.2">
      <c r="A92" s="573" t="s">
        <v>1613</v>
      </c>
      <c r="B92" s="573" t="s">
        <v>1614</v>
      </c>
      <c r="C92" s="573" t="s">
        <v>1615</v>
      </c>
      <c r="D92" s="573" t="s">
        <v>1362</v>
      </c>
      <c r="E92" s="573" t="s">
        <v>1363</v>
      </c>
      <c r="F92" s="573" t="s">
        <v>1339</v>
      </c>
      <c r="G92" s="574"/>
    </row>
    <row r="93" spans="1:7" s="24" customFormat="1" ht="15.75" customHeight="1" x14ac:dyDescent="0.2">
      <c r="A93" s="573" t="s">
        <v>1616</v>
      </c>
      <c r="B93" s="573" t="s">
        <v>1617</v>
      </c>
      <c r="C93" s="573" t="s">
        <v>1618</v>
      </c>
      <c r="D93" s="573" t="s">
        <v>1619</v>
      </c>
      <c r="E93" s="573" t="s">
        <v>1818</v>
      </c>
      <c r="F93" s="573" t="s">
        <v>1339</v>
      </c>
      <c r="G93" s="574"/>
    </row>
    <row r="94" spans="1:7" s="24" customFormat="1" x14ac:dyDescent="0.2">
      <c r="A94" s="573" t="s">
        <v>1620</v>
      </c>
      <c r="B94" s="573" t="s">
        <v>1621</v>
      </c>
      <c r="C94" s="573" t="s">
        <v>1838</v>
      </c>
      <c r="D94" s="573" t="s">
        <v>1622</v>
      </c>
      <c r="E94" s="573" t="s">
        <v>1623</v>
      </c>
      <c r="F94" s="573" t="s">
        <v>1339</v>
      </c>
      <c r="G94" s="574"/>
    </row>
    <row r="95" spans="1:7" s="24" customFormat="1" ht="15.75" customHeight="1" x14ac:dyDescent="0.2">
      <c r="A95" s="573" t="s">
        <v>1624</v>
      </c>
      <c r="B95" s="573" t="s">
        <v>1625</v>
      </c>
      <c r="C95" s="573" t="s">
        <v>1626</v>
      </c>
      <c r="D95" s="573" t="s">
        <v>1332</v>
      </c>
      <c r="E95" s="573" t="s">
        <v>1338</v>
      </c>
      <c r="F95" s="573" t="s">
        <v>1339</v>
      </c>
      <c r="G95" s="574"/>
    </row>
    <row r="96" spans="1:7" s="24" customFormat="1" ht="15.75" customHeight="1" x14ac:dyDescent="0.2">
      <c r="A96" s="573" t="s">
        <v>1627</v>
      </c>
      <c r="B96" s="573" t="s">
        <v>1628</v>
      </c>
      <c r="C96" s="573" t="s">
        <v>1831</v>
      </c>
      <c r="D96" s="573" t="s">
        <v>1832</v>
      </c>
      <c r="E96" s="573" t="s">
        <v>1833</v>
      </c>
      <c r="F96" s="573" t="s">
        <v>1339</v>
      </c>
      <c r="G96" s="574"/>
    </row>
    <row r="97" spans="1:7" s="24" customFormat="1" ht="15.75" customHeight="1" x14ac:dyDescent="0.2">
      <c r="A97" s="573" t="s">
        <v>1629</v>
      </c>
      <c r="B97" s="573" t="s">
        <v>1630</v>
      </c>
      <c r="C97" s="573" t="s">
        <v>1631</v>
      </c>
      <c r="D97" s="573" t="s">
        <v>1632</v>
      </c>
      <c r="E97" s="573" t="s">
        <v>1415</v>
      </c>
      <c r="F97" s="573" t="s">
        <v>1339</v>
      </c>
      <c r="G97" s="574"/>
    </row>
    <row r="98" spans="1:7" s="24" customFormat="1" ht="15.75" customHeight="1" x14ac:dyDescent="0.2">
      <c r="A98" s="573" t="s">
        <v>1319</v>
      </c>
      <c r="B98" s="573" t="s">
        <v>1320</v>
      </c>
      <c r="C98" s="573" t="s">
        <v>1321</v>
      </c>
      <c r="D98" s="573" t="s">
        <v>1322</v>
      </c>
      <c r="E98" s="573" t="s">
        <v>1323</v>
      </c>
      <c r="F98" s="573" t="s">
        <v>1339</v>
      </c>
      <c r="G98" s="574"/>
    </row>
    <row r="99" spans="1:7" s="24" customFormat="1" ht="15.75" customHeight="1" x14ac:dyDescent="0.2">
      <c r="A99" s="573" t="s">
        <v>1633</v>
      </c>
      <c r="B99" s="573" t="s">
        <v>1634</v>
      </c>
      <c r="C99" s="573" t="s">
        <v>1635</v>
      </c>
      <c r="D99" s="573" t="s">
        <v>1636</v>
      </c>
      <c r="E99" s="573" t="s">
        <v>1637</v>
      </c>
      <c r="F99" s="573" t="s">
        <v>1339</v>
      </c>
      <c r="G99" s="574"/>
    </row>
    <row r="100" spans="1:7" s="24" customFormat="1" ht="15.75" customHeight="1" x14ac:dyDescent="0.2">
      <c r="A100" s="573" t="s">
        <v>1661</v>
      </c>
      <c r="B100" s="573" t="s">
        <v>1662</v>
      </c>
      <c r="C100" s="573" t="s">
        <v>1663</v>
      </c>
      <c r="D100" s="573" t="s">
        <v>1664</v>
      </c>
      <c r="E100" s="573" t="s">
        <v>1665</v>
      </c>
      <c r="F100" s="573" t="s">
        <v>1339</v>
      </c>
      <c r="G100" s="574"/>
    </row>
    <row r="101" spans="1:7" s="24" customFormat="1" ht="15.75" customHeight="1" x14ac:dyDescent="0.2">
      <c r="A101" s="573" t="s">
        <v>1568</v>
      </c>
      <c r="B101" s="573" t="s">
        <v>1569</v>
      </c>
      <c r="C101" s="573" t="s">
        <v>1570</v>
      </c>
      <c r="D101" s="573" t="s">
        <v>1571</v>
      </c>
      <c r="E101" s="573" t="s">
        <v>1572</v>
      </c>
      <c r="F101" s="573" t="s">
        <v>1573</v>
      </c>
      <c r="G101" s="574"/>
    </row>
    <row r="102" spans="1:7" s="24" customFormat="1" ht="15.75" customHeight="1" x14ac:dyDescent="0.2">
      <c r="A102" s="573" t="s">
        <v>1607</v>
      </c>
      <c r="B102" s="573" t="s">
        <v>1608</v>
      </c>
      <c r="C102" s="573" t="s">
        <v>1609</v>
      </c>
      <c r="D102" s="573" t="s">
        <v>1610</v>
      </c>
      <c r="E102" s="573" t="s">
        <v>1611</v>
      </c>
      <c r="F102" s="573" t="s">
        <v>1612</v>
      </c>
      <c r="G102" s="574"/>
    </row>
    <row r="103" spans="1:7" s="24" customFormat="1" ht="15.75" customHeight="1" x14ac:dyDescent="0.2">
      <c r="A103" s="573" t="s">
        <v>1372</v>
      </c>
      <c r="B103" s="573" t="s">
        <v>1373</v>
      </c>
      <c r="C103" s="573" t="s">
        <v>1374</v>
      </c>
      <c r="D103" s="573" t="s">
        <v>1375</v>
      </c>
      <c r="E103" s="573" t="s">
        <v>1376</v>
      </c>
      <c r="F103" s="573" t="s">
        <v>1811</v>
      </c>
      <c r="G103" s="574"/>
    </row>
    <row r="104" spans="1:7" s="24" customFormat="1" ht="15.75" customHeight="1" x14ac:dyDescent="0.2">
      <c r="A104" s="573" t="s">
        <v>1469</v>
      </c>
      <c r="B104" s="573" t="s">
        <v>1470</v>
      </c>
      <c r="C104" s="573" t="s">
        <v>1471</v>
      </c>
      <c r="D104" s="573" t="s">
        <v>1472</v>
      </c>
      <c r="E104" s="573" t="s">
        <v>1473</v>
      </c>
      <c r="F104" s="573" t="s">
        <v>1377</v>
      </c>
      <c r="G104" s="574"/>
    </row>
    <row r="105" spans="1:7" s="24" customFormat="1" ht="15.75" customHeight="1" x14ac:dyDescent="0.2">
      <c r="A105" s="573" t="s">
        <v>1524</v>
      </c>
      <c r="B105" s="573" t="s">
        <v>1525</v>
      </c>
      <c r="C105" s="573" t="s">
        <v>1526</v>
      </c>
      <c r="D105" s="573" t="s">
        <v>1813</v>
      </c>
      <c r="E105" s="573" t="s">
        <v>1812</v>
      </c>
      <c r="F105" s="573" t="s">
        <v>1811</v>
      </c>
      <c r="G105" s="574" t="s">
        <v>1837</v>
      </c>
    </row>
    <row r="106" spans="1:7" s="24" customFormat="1" ht="15.75" customHeight="1" x14ac:dyDescent="0.2">
      <c r="A106" s="573" t="s">
        <v>1457</v>
      </c>
      <c r="B106" s="573" t="s">
        <v>1458</v>
      </c>
      <c r="C106" s="573" t="s">
        <v>1459</v>
      </c>
      <c r="D106" s="573" t="s">
        <v>1460</v>
      </c>
      <c r="E106" s="573" t="s">
        <v>1456</v>
      </c>
      <c r="F106" s="573" t="s">
        <v>1369</v>
      </c>
      <c r="G106" s="574"/>
    </row>
    <row r="107" spans="1:7" s="24" customFormat="1" ht="15.75" customHeight="1" x14ac:dyDescent="0.2">
      <c r="A107" s="573" t="s">
        <v>1558</v>
      </c>
      <c r="B107" s="573" t="s">
        <v>1559</v>
      </c>
      <c r="C107" s="573" t="s">
        <v>1560</v>
      </c>
      <c r="D107" s="573" t="s">
        <v>1561</v>
      </c>
      <c r="E107" s="573" t="s">
        <v>1562</v>
      </c>
      <c r="F107" s="573" t="s">
        <v>1369</v>
      </c>
      <c r="G107" s="574" t="s">
        <v>1837</v>
      </c>
    </row>
    <row r="108" spans="1:7" s="24" customFormat="1" ht="15.75" customHeight="1" x14ac:dyDescent="0.2">
      <c r="A108" s="573" t="s">
        <v>1574</v>
      </c>
      <c r="B108" s="573" t="s">
        <v>1575</v>
      </c>
      <c r="C108" s="573" t="s">
        <v>1576</v>
      </c>
      <c r="D108" s="573" t="s">
        <v>1577</v>
      </c>
      <c r="E108" s="573" t="s">
        <v>1578</v>
      </c>
      <c r="F108" s="573" t="s">
        <v>1579</v>
      </c>
      <c r="G108" s="574"/>
    </row>
    <row r="109" spans="1:7" s="24" customFormat="1" ht="15.75" customHeight="1" x14ac:dyDescent="0.2">
      <c r="A109" s="573" t="s">
        <v>1601</v>
      </c>
      <c r="B109" s="573" t="s">
        <v>1602</v>
      </c>
      <c r="C109" s="573" t="s">
        <v>1603</v>
      </c>
      <c r="D109" s="573" t="s">
        <v>1604</v>
      </c>
      <c r="E109" s="573" t="s">
        <v>1605</v>
      </c>
      <c r="F109" s="573" t="s">
        <v>1606</v>
      </c>
      <c r="G109" s="574" t="s">
        <v>1837</v>
      </c>
    </row>
    <row r="110" spans="1:7" s="24" customFormat="1" ht="15.75" customHeight="1" x14ac:dyDescent="0.2">
      <c r="A110" s="573" t="s">
        <v>1354</v>
      </c>
      <c r="B110" s="573" t="s">
        <v>1355</v>
      </c>
      <c r="C110" s="573" t="s">
        <v>1356</v>
      </c>
      <c r="D110" s="573" t="s">
        <v>1357</v>
      </c>
      <c r="E110" s="573"/>
      <c r="F110" s="573" t="s">
        <v>729</v>
      </c>
      <c r="G110" s="574"/>
    </row>
    <row r="111" spans="1:7" s="24" customFormat="1" ht="15.75" customHeight="1" x14ac:dyDescent="0.2">
      <c r="A111" s="573" t="s">
        <v>1439</v>
      </c>
      <c r="B111" s="575" t="s">
        <v>1434</v>
      </c>
      <c r="C111" s="575" t="s">
        <v>1440</v>
      </c>
      <c r="D111" s="575" t="s">
        <v>1357</v>
      </c>
      <c r="E111" s="575" t="s">
        <v>1358</v>
      </c>
      <c r="F111" s="573" t="s">
        <v>729</v>
      </c>
      <c r="G111" s="574"/>
    </row>
    <row r="112" spans="1:7" s="24" customFormat="1" ht="15.75" customHeight="1" x14ac:dyDescent="0.2">
      <c r="A112" s="573" t="s">
        <v>1590</v>
      </c>
      <c r="B112" s="573" t="s">
        <v>1591</v>
      </c>
      <c r="C112" s="573" t="s">
        <v>1592</v>
      </c>
      <c r="D112" s="573" t="s">
        <v>1593</v>
      </c>
      <c r="E112" s="573" t="s">
        <v>1594</v>
      </c>
      <c r="F112" s="573" t="s">
        <v>729</v>
      </c>
      <c r="G112" s="574"/>
    </row>
    <row r="113" spans="1:7" s="24" customFormat="1" ht="15.75" customHeight="1" x14ac:dyDescent="0.2">
      <c r="A113" s="573" t="s">
        <v>1580</v>
      </c>
      <c r="B113" s="573" t="s">
        <v>1581</v>
      </c>
      <c r="C113" s="573" t="s">
        <v>1582</v>
      </c>
      <c r="D113" s="573" t="s">
        <v>1583</v>
      </c>
      <c r="E113" s="573" t="s">
        <v>1584</v>
      </c>
      <c r="F113" s="573" t="s">
        <v>1585</v>
      </c>
      <c r="G113" s="574"/>
    </row>
    <row r="114" spans="1:7" s="24" customFormat="1" ht="15.75" customHeight="1" x14ac:dyDescent="0.2">
      <c r="A114" s="573"/>
      <c r="B114" s="573" t="s">
        <v>1449</v>
      </c>
      <c r="C114" s="573" t="s">
        <v>1336</v>
      </c>
      <c r="D114" s="573" t="s">
        <v>1450</v>
      </c>
      <c r="E114" s="573" t="s">
        <v>1451</v>
      </c>
      <c r="F114" s="573" t="s">
        <v>1452</v>
      </c>
      <c r="G114" s="574"/>
    </row>
    <row r="115" spans="1:7" s="24" customFormat="1" ht="15.75" customHeight="1" x14ac:dyDescent="0.2">
      <c r="A115" s="573" t="s">
        <v>1595</v>
      </c>
      <c r="B115" s="573" t="s">
        <v>1596</v>
      </c>
      <c r="C115" s="573" t="s">
        <v>1597</v>
      </c>
      <c r="D115" s="573" t="s">
        <v>1598</v>
      </c>
      <c r="E115" s="573" t="s">
        <v>1599</v>
      </c>
      <c r="F115" s="573" t="s">
        <v>1600</v>
      </c>
      <c r="G115" s="574"/>
    </row>
    <row r="116" spans="1:7" s="24" customFormat="1" ht="15.75" customHeight="1" x14ac:dyDescent="0.2">
      <c r="A116" s="573" t="s">
        <v>1433</v>
      </c>
      <c r="B116" s="573" t="s">
        <v>1434</v>
      </c>
      <c r="C116" s="573" t="s">
        <v>1435</v>
      </c>
      <c r="D116" s="573" t="s">
        <v>1436</v>
      </c>
      <c r="E116" s="573" t="s">
        <v>1437</v>
      </c>
      <c r="F116" s="573" t="s">
        <v>1438</v>
      </c>
      <c r="G116" s="574"/>
    </row>
    <row r="117" spans="1:7" s="24" customFormat="1" ht="15.75" customHeight="1" x14ac:dyDescent="0.2">
      <c r="A117" s="573" t="s">
        <v>1563</v>
      </c>
      <c r="B117" s="573" t="s">
        <v>1564</v>
      </c>
      <c r="C117" s="573" t="s">
        <v>1565</v>
      </c>
      <c r="D117" s="573" t="s">
        <v>1566</v>
      </c>
      <c r="E117" s="573"/>
      <c r="F117" s="573" t="s">
        <v>1567</v>
      </c>
      <c r="G117" s="574"/>
    </row>
    <row r="118" spans="1:7" s="24" customFormat="1" ht="15.75" customHeight="1" thickBot="1" x14ac:dyDescent="0.25">
      <c r="A118" s="576"/>
      <c r="B118" s="576"/>
      <c r="C118" s="576"/>
      <c r="D118" s="576"/>
      <c r="E118" s="576"/>
      <c r="F118" s="576"/>
      <c r="G118" s="577"/>
    </row>
    <row r="119" spans="1:7" s="504" customFormat="1" x14ac:dyDescent="0.2"/>
    <row r="120" spans="1:7" s="504" customFormat="1" x14ac:dyDescent="0.2"/>
    <row r="121" spans="1:7" s="504" customFormat="1" x14ac:dyDescent="0.2"/>
    <row r="122" spans="1:7" s="504" customFormat="1" x14ac:dyDescent="0.2"/>
    <row r="123" spans="1:7" s="504" customFormat="1" x14ac:dyDescent="0.2"/>
    <row r="124" spans="1:7" s="504" customFormat="1" x14ac:dyDescent="0.2"/>
    <row r="125" spans="1:7" s="504" customFormat="1" x14ac:dyDescent="0.2"/>
    <row r="126" spans="1:7" s="504" customFormat="1" x14ac:dyDescent="0.2"/>
    <row r="127" spans="1:7" s="504" customFormat="1" x14ac:dyDescent="0.2"/>
    <row r="128" spans="1:7" s="504" customFormat="1" x14ac:dyDescent="0.2"/>
    <row r="129" s="504" customFormat="1" x14ac:dyDescent="0.2"/>
    <row r="130" s="504" customFormat="1" x14ac:dyDescent="0.2"/>
    <row r="131" s="504" customFormat="1" x14ac:dyDescent="0.2"/>
    <row r="132" s="504" customFormat="1" x14ac:dyDescent="0.2"/>
    <row r="133" s="504" customFormat="1" x14ac:dyDescent="0.2"/>
    <row r="134" s="504" customFormat="1" x14ac:dyDescent="0.2"/>
    <row r="135" s="504" customFormat="1" x14ac:dyDescent="0.2"/>
    <row r="136" s="504" customFormat="1" x14ac:dyDescent="0.2"/>
    <row r="137" s="504" customFormat="1" x14ac:dyDescent="0.2"/>
    <row r="138" s="504" customFormat="1" x14ac:dyDescent="0.2"/>
    <row r="139" s="504" customFormat="1" x14ac:dyDescent="0.2"/>
    <row r="140" s="504" customFormat="1" x14ac:dyDescent="0.2"/>
    <row r="141" s="504" customFormat="1" x14ac:dyDescent="0.2"/>
    <row r="142" s="504" customFormat="1" x14ac:dyDescent="0.2"/>
    <row r="143" s="504" customFormat="1" x14ac:dyDescent="0.2"/>
    <row r="144" s="504" customFormat="1" x14ac:dyDescent="0.2"/>
    <row r="145" s="504" customFormat="1" x14ac:dyDescent="0.2"/>
    <row r="146" s="504" customFormat="1" x14ac:dyDescent="0.2"/>
    <row r="147" s="504" customFormat="1" x14ac:dyDescent="0.2"/>
    <row r="148" s="504" customFormat="1" x14ac:dyDescent="0.2"/>
    <row r="149" s="504" customFormat="1" x14ac:dyDescent="0.2"/>
    <row r="150" s="504" customFormat="1" x14ac:dyDescent="0.2"/>
    <row r="151" s="504" customFormat="1" x14ac:dyDescent="0.2"/>
    <row r="152" s="504" customFormat="1" x14ac:dyDescent="0.2"/>
    <row r="153" s="504" customFormat="1" x14ac:dyDescent="0.2"/>
    <row r="154" s="504" customFormat="1" x14ac:dyDescent="0.2"/>
    <row r="155" s="504" customFormat="1" x14ac:dyDescent="0.2"/>
    <row r="156" s="504" customFormat="1" x14ac:dyDescent="0.2"/>
    <row r="157" s="504" customFormat="1" x14ac:dyDescent="0.2"/>
    <row r="158" s="504" customFormat="1" x14ac:dyDescent="0.2"/>
    <row r="159" s="504" customFormat="1" x14ac:dyDescent="0.2"/>
    <row r="160" s="504" customFormat="1" x14ac:dyDescent="0.2"/>
    <row r="161" s="504" customFormat="1" x14ac:dyDescent="0.2"/>
    <row r="162" s="504" customFormat="1" x14ac:dyDescent="0.2"/>
    <row r="163" s="504" customFormat="1" x14ac:dyDescent="0.2"/>
    <row r="164" s="504" customFormat="1" x14ac:dyDescent="0.2"/>
    <row r="165" s="504" customFormat="1" x14ac:dyDescent="0.2"/>
    <row r="166" s="504" customFormat="1" x14ac:dyDescent="0.2"/>
    <row r="167" s="504" customFormat="1" x14ac:dyDescent="0.2"/>
    <row r="168" s="504" customFormat="1" x14ac:dyDescent="0.2"/>
    <row r="169" s="504" customFormat="1" x14ac:dyDescent="0.2"/>
    <row r="170" s="504" customFormat="1" x14ac:dyDescent="0.2"/>
    <row r="171" s="504" customFormat="1" x14ac:dyDescent="0.2"/>
    <row r="172" s="504" customFormat="1" x14ac:dyDescent="0.2"/>
    <row r="173" s="504" customFormat="1" x14ac:dyDescent="0.2"/>
    <row r="174" s="504" customFormat="1" x14ac:dyDescent="0.2"/>
    <row r="175" s="504" customFormat="1" x14ac:dyDescent="0.2"/>
    <row r="176" s="504" customFormat="1" x14ac:dyDescent="0.2"/>
    <row r="177" s="504" customFormat="1" x14ac:dyDescent="0.2"/>
    <row r="178" s="504" customFormat="1" x14ac:dyDescent="0.2"/>
    <row r="179" s="504" customFormat="1" x14ac:dyDescent="0.2"/>
    <row r="180" s="504" customFormat="1" x14ac:dyDescent="0.2"/>
    <row r="181" s="504" customFormat="1" x14ac:dyDescent="0.2"/>
    <row r="182" s="504" customFormat="1" x14ac:dyDescent="0.2"/>
    <row r="183" s="504" customFormat="1" x14ac:dyDescent="0.2"/>
    <row r="184" s="504" customFormat="1" x14ac:dyDescent="0.2"/>
    <row r="185" s="504" customFormat="1" x14ac:dyDescent="0.2"/>
    <row r="186" s="504" customFormat="1" x14ac:dyDescent="0.2"/>
    <row r="187" s="504" customFormat="1" x14ac:dyDescent="0.2"/>
    <row r="188" s="504" customFormat="1" x14ac:dyDescent="0.2"/>
    <row r="189" s="504" customFormat="1" x14ac:dyDescent="0.2"/>
    <row r="190" s="504" customFormat="1" x14ac:dyDescent="0.2"/>
    <row r="191" s="504" customFormat="1" x14ac:dyDescent="0.2"/>
    <row r="192" s="504" customFormat="1" x14ac:dyDescent="0.2"/>
    <row r="193" s="504" customFormat="1" x14ac:dyDescent="0.2"/>
    <row r="194" s="504" customFormat="1" x14ac:dyDescent="0.2"/>
    <row r="195" s="504" customFormat="1" x14ac:dyDescent="0.2"/>
    <row r="196" s="504" customFormat="1" x14ac:dyDescent="0.2"/>
    <row r="197" s="504" customFormat="1" x14ac:dyDescent="0.2"/>
    <row r="198" s="504" customFormat="1" x14ac:dyDescent="0.2"/>
    <row r="199" s="504" customFormat="1" x14ac:dyDescent="0.2"/>
    <row r="200" s="504" customFormat="1" x14ac:dyDescent="0.2"/>
    <row r="201" s="504" customFormat="1" x14ac:dyDescent="0.2"/>
    <row r="202" s="504" customFormat="1" x14ac:dyDescent="0.2"/>
    <row r="203" s="504" customFormat="1" x14ac:dyDescent="0.2"/>
    <row r="204" s="504" customFormat="1" x14ac:dyDescent="0.2"/>
    <row r="205" s="504" customFormat="1" x14ac:dyDescent="0.2"/>
    <row r="206" s="504" customFormat="1" x14ac:dyDescent="0.2"/>
    <row r="207" s="504" customFormat="1" x14ac:dyDescent="0.2"/>
    <row r="208" s="504" customFormat="1" x14ac:dyDescent="0.2"/>
    <row r="209" s="504" customFormat="1" x14ac:dyDescent="0.2"/>
    <row r="210" s="504" customFormat="1" x14ac:dyDescent="0.2"/>
    <row r="211" s="504" customFormat="1" x14ac:dyDescent="0.2"/>
    <row r="212" s="504" customFormat="1" x14ac:dyDescent="0.2"/>
    <row r="213" s="504" customFormat="1" x14ac:dyDescent="0.2"/>
    <row r="214" s="504" customFormat="1" x14ac:dyDescent="0.2"/>
    <row r="215" s="504" customFormat="1" x14ac:dyDescent="0.2"/>
    <row r="216" s="504" customFormat="1" x14ac:dyDescent="0.2"/>
    <row r="217" s="504" customFormat="1" x14ac:dyDescent="0.2"/>
    <row r="218" s="504" customFormat="1" x14ac:dyDescent="0.2"/>
    <row r="219" s="504" customFormat="1" x14ac:dyDescent="0.2"/>
    <row r="220" s="504" customFormat="1" x14ac:dyDescent="0.2"/>
    <row r="221" s="504" customFormat="1" x14ac:dyDescent="0.2"/>
    <row r="222" s="504" customFormat="1" x14ac:dyDescent="0.2"/>
    <row r="223" s="504" customFormat="1" x14ac:dyDescent="0.2"/>
    <row r="224" s="504" customFormat="1" x14ac:dyDescent="0.2"/>
    <row r="225" s="504" customFormat="1" x14ac:dyDescent="0.2"/>
    <row r="226" s="504" customFormat="1" x14ac:dyDescent="0.2"/>
    <row r="227" s="504" customFormat="1" x14ac:dyDescent="0.2"/>
    <row r="228" s="504" customFormat="1" x14ac:dyDescent="0.2"/>
    <row r="229" s="504" customFormat="1" x14ac:dyDescent="0.2"/>
    <row r="230" s="504" customFormat="1" x14ac:dyDescent="0.2"/>
    <row r="231" s="504" customFormat="1" x14ac:dyDescent="0.2"/>
    <row r="232" s="504" customFormat="1" x14ac:dyDescent="0.2"/>
    <row r="233" s="504" customFormat="1" x14ac:dyDescent="0.2"/>
    <row r="234" s="504" customFormat="1" x14ac:dyDescent="0.2"/>
    <row r="235" s="504" customFormat="1" x14ac:dyDescent="0.2"/>
    <row r="236" s="504" customFormat="1" x14ac:dyDescent="0.2"/>
    <row r="237" s="504" customFormat="1" x14ac:dyDescent="0.2"/>
    <row r="238" s="504" customFormat="1" x14ac:dyDescent="0.2"/>
    <row r="239" s="504" customFormat="1" x14ac:dyDescent="0.2"/>
    <row r="240" s="504" customFormat="1" x14ac:dyDescent="0.2"/>
    <row r="241" s="504" customFormat="1" x14ac:dyDescent="0.2"/>
    <row r="242" s="504" customFormat="1" x14ac:dyDescent="0.2"/>
    <row r="243" s="504" customFormat="1" x14ac:dyDescent="0.2"/>
    <row r="244" s="504" customFormat="1" x14ac:dyDescent="0.2"/>
    <row r="245" s="504" customFormat="1" x14ac:dyDescent="0.2"/>
    <row r="246" s="504" customFormat="1" x14ac:dyDescent="0.2"/>
    <row r="247" s="504" customFormat="1" x14ac:dyDescent="0.2"/>
    <row r="248" s="504" customFormat="1" x14ac:dyDescent="0.2"/>
    <row r="249" s="504" customFormat="1" x14ac:dyDescent="0.2"/>
    <row r="250" s="504" customFormat="1" x14ac:dyDescent="0.2"/>
    <row r="251" s="504" customFormat="1" x14ac:dyDescent="0.2"/>
    <row r="252" s="504" customFormat="1" x14ac:dyDescent="0.2"/>
    <row r="253" s="504" customFormat="1" x14ac:dyDescent="0.2"/>
    <row r="254" s="504" customFormat="1" x14ac:dyDescent="0.2"/>
    <row r="255" s="504" customFormat="1" x14ac:dyDescent="0.2"/>
    <row r="256" s="504" customFormat="1" x14ac:dyDescent="0.2"/>
    <row r="257" s="504" customFormat="1" x14ac:dyDescent="0.2"/>
    <row r="258" s="504" customFormat="1" x14ac:dyDescent="0.2"/>
    <row r="259" s="504" customFormat="1" x14ac:dyDescent="0.2"/>
    <row r="260" s="504" customFormat="1" x14ac:dyDescent="0.2"/>
    <row r="261" s="504" customFormat="1" x14ac:dyDescent="0.2"/>
    <row r="262" s="504" customFormat="1" x14ac:dyDescent="0.2"/>
    <row r="263" s="504" customFormat="1" x14ac:dyDescent="0.2"/>
    <row r="264" s="504" customFormat="1" x14ac:dyDescent="0.2"/>
    <row r="265" s="504" customFormat="1" x14ac:dyDescent="0.2"/>
    <row r="266" s="504" customFormat="1" x14ac:dyDescent="0.2"/>
    <row r="267" s="504" customFormat="1" x14ac:dyDescent="0.2"/>
    <row r="268" s="504" customFormat="1" x14ac:dyDescent="0.2"/>
    <row r="269" s="504" customFormat="1" x14ac:dyDescent="0.2"/>
    <row r="270" s="504" customFormat="1" x14ac:dyDescent="0.2"/>
    <row r="271" s="504" customFormat="1" x14ac:dyDescent="0.2"/>
    <row r="272" s="504" customFormat="1" x14ac:dyDescent="0.2"/>
    <row r="273" s="504" customFormat="1" x14ac:dyDescent="0.2"/>
    <row r="274" s="504" customFormat="1" x14ac:dyDescent="0.2"/>
    <row r="275" s="504" customFormat="1" x14ac:dyDescent="0.2"/>
    <row r="276" s="504" customFormat="1" x14ac:dyDescent="0.2"/>
    <row r="277" s="504" customFormat="1" x14ac:dyDescent="0.2"/>
    <row r="278" s="504" customFormat="1" x14ac:dyDescent="0.2"/>
    <row r="279" s="504" customFormat="1" x14ac:dyDescent="0.2"/>
    <row r="280" s="504" customFormat="1" x14ac:dyDescent="0.2"/>
    <row r="281" s="504" customFormat="1" x14ac:dyDescent="0.2"/>
    <row r="282" s="504" customFormat="1" x14ac:dyDescent="0.2"/>
    <row r="283" s="504" customFormat="1" x14ac:dyDescent="0.2"/>
    <row r="284" s="504" customFormat="1" x14ac:dyDescent="0.2"/>
    <row r="285" s="504" customFormat="1" x14ac:dyDescent="0.2"/>
    <row r="286" s="504" customFormat="1" x14ac:dyDescent="0.2"/>
    <row r="287" s="504" customFormat="1" x14ac:dyDescent="0.2"/>
    <row r="288" s="504" customFormat="1" x14ac:dyDescent="0.2"/>
    <row r="289" s="504" customFormat="1" x14ac:dyDescent="0.2"/>
    <row r="290" s="504" customFormat="1" x14ac:dyDescent="0.2"/>
    <row r="291" s="504" customFormat="1" x14ac:dyDescent="0.2"/>
    <row r="292" s="504" customFormat="1" x14ac:dyDescent="0.2"/>
    <row r="293" s="504" customFormat="1" x14ac:dyDescent="0.2"/>
    <row r="294" s="504" customFormat="1" x14ac:dyDescent="0.2"/>
    <row r="295" s="504" customFormat="1" x14ac:dyDescent="0.2"/>
    <row r="296" s="504" customFormat="1" x14ac:dyDescent="0.2"/>
    <row r="297" s="504" customFormat="1" x14ac:dyDescent="0.2"/>
    <row r="298" s="504" customFormat="1" x14ac:dyDescent="0.2"/>
    <row r="299" s="504" customFormat="1" x14ac:dyDescent="0.2"/>
    <row r="300" s="504" customFormat="1" x14ac:dyDescent="0.2"/>
    <row r="301" s="504" customFormat="1" x14ac:dyDescent="0.2"/>
    <row r="302" s="504" customFormat="1" x14ac:dyDescent="0.2"/>
    <row r="303" s="504" customFormat="1" x14ac:dyDescent="0.2"/>
    <row r="304" s="504" customFormat="1" x14ac:dyDescent="0.2"/>
    <row r="305" s="504" customFormat="1" x14ac:dyDescent="0.2"/>
    <row r="306" s="504" customFormat="1" x14ac:dyDescent="0.2"/>
    <row r="307" s="504" customFormat="1" x14ac:dyDescent="0.2"/>
    <row r="308" s="504" customFormat="1" x14ac:dyDescent="0.2"/>
    <row r="309" s="504" customFormat="1" x14ac:dyDescent="0.2"/>
    <row r="310" s="504" customFormat="1" x14ac:dyDescent="0.2"/>
    <row r="311" s="504" customFormat="1" x14ac:dyDescent="0.2"/>
    <row r="312" s="504" customFormat="1" x14ac:dyDescent="0.2"/>
    <row r="313" s="504" customFormat="1" x14ac:dyDescent="0.2"/>
    <row r="314" s="504" customFormat="1" x14ac:dyDescent="0.2"/>
    <row r="315" s="504" customFormat="1" x14ac:dyDescent="0.2"/>
    <row r="316" s="504" customFormat="1" x14ac:dyDescent="0.2"/>
    <row r="317" s="504" customFormat="1" x14ac:dyDescent="0.2"/>
    <row r="318" s="504" customFormat="1" x14ac:dyDescent="0.2"/>
    <row r="319" s="504" customFormat="1" x14ac:dyDescent="0.2"/>
    <row r="320" s="504" customFormat="1" x14ac:dyDescent="0.2"/>
    <row r="321" s="504" customFormat="1" x14ac:dyDescent="0.2"/>
    <row r="322" s="504" customFormat="1" x14ac:dyDescent="0.2"/>
    <row r="323" s="504" customFormat="1" x14ac:dyDescent="0.2"/>
    <row r="324" s="504" customFormat="1" x14ac:dyDescent="0.2"/>
    <row r="325" s="504" customFormat="1" x14ac:dyDescent="0.2"/>
    <row r="326" s="504" customFormat="1" x14ac:dyDescent="0.2"/>
    <row r="327" s="504" customFormat="1" x14ac:dyDescent="0.2"/>
    <row r="328" s="504" customFormat="1" x14ac:dyDescent="0.2"/>
    <row r="329" s="504" customFormat="1" x14ac:dyDescent="0.2"/>
    <row r="330" s="504" customFormat="1" x14ac:dyDescent="0.2"/>
    <row r="331" s="504" customFormat="1" x14ac:dyDescent="0.2"/>
    <row r="332" s="504" customFormat="1" x14ac:dyDescent="0.2"/>
    <row r="333" s="504" customFormat="1" x14ac:dyDescent="0.2"/>
    <row r="334" s="504" customFormat="1" x14ac:dyDescent="0.2"/>
    <row r="335" s="504" customFormat="1" x14ac:dyDescent="0.2"/>
    <row r="336" s="504" customFormat="1" x14ac:dyDescent="0.2"/>
    <row r="337" s="504" customFormat="1" x14ac:dyDescent="0.2"/>
    <row r="338" s="504" customFormat="1" x14ac:dyDescent="0.2"/>
    <row r="339" s="504" customFormat="1" x14ac:dyDescent="0.2"/>
    <row r="340" s="504" customFormat="1" x14ac:dyDescent="0.2"/>
    <row r="341" s="504" customFormat="1" x14ac:dyDescent="0.2"/>
    <row r="342" s="504" customFormat="1" x14ac:dyDescent="0.2"/>
    <row r="343" s="504" customFormat="1" x14ac:dyDescent="0.2"/>
    <row r="344" s="504" customFormat="1" x14ac:dyDescent="0.2"/>
    <row r="345" s="504" customFormat="1" x14ac:dyDescent="0.2"/>
    <row r="346" s="504" customFormat="1" x14ac:dyDescent="0.2"/>
    <row r="347" s="504" customFormat="1" x14ac:dyDescent="0.2"/>
    <row r="348" s="504" customFormat="1" x14ac:dyDescent="0.2"/>
    <row r="349" s="504" customFormat="1" x14ac:dyDescent="0.2"/>
    <row r="350" s="504" customFormat="1" x14ac:dyDescent="0.2"/>
    <row r="351" s="504" customFormat="1" x14ac:dyDescent="0.2"/>
    <row r="352" s="504" customFormat="1" x14ac:dyDescent="0.2"/>
    <row r="353" s="504" customFormat="1" x14ac:dyDescent="0.2"/>
    <row r="354" s="504" customFormat="1" x14ac:dyDescent="0.2"/>
    <row r="355" s="504" customFormat="1" x14ac:dyDescent="0.2"/>
    <row r="356" s="504" customFormat="1" x14ac:dyDescent="0.2"/>
    <row r="357" s="504" customFormat="1" x14ac:dyDescent="0.2"/>
    <row r="358" s="504" customFormat="1" x14ac:dyDescent="0.2"/>
    <row r="359" s="504" customFormat="1" x14ac:dyDescent="0.2"/>
    <row r="360" s="504" customFormat="1" x14ac:dyDescent="0.2"/>
    <row r="361" s="504" customFormat="1" x14ac:dyDescent="0.2"/>
    <row r="362" s="504" customFormat="1" x14ac:dyDescent="0.2"/>
    <row r="363" s="504" customFormat="1" x14ac:dyDescent="0.2"/>
    <row r="364" s="504" customFormat="1" x14ac:dyDescent="0.2"/>
    <row r="365" s="504" customFormat="1" x14ac:dyDescent="0.2"/>
    <row r="366" s="504" customFormat="1" x14ac:dyDescent="0.2"/>
    <row r="367" s="504" customFormat="1" x14ac:dyDescent="0.2"/>
    <row r="368" s="504" customFormat="1" x14ac:dyDescent="0.2"/>
    <row r="369" s="504" customFormat="1" x14ac:dyDescent="0.2"/>
    <row r="370" s="504" customFormat="1" x14ac:dyDescent="0.2"/>
    <row r="371" s="504" customFormat="1" x14ac:dyDescent="0.2"/>
    <row r="372" s="504" customFormat="1" x14ac:dyDescent="0.2"/>
    <row r="373" s="504" customFormat="1" x14ac:dyDescent="0.2"/>
    <row r="374" s="504" customFormat="1" x14ac:dyDescent="0.2"/>
    <row r="375" s="504" customFormat="1" x14ac:dyDescent="0.2"/>
    <row r="376" s="504" customFormat="1" x14ac:dyDescent="0.2"/>
    <row r="377" s="504" customFormat="1" x14ac:dyDescent="0.2"/>
    <row r="378" s="504" customFormat="1" x14ac:dyDescent="0.2"/>
    <row r="379" s="504" customFormat="1" x14ac:dyDescent="0.2"/>
    <row r="380" s="504" customFormat="1" x14ac:dyDescent="0.2"/>
    <row r="381" s="504" customFormat="1" x14ac:dyDescent="0.2"/>
    <row r="382" s="504" customFormat="1" x14ac:dyDescent="0.2"/>
    <row r="383" s="504" customFormat="1" x14ac:dyDescent="0.2"/>
    <row r="384" s="504" customFormat="1" x14ac:dyDescent="0.2"/>
    <row r="385" s="504" customFormat="1" x14ac:dyDescent="0.2"/>
    <row r="386" s="504" customFormat="1" x14ac:dyDescent="0.2"/>
    <row r="387" s="504" customFormat="1" x14ac:dyDescent="0.2"/>
    <row r="388" s="504" customFormat="1" x14ac:dyDescent="0.2"/>
    <row r="389" s="504" customFormat="1" x14ac:dyDescent="0.2"/>
    <row r="390" s="504" customFormat="1" x14ac:dyDescent="0.2"/>
    <row r="391" s="504" customFormat="1" x14ac:dyDescent="0.2"/>
    <row r="392" s="504" customFormat="1" x14ac:dyDescent="0.2"/>
    <row r="393" s="504" customFormat="1" x14ac:dyDescent="0.2"/>
    <row r="394" s="504" customFormat="1" x14ac:dyDescent="0.2"/>
    <row r="395" s="504" customFormat="1" x14ac:dyDescent="0.2"/>
    <row r="396" s="504" customFormat="1" x14ac:dyDescent="0.2"/>
    <row r="397" s="504" customFormat="1" x14ac:dyDescent="0.2"/>
    <row r="398" s="504" customFormat="1" x14ac:dyDescent="0.2"/>
    <row r="399" s="504" customFormat="1" x14ac:dyDescent="0.2"/>
    <row r="400" s="504" customFormat="1" x14ac:dyDescent="0.2"/>
    <row r="401" s="504" customFormat="1" x14ac:dyDescent="0.2"/>
    <row r="402" s="504" customFormat="1" x14ac:dyDescent="0.2"/>
    <row r="403" s="504" customFormat="1" x14ac:dyDescent="0.2"/>
    <row r="404" s="504" customFormat="1" x14ac:dyDescent="0.2"/>
    <row r="405" s="504" customFormat="1" x14ac:dyDescent="0.2"/>
    <row r="406" s="504" customFormat="1" x14ac:dyDescent="0.2"/>
    <row r="407" s="504" customFormat="1" x14ac:dyDescent="0.2"/>
    <row r="408" s="504" customFormat="1" x14ac:dyDescent="0.2"/>
    <row r="409" s="504" customFormat="1" x14ac:dyDescent="0.2"/>
    <row r="410" s="504" customFormat="1" x14ac:dyDescent="0.2"/>
    <row r="411" s="504" customFormat="1" x14ac:dyDescent="0.2"/>
    <row r="412" s="504" customFormat="1" x14ac:dyDescent="0.2"/>
    <row r="413" s="504" customFormat="1" x14ac:dyDescent="0.2"/>
    <row r="414" s="504" customFormat="1" x14ac:dyDescent="0.2"/>
    <row r="415" s="504" customFormat="1" x14ac:dyDescent="0.2"/>
    <row r="416" s="504" customFormat="1" x14ac:dyDescent="0.2"/>
    <row r="417" s="504" customFormat="1" x14ac:dyDescent="0.2"/>
    <row r="418" s="504" customFormat="1" x14ac:dyDescent="0.2"/>
    <row r="419" s="504" customFormat="1" x14ac:dyDescent="0.2"/>
    <row r="420" s="504" customFormat="1" x14ac:dyDescent="0.2"/>
    <row r="421" s="504" customFormat="1" x14ac:dyDescent="0.2"/>
    <row r="422" s="504" customFormat="1" x14ac:dyDescent="0.2"/>
    <row r="423" s="504" customFormat="1" x14ac:dyDescent="0.2"/>
    <row r="424" s="504" customFormat="1" x14ac:dyDescent="0.2"/>
    <row r="425" s="504" customFormat="1" x14ac:dyDescent="0.2"/>
    <row r="426" s="504" customFormat="1" x14ac:dyDescent="0.2"/>
    <row r="427" s="504" customFormat="1" x14ac:dyDescent="0.2"/>
    <row r="428" s="504" customFormat="1" x14ac:dyDescent="0.2"/>
    <row r="429" s="504" customFormat="1" x14ac:dyDescent="0.2"/>
    <row r="430" s="504" customFormat="1" x14ac:dyDescent="0.2"/>
    <row r="431" s="504" customFormat="1" x14ac:dyDescent="0.2"/>
    <row r="432" s="504" customFormat="1" x14ac:dyDescent="0.2"/>
    <row r="433" s="504" customFormat="1" x14ac:dyDescent="0.2"/>
    <row r="434" s="504" customFormat="1" x14ac:dyDescent="0.2"/>
    <row r="435" s="504" customFormat="1" x14ac:dyDescent="0.2"/>
    <row r="436" s="504" customFormat="1" x14ac:dyDescent="0.2"/>
    <row r="437" s="504" customFormat="1" x14ac:dyDescent="0.2"/>
    <row r="438" s="504" customFormat="1" x14ac:dyDescent="0.2"/>
    <row r="439" s="504" customFormat="1" x14ac:dyDescent="0.2"/>
    <row r="440" s="504" customFormat="1" x14ac:dyDescent="0.2"/>
    <row r="441" s="504" customFormat="1" x14ac:dyDescent="0.2"/>
    <row r="442" s="504" customFormat="1" x14ac:dyDescent="0.2"/>
    <row r="443" s="504" customFormat="1" x14ac:dyDescent="0.2"/>
    <row r="444" s="504" customFormat="1" x14ac:dyDescent="0.2"/>
    <row r="445" s="504" customFormat="1" x14ac:dyDescent="0.2"/>
    <row r="446" s="504" customFormat="1" x14ac:dyDescent="0.2"/>
    <row r="447" s="504" customFormat="1" x14ac:dyDescent="0.2"/>
    <row r="448" s="504" customFormat="1" x14ac:dyDescent="0.2"/>
    <row r="449" s="504" customFormat="1" x14ac:dyDescent="0.2"/>
    <row r="450" s="504" customFormat="1" x14ac:dyDescent="0.2"/>
    <row r="451" s="504" customFormat="1" x14ac:dyDescent="0.2"/>
    <row r="452" s="504" customFormat="1" x14ac:dyDescent="0.2"/>
    <row r="453" s="504" customFormat="1" x14ac:dyDescent="0.2"/>
    <row r="454" s="504" customFormat="1" x14ac:dyDescent="0.2"/>
    <row r="455" s="504" customFormat="1" x14ac:dyDescent="0.2"/>
    <row r="456" s="504" customFormat="1" x14ac:dyDescent="0.2"/>
    <row r="457" s="504" customFormat="1" x14ac:dyDescent="0.2"/>
    <row r="458" s="504" customFormat="1" x14ac:dyDescent="0.2"/>
    <row r="459" s="504" customFormat="1" x14ac:dyDescent="0.2"/>
    <row r="460" s="504" customFormat="1" x14ac:dyDescent="0.2"/>
    <row r="461" s="504" customFormat="1" x14ac:dyDescent="0.2"/>
    <row r="462" s="504" customFormat="1" x14ac:dyDescent="0.2"/>
    <row r="463" s="504" customFormat="1" x14ac:dyDescent="0.2"/>
    <row r="464" s="504" customFormat="1" x14ac:dyDescent="0.2"/>
    <row r="465" s="504" customFormat="1" x14ac:dyDescent="0.2"/>
    <row r="466" s="504" customFormat="1" x14ac:dyDescent="0.2"/>
    <row r="467" s="504" customFormat="1" x14ac:dyDescent="0.2"/>
    <row r="468" s="504" customFormat="1" x14ac:dyDescent="0.2"/>
    <row r="469" s="504" customFormat="1" x14ac:dyDescent="0.2"/>
    <row r="470" s="504" customFormat="1" x14ac:dyDescent="0.2"/>
    <row r="471" s="504" customFormat="1" x14ac:dyDescent="0.2"/>
    <row r="472" s="504" customFormat="1" x14ac:dyDescent="0.2"/>
    <row r="473" s="504" customFormat="1" x14ac:dyDescent="0.2"/>
    <row r="474" s="504" customFormat="1" x14ac:dyDescent="0.2"/>
    <row r="475" s="504" customFormat="1" x14ac:dyDescent="0.2"/>
    <row r="476" s="504" customFormat="1" x14ac:dyDescent="0.2"/>
    <row r="477" s="504" customFormat="1" x14ac:dyDescent="0.2"/>
    <row r="478" s="504" customFormat="1" x14ac:dyDescent="0.2"/>
    <row r="479" s="504" customFormat="1" x14ac:dyDescent="0.2"/>
    <row r="480" s="504" customFormat="1" x14ac:dyDescent="0.2"/>
    <row r="481" s="504" customFormat="1" x14ac:dyDescent="0.2"/>
    <row r="482" s="504" customFormat="1" x14ac:dyDescent="0.2"/>
    <row r="483" s="504" customFormat="1" x14ac:dyDescent="0.2"/>
    <row r="484" s="504" customFormat="1" x14ac:dyDescent="0.2"/>
    <row r="485" s="504" customFormat="1" x14ac:dyDescent="0.2"/>
    <row r="486" s="504" customFormat="1" x14ac:dyDescent="0.2"/>
    <row r="487" s="504" customFormat="1" x14ac:dyDescent="0.2"/>
    <row r="488" s="504" customFormat="1" x14ac:dyDescent="0.2"/>
    <row r="489" s="504" customFormat="1" x14ac:dyDescent="0.2"/>
    <row r="490" s="504" customFormat="1" x14ac:dyDescent="0.2"/>
    <row r="491" s="504" customFormat="1" x14ac:dyDescent="0.2"/>
    <row r="492" s="504" customFormat="1" x14ac:dyDescent="0.2"/>
    <row r="493" s="504" customFormat="1" x14ac:dyDescent="0.2"/>
    <row r="494" s="504" customFormat="1" x14ac:dyDescent="0.2"/>
    <row r="495" s="504" customFormat="1" x14ac:dyDescent="0.2"/>
    <row r="496" s="504" customFormat="1" x14ac:dyDescent="0.2"/>
    <row r="497" s="504" customFormat="1" x14ac:dyDescent="0.2"/>
    <row r="498" s="504" customFormat="1" x14ac:dyDescent="0.2"/>
    <row r="499" s="504" customFormat="1" x14ac:dyDescent="0.2"/>
    <row r="500" s="504" customFormat="1" x14ac:dyDescent="0.2"/>
    <row r="501" s="504" customFormat="1" x14ac:dyDescent="0.2"/>
    <row r="502" s="504" customFormat="1" x14ac:dyDescent="0.2"/>
    <row r="503" s="504" customFormat="1" x14ac:dyDescent="0.2"/>
    <row r="504" s="504" customFormat="1" x14ac:dyDescent="0.2"/>
    <row r="505" s="504" customFormat="1" x14ac:dyDescent="0.2"/>
    <row r="506" s="504" customFormat="1" x14ac:dyDescent="0.2"/>
    <row r="507" s="504" customFormat="1" x14ac:dyDescent="0.2"/>
    <row r="508" s="504" customFormat="1" x14ac:dyDescent="0.2"/>
    <row r="509" s="504" customFormat="1" x14ac:dyDescent="0.2"/>
    <row r="510" s="504" customFormat="1" x14ac:dyDescent="0.2"/>
    <row r="511" s="504" customFormat="1" x14ac:dyDescent="0.2"/>
    <row r="512" s="504" customFormat="1" x14ac:dyDescent="0.2"/>
    <row r="513" s="504" customFormat="1" x14ac:dyDescent="0.2"/>
    <row r="514" s="504" customFormat="1" x14ac:dyDescent="0.2"/>
    <row r="515" s="504" customFormat="1" x14ac:dyDescent="0.2"/>
    <row r="516" s="504" customFormat="1" x14ac:dyDescent="0.2"/>
    <row r="517" s="504" customFormat="1" x14ac:dyDescent="0.2"/>
    <row r="518" s="504" customFormat="1" x14ac:dyDescent="0.2"/>
    <row r="519" s="504" customFormat="1" x14ac:dyDescent="0.2"/>
    <row r="520" s="504" customFormat="1" x14ac:dyDescent="0.2"/>
    <row r="521" s="504" customFormat="1" x14ac:dyDescent="0.2"/>
    <row r="522" s="504" customFormat="1" x14ac:dyDescent="0.2"/>
    <row r="523" s="504" customFormat="1" x14ac:dyDescent="0.2"/>
    <row r="524" s="504" customFormat="1" x14ac:dyDescent="0.2"/>
    <row r="525" s="504" customFormat="1" x14ac:dyDescent="0.2"/>
    <row r="526" s="504" customFormat="1" x14ac:dyDescent="0.2"/>
    <row r="527" s="504" customFormat="1" x14ac:dyDescent="0.2"/>
    <row r="528" s="504" customFormat="1" x14ac:dyDescent="0.2"/>
    <row r="529" s="504" customFormat="1" x14ac:dyDescent="0.2"/>
    <row r="530" s="504" customFormat="1" x14ac:dyDescent="0.2"/>
    <row r="531" s="504" customFormat="1" x14ac:dyDescent="0.2"/>
    <row r="532" s="504" customFormat="1" x14ac:dyDescent="0.2"/>
    <row r="533" s="504" customFormat="1" x14ac:dyDescent="0.2"/>
    <row r="534" s="504" customFormat="1" x14ac:dyDescent="0.2"/>
    <row r="535" s="504" customFormat="1" x14ac:dyDescent="0.2"/>
    <row r="536" s="504" customFormat="1" x14ac:dyDescent="0.2"/>
    <row r="537" s="504" customFormat="1" x14ac:dyDescent="0.2"/>
    <row r="538" s="504" customFormat="1" x14ac:dyDescent="0.2"/>
    <row r="539" s="504" customFormat="1" x14ac:dyDescent="0.2"/>
    <row r="540" s="504" customFormat="1" x14ac:dyDescent="0.2"/>
    <row r="541" s="504" customFormat="1" x14ac:dyDescent="0.2"/>
    <row r="542" s="504" customFormat="1" x14ac:dyDescent="0.2"/>
    <row r="543" s="504" customFormat="1" x14ac:dyDescent="0.2"/>
    <row r="544" s="504" customFormat="1" x14ac:dyDescent="0.2"/>
    <row r="545" s="504" customFormat="1" x14ac:dyDescent="0.2"/>
    <row r="546" s="504" customFormat="1" x14ac:dyDescent="0.2"/>
    <row r="547" s="504" customFormat="1" x14ac:dyDescent="0.2"/>
    <row r="548" s="504" customFormat="1" x14ac:dyDescent="0.2"/>
    <row r="549" s="504" customFormat="1" x14ac:dyDescent="0.2"/>
    <row r="550" s="504" customFormat="1" x14ac:dyDescent="0.2"/>
    <row r="551" s="504" customFormat="1" x14ac:dyDescent="0.2"/>
    <row r="552" s="504" customFormat="1" x14ac:dyDescent="0.2"/>
    <row r="553" s="504" customFormat="1" x14ac:dyDescent="0.2"/>
    <row r="554" s="504" customFormat="1" x14ac:dyDescent="0.2"/>
    <row r="555" s="504" customFormat="1" x14ac:dyDescent="0.2"/>
    <row r="556" s="504" customFormat="1" x14ac:dyDescent="0.2"/>
    <row r="557" s="504" customFormat="1" x14ac:dyDescent="0.2"/>
    <row r="558" s="504" customFormat="1" x14ac:dyDescent="0.2"/>
    <row r="559" s="504" customFormat="1" x14ac:dyDescent="0.2"/>
    <row r="560" s="504" customFormat="1" x14ac:dyDescent="0.2"/>
    <row r="561" s="504" customFormat="1" x14ac:dyDescent="0.2"/>
    <row r="562" s="504" customFormat="1" x14ac:dyDescent="0.2"/>
    <row r="563" s="504" customFormat="1" x14ac:dyDescent="0.2"/>
    <row r="564" s="504" customFormat="1" x14ac:dyDescent="0.2"/>
    <row r="565" s="504" customFormat="1" x14ac:dyDescent="0.2"/>
    <row r="566" s="504" customFormat="1" x14ac:dyDescent="0.2"/>
    <row r="567" s="504" customFormat="1" x14ac:dyDescent="0.2"/>
    <row r="568" s="504" customFormat="1" x14ac:dyDescent="0.2"/>
    <row r="569" s="504" customFormat="1" x14ac:dyDescent="0.2"/>
    <row r="570" s="504" customFormat="1" x14ac:dyDescent="0.2"/>
    <row r="571" s="504" customFormat="1" x14ac:dyDescent="0.2"/>
    <row r="572" s="504" customFormat="1" x14ac:dyDescent="0.2"/>
    <row r="573" s="504" customFormat="1" x14ac:dyDescent="0.2"/>
    <row r="574" s="504" customFormat="1" x14ac:dyDescent="0.2"/>
    <row r="575" s="504" customFormat="1" x14ac:dyDescent="0.2"/>
    <row r="576" s="504" customFormat="1" x14ac:dyDescent="0.2"/>
    <row r="577" s="504" customFormat="1" x14ac:dyDescent="0.2"/>
    <row r="578" s="504" customFormat="1" x14ac:dyDescent="0.2"/>
    <row r="579" s="504" customFormat="1" x14ac:dyDescent="0.2"/>
    <row r="580" s="504" customFormat="1" x14ac:dyDescent="0.2"/>
    <row r="581" s="504" customFormat="1" x14ac:dyDescent="0.2"/>
    <row r="582" s="504" customFormat="1" x14ac:dyDescent="0.2"/>
    <row r="583" s="504" customFormat="1" x14ac:dyDescent="0.2"/>
    <row r="584" s="504" customFormat="1" x14ac:dyDescent="0.2"/>
    <row r="585" s="504" customFormat="1" x14ac:dyDescent="0.2"/>
    <row r="586" s="504" customFormat="1" x14ac:dyDescent="0.2"/>
    <row r="587" s="504" customFormat="1" x14ac:dyDescent="0.2"/>
    <row r="588" s="504" customFormat="1" x14ac:dyDescent="0.2"/>
    <row r="589" s="504" customFormat="1" x14ac:dyDescent="0.2"/>
    <row r="590" s="504" customFormat="1" x14ac:dyDescent="0.2"/>
    <row r="591" s="504" customFormat="1" x14ac:dyDescent="0.2"/>
    <row r="592" s="504" customFormat="1" x14ac:dyDescent="0.2"/>
    <row r="593" s="504" customFormat="1" x14ac:dyDescent="0.2"/>
    <row r="594" s="504" customFormat="1" x14ac:dyDescent="0.2"/>
    <row r="595" s="504" customFormat="1" x14ac:dyDescent="0.2"/>
    <row r="596" s="504" customFormat="1" x14ac:dyDescent="0.2"/>
    <row r="597" s="504" customFormat="1" x14ac:dyDescent="0.2"/>
    <row r="598" s="504" customFormat="1" x14ac:dyDescent="0.2"/>
    <row r="599" s="504" customFormat="1" x14ac:dyDescent="0.2"/>
    <row r="600" s="504" customFormat="1" x14ac:dyDescent="0.2"/>
    <row r="601" s="504" customFormat="1" x14ac:dyDescent="0.2"/>
    <row r="602" s="504" customFormat="1" x14ac:dyDescent="0.2"/>
    <row r="603" s="504" customFormat="1" x14ac:dyDescent="0.2"/>
    <row r="604" s="504" customFormat="1" x14ac:dyDescent="0.2"/>
    <row r="605" s="504" customFormat="1" x14ac:dyDescent="0.2"/>
    <row r="606" s="504" customFormat="1" x14ac:dyDescent="0.2"/>
    <row r="607" s="504" customFormat="1" x14ac:dyDescent="0.2"/>
    <row r="608" s="504" customFormat="1" x14ac:dyDescent="0.2"/>
    <row r="609" s="504" customFormat="1" x14ac:dyDescent="0.2"/>
    <row r="610" s="504" customFormat="1" x14ac:dyDescent="0.2"/>
    <row r="611" s="504" customFormat="1" x14ac:dyDescent="0.2"/>
    <row r="612" s="504" customFormat="1" x14ac:dyDescent="0.2"/>
    <row r="613" s="504" customFormat="1" x14ac:dyDescent="0.2"/>
    <row r="614" s="504" customFormat="1" x14ac:dyDescent="0.2"/>
    <row r="615" s="504" customFormat="1" x14ac:dyDescent="0.2"/>
    <row r="616" s="504" customFormat="1" x14ac:dyDescent="0.2"/>
    <row r="617" s="504" customFormat="1" x14ac:dyDescent="0.2"/>
    <row r="618" s="504" customFormat="1" x14ac:dyDescent="0.2"/>
    <row r="619" s="504" customFormat="1" x14ac:dyDescent="0.2"/>
    <row r="620" s="504" customFormat="1" x14ac:dyDescent="0.2"/>
    <row r="621" s="504" customFormat="1" x14ac:dyDescent="0.2"/>
    <row r="622" s="504" customFormat="1" x14ac:dyDescent="0.2"/>
    <row r="623" s="504" customFormat="1" x14ac:dyDescent="0.2"/>
    <row r="624" s="504" customFormat="1" x14ac:dyDescent="0.2"/>
    <row r="625" s="504" customFormat="1" x14ac:dyDescent="0.2"/>
    <row r="626" s="504" customFormat="1" x14ac:dyDescent="0.2"/>
    <row r="627" s="504" customFormat="1" x14ac:dyDescent="0.2"/>
    <row r="628" s="504" customFormat="1" x14ac:dyDescent="0.2"/>
    <row r="629" s="504" customFormat="1" x14ac:dyDescent="0.2"/>
    <row r="630" s="504" customFormat="1" x14ac:dyDescent="0.2"/>
    <row r="631" s="504" customFormat="1" x14ac:dyDescent="0.2"/>
    <row r="632" s="504" customFormat="1" x14ac:dyDescent="0.2"/>
    <row r="633" s="504" customFormat="1" x14ac:dyDescent="0.2"/>
    <row r="634" s="504" customFormat="1" x14ac:dyDescent="0.2"/>
    <row r="635" s="504" customFormat="1" x14ac:dyDescent="0.2"/>
    <row r="636" s="504" customFormat="1" x14ac:dyDescent="0.2"/>
    <row r="637" s="504" customFormat="1" x14ac:dyDescent="0.2"/>
    <row r="638" s="504" customFormat="1" x14ac:dyDescent="0.2"/>
    <row r="639" s="504" customFormat="1" x14ac:dyDescent="0.2"/>
    <row r="640" s="504" customFormat="1" x14ac:dyDescent="0.2"/>
    <row r="641" s="504" customFormat="1" x14ac:dyDescent="0.2"/>
    <row r="642" s="504" customFormat="1" x14ac:dyDescent="0.2"/>
    <row r="643" s="504" customFormat="1" x14ac:dyDescent="0.2"/>
    <row r="644" s="504" customFormat="1" x14ac:dyDescent="0.2"/>
    <row r="645" s="504" customFormat="1" x14ac:dyDescent="0.2"/>
    <row r="646" s="504" customFormat="1" x14ac:dyDescent="0.2"/>
    <row r="647" s="504" customFormat="1" x14ac:dyDescent="0.2"/>
    <row r="648" s="504" customFormat="1" x14ac:dyDescent="0.2"/>
    <row r="649" s="504" customFormat="1" x14ac:dyDescent="0.2"/>
    <row r="650" s="504" customFormat="1" x14ac:dyDescent="0.2"/>
    <row r="651" s="504" customFormat="1" x14ac:dyDescent="0.2"/>
    <row r="652" s="504" customFormat="1" x14ac:dyDescent="0.2"/>
    <row r="653" s="504" customFormat="1" x14ac:dyDescent="0.2"/>
    <row r="654" s="504" customFormat="1" x14ac:dyDescent="0.2"/>
    <row r="655" s="504" customFormat="1" x14ac:dyDescent="0.2"/>
    <row r="656" s="504" customFormat="1" x14ac:dyDescent="0.2"/>
    <row r="657" s="504" customFormat="1" x14ac:dyDescent="0.2"/>
    <row r="658" s="504" customFormat="1" x14ac:dyDescent="0.2"/>
    <row r="659" s="504" customFormat="1" x14ac:dyDescent="0.2"/>
    <row r="660" s="504" customFormat="1" x14ac:dyDescent="0.2"/>
    <row r="661" s="504" customFormat="1" x14ac:dyDescent="0.2"/>
    <row r="662" s="504" customFormat="1" x14ac:dyDescent="0.2"/>
    <row r="663" s="504" customFormat="1" x14ac:dyDescent="0.2"/>
    <row r="664" s="504" customFormat="1" x14ac:dyDescent="0.2"/>
    <row r="665" s="504" customFormat="1" x14ac:dyDescent="0.2"/>
    <row r="666" s="504" customFormat="1" x14ac:dyDescent="0.2"/>
    <row r="667" s="504" customFormat="1" x14ac:dyDescent="0.2"/>
    <row r="668" s="504" customFormat="1" x14ac:dyDescent="0.2"/>
    <row r="669" s="504" customFormat="1" x14ac:dyDescent="0.2"/>
    <row r="670" s="504" customFormat="1" x14ac:dyDescent="0.2"/>
    <row r="671" s="504" customFormat="1" x14ac:dyDescent="0.2"/>
    <row r="672" s="504" customFormat="1" x14ac:dyDescent="0.2"/>
    <row r="673" s="504" customFormat="1" x14ac:dyDescent="0.2"/>
    <row r="674" s="504" customFormat="1" x14ac:dyDescent="0.2"/>
    <row r="675" s="504" customFormat="1" x14ac:dyDescent="0.2"/>
    <row r="676" s="504" customFormat="1" x14ac:dyDescent="0.2"/>
    <row r="677" s="504" customFormat="1" x14ac:dyDescent="0.2"/>
    <row r="678" s="504" customFormat="1" x14ac:dyDescent="0.2"/>
    <row r="679" s="504" customFormat="1" x14ac:dyDescent="0.2"/>
    <row r="680" s="504" customFormat="1" x14ac:dyDescent="0.2"/>
    <row r="681" s="504" customFormat="1" x14ac:dyDescent="0.2"/>
    <row r="682" s="504" customFormat="1" x14ac:dyDescent="0.2"/>
    <row r="683" s="504" customFormat="1" x14ac:dyDescent="0.2"/>
    <row r="684" s="504" customFormat="1" x14ac:dyDescent="0.2"/>
    <row r="685" s="504" customFormat="1" x14ac:dyDescent="0.2"/>
    <row r="686" s="504" customFormat="1" x14ac:dyDescent="0.2"/>
    <row r="687" s="504" customFormat="1" x14ac:dyDescent="0.2"/>
    <row r="688" s="504" customFormat="1" x14ac:dyDescent="0.2"/>
    <row r="689" s="504" customFormat="1" x14ac:dyDescent="0.2"/>
    <row r="690" s="504" customFormat="1" x14ac:dyDescent="0.2"/>
    <row r="691" s="504" customFormat="1" x14ac:dyDescent="0.2"/>
    <row r="692" s="504" customFormat="1" x14ac:dyDescent="0.2"/>
    <row r="693" s="504" customFormat="1" x14ac:dyDescent="0.2"/>
    <row r="694" s="504" customFormat="1" x14ac:dyDescent="0.2"/>
    <row r="695" s="504" customFormat="1" x14ac:dyDescent="0.2"/>
    <row r="696" s="504" customFormat="1" x14ac:dyDescent="0.2"/>
    <row r="697" s="504" customFormat="1" x14ac:dyDescent="0.2"/>
    <row r="698" s="504" customFormat="1" x14ac:dyDescent="0.2"/>
    <row r="699" s="504" customFormat="1" x14ac:dyDescent="0.2"/>
    <row r="700" s="504" customFormat="1" x14ac:dyDescent="0.2"/>
    <row r="701" s="504" customFormat="1" x14ac:dyDescent="0.2"/>
    <row r="702" s="504" customFormat="1" x14ac:dyDescent="0.2"/>
    <row r="703" s="504" customFormat="1" x14ac:dyDescent="0.2"/>
    <row r="704" s="504" customFormat="1" x14ac:dyDescent="0.2"/>
    <row r="705" s="504" customFormat="1" x14ac:dyDescent="0.2"/>
    <row r="706" s="504" customFormat="1" x14ac:dyDescent="0.2"/>
    <row r="707" s="504" customFormat="1" x14ac:dyDescent="0.2"/>
    <row r="708" s="504" customFormat="1" x14ac:dyDescent="0.2"/>
    <row r="709" s="504" customFormat="1" x14ac:dyDescent="0.2"/>
    <row r="710" s="504" customFormat="1" x14ac:dyDescent="0.2"/>
    <row r="711" s="504" customFormat="1" x14ac:dyDescent="0.2"/>
    <row r="712" s="504" customFormat="1" x14ac:dyDescent="0.2"/>
    <row r="713" s="504" customFormat="1" x14ac:dyDescent="0.2"/>
    <row r="714" s="504" customFormat="1" x14ac:dyDescent="0.2"/>
    <row r="715" s="504" customFormat="1" x14ac:dyDescent="0.2"/>
    <row r="716" s="504" customFormat="1" x14ac:dyDescent="0.2"/>
    <row r="717" s="504" customFormat="1" x14ac:dyDescent="0.2"/>
    <row r="718" s="504" customFormat="1" x14ac:dyDescent="0.2"/>
    <row r="719" s="504" customFormat="1" x14ac:dyDescent="0.2"/>
    <row r="720" s="504" customFormat="1" x14ac:dyDescent="0.2"/>
    <row r="721" s="504" customFormat="1" x14ac:dyDescent="0.2"/>
    <row r="722" s="504" customFormat="1" x14ac:dyDescent="0.2"/>
    <row r="723" s="504" customFormat="1" x14ac:dyDescent="0.2"/>
    <row r="724" s="504" customFormat="1" x14ac:dyDescent="0.2"/>
    <row r="725" s="504" customFormat="1" x14ac:dyDescent="0.2"/>
    <row r="726" s="504" customFormat="1" x14ac:dyDescent="0.2"/>
    <row r="727" s="504" customFormat="1" x14ac:dyDescent="0.2"/>
    <row r="728" s="504" customFormat="1" x14ac:dyDescent="0.2"/>
    <row r="729" s="504" customFormat="1" x14ac:dyDescent="0.2"/>
    <row r="730" s="504" customFormat="1" x14ac:dyDescent="0.2"/>
    <row r="731" s="504" customFormat="1" x14ac:dyDescent="0.2"/>
    <row r="732" s="504" customFormat="1" x14ac:dyDescent="0.2"/>
    <row r="733" s="504" customFormat="1" x14ac:dyDescent="0.2"/>
    <row r="734" s="504" customFormat="1" x14ac:dyDescent="0.2"/>
    <row r="735" s="504" customFormat="1" x14ac:dyDescent="0.2"/>
    <row r="736" s="504" customFormat="1" x14ac:dyDescent="0.2"/>
    <row r="737" s="504" customFormat="1" x14ac:dyDescent="0.2"/>
    <row r="738" s="504" customFormat="1" x14ac:dyDescent="0.2"/>
    <row r="739" s="504" customFormat="1" x14ac:dyDescent="0.2"/>
    <row r="740" s="504" customFormat="1" x14ac:dyDescent="0.2"/>
    <row r="741" s="504" customFormat="1" x14ac:dyDescent="0.2"/>
    <row r="742" s="504" customFormat="1" x14ac:dyDescent="0.2"/>
    <row r="743" s="504" customFormat="1" x14ac:dyDescent="0.2"/>
    <row r="744" s="504" customFormat="1" x14ac:dyDescent="0.2"/>
    <row r="745" s="504" customFormat="1" x14ac:dyDescent="0.2"/>
    <row r="746" s="504" customFormat="1" x14ac:dyDescent="0.2"/>
    <row r="747" s="504" customFormat="1" x14ac:dyDescent="0.2"/>
    <row r="748" s="504" customFormat="1" x14ac:dyDescent="0.2"/>
    <row r="749" s="504" customFormat="1" x14ac:dyDescent="0.2"/>
    <row r="750" s="504" customFormat="1" x14ac:dyDescent="0.2"/>
    <row r="751" s="504" customFormat="1" x14ac:dyDescent="0.2"/>
    <row r="752" s="504" customFormat="1" x14ac:dyDescent="0.2"/>
    <row r="753" s="504" customFormat="1" x14ac:dyDescent="0.2"/>
    <row r="754" s="504" customFormat="1" x14ac:dyDescent="0.2"/>
    <row r="755" s="504" customFormat="1" x14ac:dyDescent="0.2"/>
    <row r="756" s="504" customFormat="1" x14ac:dyDescent="0.2"/>
    <row r="757" s="504" customFormat="1" x14ac:dyDescent="0.2"/>
    <row r="758" s="504" customFormat="1" x14ac:dyDescent="0.2"/>
    <row r="759" s="504" customFormat="1" x14ac:dyDescent="0.2"/>
    <row r="760" s="504" customFormat="1" x14ac:dyDescent="0.2"/>
    <row r="761" s="504" customFormat="1" x14ac:dyDescent="0.2"/>
    <row r="762" s="504" customFormat="1" x14ac:dyDescent="0.2"/>
    <row r="763" s="504" customFormat="1" x14ac:dyDescent="0.2"/>
    <row r="764" s="504" customFormat="1" x14ac:dyDescent="0.2"/>
    <row r="765" s="504" customFormat="1" x14ac:dyDescent="0.2"/>
    <row r="766" s="504" customFormat="1" x14ac:dyDescent="0.2"/>
    <row r="767" s="504" customFormat="1" x14ac:dyDescent="0.2"/>
    <row r="768" s="504" customFormat="1" x14ac:dyDescent="0.2"/>
    <row r="769" s="504" customFormat="1" x14ac:dyDescent="0.2"/>
    <row r="770" s="504" customFormat="1" x14ac:dyDescent="0.2"/>
    <row r="771" s="504" customFormat="1" x14ac:dyDescent="0.2"/>
    <row r="772" s="504" customFormat="1" x14ac:dyDescent="0.2"/>
    <row r="773" s="504" customFormat="1" x14ac:dyDescent="0.2"/>
    <row r="774" s="504" customFormat="1" x14ac:dyDescent="0.2"/>
    <row r="775" s="504" customFormat="1" x14ac:dyDescent="0.2"/>
    <row r="776" s="504" customFormat="1" x14ac:dyDescent="0.2"/>
    <row r="777" s="504" customFormat="1" x14ac:dyDescent="0.2"/>
    <row r="778" s="504" customFormat="1" x14ac:dyDescent="0.2"/>
    <row r="779" s="504" customFormat="1" x14ac:dyDescent="0.2"/>
    <row r="780" s="504" customFormat="1" x14ac:dyDescent="0.2"/>
    <row r="781" s="504" customFormat="1" x14ac:dyDescent="0.2"/>
    <row r="782" s="504" customFormat="1" x14ac:dyDescent="0.2"/>
    <row r="783" s="504" customFormat="1" x14ac:dyDescent="0.2"/>
    <row r="784" s="504" customFormat="1" x14ac:dyDescent="0.2"/>
    <row r="785" s="504" customFormat="1" x14ac:dyDescent="0.2"/>
    <row r="786" s="504" customFormat="1" x14ac:dyDescent="0.2"/>
    <row r="787" s="504" customFormat="1" x14ac:dyDescent="0.2"/>
    <row r="788" s="504" customFormat="1" x14ac:dyDescent="0.2"/>
    <row r="789" s="504" customFormat="1" x14ac:dyDescent="0.2"/>
    <row r="790" s="504" customFormat="1" x14ac:dyDescent="0.2"/>
    <row r="791" s="504" customFormat="1" x14ac:dyDescent="0.2"/>
    <row r="792" s="504" customFormat="1" x14ac:dyDescent="0.2"/>
    <row r="793" s="504" customFormat="1" x14ac:dyDescent="0.2"/>
    <row r="794" s="504" customFormat="1" x14ac:dyDescent="0.2"/>
    <row r="795" s="504" customFormat="1" x14ac:dyDescent="0.2"/>
    <row r="796" s="504" customFormat="1" x14ac:dyDescent="0.2"/>
    <row r="797" s="504" customFormat="1" x14ac:dyDescent="0.2"/>
    <row r="798" s="504" customFormat="1" x14ac:dyDescent="0.2"/>
    <row r="799" s="504" customFormat="1" x14ac:dyDescent="0.2"/>
    <row r="800" s="504" customFormat="1" x14ac:dyDescent="0.2"/>
    <row r="801" s="504" customFormat="1" x14ac:dyDescent="0.2"/>
    <row r="802" s="504" customFormat="1" x14ac:dyDescent="0.2"/>
    <row r="803" s="504" customFormat="1" x14ac:dyDescent="0.2"/>
    <row r="804" s="504" customFormat="1" x14ac:dyDescent="0.2"/>
    <row r="805" s="504" customFormat="1" x14ac:dyDescent="0.2"/>
    <row r="806" s="504" customFormat="1" x14ac:dyDescent="0.2"/>
    <row r="807" s="504" customFormat="1" x14ac:dyDescent="0.2"/>
    <row r="808" s="504" customFormat="1" x14ac:dyDescent="0.2"/>
    <row r="809" s="504" customFormat="1" x14ac:dyDescent="0.2"/>
    <row r="810" s="504" customFormat="1" x14ac:dyDescent="0.2"/>
    <row r="811" s="504" customFormat="1" x14ac:dyDescent="0.2"/>
    <row r="812" s="504" customFormat="1" x14ac:dyDescent="0.2"/>
    <row r="813" s="504" customFormat="1" x14ac:dyDescent="0.2"/>
    <row r="814" s="504" customFormat="1" x14ac:dyDescent="0.2"/>
    <row r="815" s="504" customFormat="1" x14ac:dyDescent="0.2"/>
    <row r="816" s="504" customFormat="1" x14ac:dyDescent="0.2"/>
    <row r="817" s="504" customFormat="1" x14ac:dyDescent="0.2"/>
    <row r="818" s="504" customFormat="1" x14ac:dyDescent="0.2"/>
    <row r="819" s="504" customFormat="1" x14ac:dyDescent="0.2"/>
    <row r="820" s="504" customFormat="1" x14ac:dyDescent="0.2"/>
    <row r="821" s="504" customFormat="1" x14ac:dyDescent="0.2"/>
    <row r="822" s="504" customFormat="1" x14ac:dyDescent="0.2"/>
    <row r="823" s="504" customFormat="1" x14ac:dyDescent="0.2"/>
    <row r="824" s="504" customFormat="1" x14ac:dyDescent="0.2"/>
    <row r="825" s="504" customFormat="1" x14ac:dyDescent="0.2"/>
    <row r="826" s="504" customFormat="1" x14ac:dyDescent="0.2"/>
    <row r="827" s="504" customFormat="1" x14ac:dyDescent="0.2"/>
    <row r="828" s="504" customFormat="1" x14ac:dyDescent="0.2"/>
    <row r="829" s="504" customFormat="1" x14ac:dyDescent="0.2"/>
    <row r="830" s="504" customFormat="1" x14ac:dyDescent="0.2"/>
    <row r="831" s="504" customFormat="1" x14ac:dyDescent="0.2"/>
    <row r="832" s="504" customFormat="1" x14ac:dyDescent="0.2"/>
    <row r="833" s="504" customFormat="1" x14ac:dyDescent="0.2"/>
    <row r="834" s="504" customFormat="1" x14ac:dyDescent="0.2"/>
    <row r="835" s="504" customFormat="1" x14ac:dyDescent="0.2"/>
    <row r="836" s="504" customFormat="1" x14ac:dyDescent="0.2"/>
    <row r="837" s="504" customFormat="1" x14ac:dyDescent="0.2"/>
    <row r="838" s="504" customFormat="1" x14ac:dyDescent="0.2"/>
    <row r="839" s="504" customFormat="1" x14ac:dyDescent="0.2"/>
    <row r="840" s="504" customFormat="1" x14ac:dyDescent="0.2"/>
    <row r="841" s="504" customFormat="1" x14ac:dyDescent="0.2"/>
    <row r="842" s="504" customFormat="1" x14ac:dyDescent="0.2"/>
    <row r="843" s="504" customFormat="1" x14ac:dyDescent="0.2"/>
    <row r="844" s="504" customFormat="1" x14ac:dyDescent="0.2"/>
    <row r="845" s="504" customFormat="1" x14ac:dyDescent="0.2"/>
    <row r="846" s="504" customFormat="1" x14ac:dyDescent="0.2"/>
    <row r="847" s="504" customFormat="1" x14ac:dyDescent="0.2"/>
    <row r="848" s="504" customFormat="1" x14ac:dyDescent="0.2"/>
    <row r="849" s="504" customFormat="1" x14ac:dyDescent="0.2"/>
    <row r="850" s="504" customFormat="1" x14ac:dyDescent="0.2"/>
    <row r="851" s="504" customFormat="1" x14ac:dyDescent="0.2"/>
    <row r="852" s="504" customFormat="1" x14ac:dyDescent="0.2"/>
    <row r="853" s="504" customFormat="1" x14ac:dyDescent="0.2"/>
    <row r="854" s="504" customFormat="1" x14ac:dyDescent="0.2"/>
    <row r="855" s="504" customFormat="1" x14ac:dyDescent="0.2"/>
    <row r="856" s="504" customFormat="1" x14ac:dyDescent="0.2"/>
    <row r="857" s="504" customFormat="1" x14ac:dyDescent="0.2"/>
    <row r="858" s="504" customFormat="1" x14ac:dyDescent="0.2"/>
    <row r="859" s="504" customFormat="1" x14ac:dyDescent="0.2"/>
    <row r="860" s="504" customFormat="1" x14ac:dyDescent="0.2"/>
    <row r="861" s="504" customFormat="1" x14ac:dyDescent="0.2"/>
    <row r="862" s="504" customFormat="1" x14ac:dyDescent="0.2"/>
    <row r="863" s="504" customFormat="1" x14ac:dyDescent="0.2"/>
    <row r="864" s="504" customFormat="1" x14ac:dyDescent="0.2"/>
    <row r="865" s="504" customFormat="1" x14ac:dyDescent="0.2"/>
    <row r="866" s="504" customFormat="1" x14ac:dyDescent="0.2"/>
    <row r="867" s="504" customFormat="1" x14ac:dyDescent="0.2"/>
    <row r="868" s="504" customFormat="1" x14ac:dyDescent="0.2"/>
    <row r="869" s="504" customFormat="1" x14ac:dyDescent="0.2"/>
    <row r="870" s="504" customFormat="1" x14ac:dyDescent="0.2"/>
    <row r="871" s="504" customFormat="1" x14ac:dyDescent="0.2"/>
    <row r="872" s="504" customFormat="1" x14ac:dyDescent="0.2"/>
    <row r="873" s="504" customFormat="1" x14ac:dyDescent="0.2"/>
    <row r="874" s="504" customFormat="1" x14ac:dyDescent="0.2"/>
    <row r="875" s="504" customFormat="1" x14ac:dyDescent="0.2"/>
    <row r="876" s="504" customFormat="1" x14ac:dyDescent="0.2"/>
    <row r="877" s="504" customFormat="1" x14ac:dyDescent="0.2"/>
    <row r="878" s="504" customFormat="1" x14ac:dyDescent="0.2"/>
    <row r="879" s="504" customFormat="1" x14ac:dyDescent="0.2"/>
    <row r="880" s="504" customFormat="1" x14ac:dyDescent="0.2"/>
    <row r="881" s="504" customFormat="1" x14ac:dyDescent="0.2"/>
    <row r="882" s="504" customFormat="1" x14ac:dyDescent="0.2"/>
    <row r="883" s="504" customFormat="1" x14ac:dyDescent="0.2"/>
    <row r="884" s="504" customFormat="1" x14ac:dyDescent="0.2"/>
    <row r="885" s="504" customFormat="1" x14ac:dyDescent="0.2"/>
    <row r="886" s="504" customFormat="1" x14ac:dyDescent="0.2"/>
    <row r="887" s="504" customFormat="1" x14ac:dyDescent="0.2"/>
    <row r="888" s="504" customFormat="1" x14ac:dyDescent="0.2"/>
    <row r="889" s="504" customFormat="1" x14ac:dyDescent="0.2"/>
    <row r="890" s="504" customFormat="1" x14ac:dyDescent="0.2"/>
    <row r="891" s="504" customFormat="1" x14ac:dyDescent="0.2"/>
    <row r="892" s="504" customFormat="1" x14ac:dyDescent="0.2"/>
    <row r="893" s="504" customFormat="1" x14ac:dyDescent="0.2"/>
    <row r="894" s="504" customFormat="1" x14ac:dyDescent="0.2"/>
    <row r="895" s="504" customFormat="1" x14ac:dyDescent="0.2"/>
    <row r="896" s="504" customFormat="1" x14ac:dyDescent="0.2"/>
    <row r="897" s="504" customFormat="1" x14ac:dyDescent="0.2"/>
    <row r="898" s="504" customFormat="1" x14ac:dyDescent="0.2"/>
    <row r="899" s="504" customFormat="1" x14ac:dyDescent="0.2"/>
    <row r="900" s="504" customFormat="1" x14ac:dyDescent="0.2"/>
    <row r="901" s="504" customFormat="1" x14ac:dyDescent="0.2"/>
    <row r="902" s="504" customFormat="1" x14ac:dyDescent="0.2"/>
    <row r="903" s="504" customFormat="1" x14ac:dyDescent="0.2"/>
    <row r="904" s="504" customFormat="1" x14ac:dyDescent="0.2"/>
    <row r="905" s="504" customFormat="1" x14ac:dyDescent="0.2"/>
    <row r="906" s="504" customFormat="1" x14ac:dyDescent="0.2"/>
    <row r="907" s="504" customFormat="1" x14ac:dyDescent="0.2"/>
    <row r="908" s="504" customFormat="1" x14ac:dyDescent="0.2"/>
    <row r="909" s="504" customFormat="1" x14ac:dyDescent="0.2"/>
    <row r="910" s="504" customFormat="1" x14ac:dyDescent="0.2"/>
    <row r="911" s="504" customFormat="1" x14ac:dyDescent="0.2"/>
    <row r="912" s="504" customFormat="1" x14ac:dyDescent="0.2"/>
    <row r="913" s="504" customFormat="1" x14ac:dyDescent="0.2"/>
    <row r="914" s="504" customFormat="1" x14ac:dyDescent="0.2"/>
    <row r="915" s="504" customFormat="1" x14ac:dyDescent="0.2"/>
    <row r="916" s="504" customFormat="1" x14ac:dyDescent="0.2"/>
    <row r="917" s="504" customFormat="1" x14ac:dyDescent="0.2"/>
    <row r="918" s="504" customFormat="1" x14ac:dyDescent="0.2"/>
    <row r="919" s="504" customFormat="1" x14ac:dyDescent="0.2"/>
    <row r="920" s="504" customFormat="1" x14ac:dyDescent="0.2"/>
    <row r="921" s="504" customFormat="1" x14ac:dyDescent="0.2"/>
    <row r="922" s="504" customFormat="1" x14ac:dyDescent="0.2"/>
    <row r="923" s="504" customFormat="1" x14ac:dyDescent="0.2"/>
    <row r="924" s="504" customFormat="1" x14ac:dyDescent="0.2"/>
    <row r="925" s="504" customFormat="1" x14ac:dyDescent="0.2"/>
    <row r="926" s="504" customFormat="1" x14ac:dyDescent="0.2"/>
    <row r="927" s="504" customFormat="1" x14ac:dyDescent="0.2"/>
    <row r="928" s="504" customFormat="1" x14ac:dyDescent="0.2"/>
    <row r="929" s="504" customFormat="1" x14ac:dyDescent="0.2"/>
    <row r="930" s="504" customFormat="1" x14ac:dyDescent="0.2"/>
    <row r="931" s="504" customFormat="1" x14ac:dyDescent="0.2"/>
    <row r="932" s="504" customFormat="1" x14ac:dyDescent="0.2"/>
    <row r="933" s="504" customFormat="1" x14ac:dyDescent="0.2"/>
    <row r="934" s="504" customFormat="1" x14ac:dyDescent="0.2"/>
    <row r="935" s="504" customFormat="1" x14ac:dyDescent="0.2"/>
    <row r="936" s="504" customFormat="1" x14ac:dyDescent="0.2"/>
    <row r="937" s="504" customFormat="1" x14ac:dyDescent="0.2"/>
    <row r="938" s="504" customFormat="1" x14ac:dyDescent="0.2"/>
    <row r="939" s="504" customFormat="1" x14ac:dyDescent="0.2"/>
    <row r="940" s="504" customFormat="1" x14ac:dyDescent="0.2"/>
    <row r="941" s="504" customFormat="1" x14ac:dyDescent="0.2"/>
    <row r="942" s="504" customFormat="1" x14ac:dyDescent="0.2"/>
    <row r="943" s="504" customFormat="1" x14ac:dyDescent="0.2"/>
    <row r="944" s="504" customFormat="1" x14ac:dyDescent="0.2"/>
    <row r="945" s="504" customFormat="1" x14ac:dyDescent="0.2"/>
    <row r="946" s="504" customFormat="1" x14ac:dyDescent="0.2"/>
    <row r="947" s="504" customFormat="1" x14ac:dyDescent="0.2"/>
    <row r="948" s="504" customFormat="1" x14ac:dyDescent="0.2"/>
    <row r="949" s="504" customFormat="1" x14ac:dyDescent="0.2"/>
    <row r="950" s="504" customFormat="1" x14ac:dyDescent="0.2"/>
    <row r="951" s="504" customFormat="1" x14ac:dyDescent="0.2"/>
    <row r="952" s="504" customFormat="1" x14ac:dyDescent="0.2"/>
    <row r="953" s="504" customFormat="1" x14ac:dyDescent="0.2"/>
    <row r="954" s="504" customFormat="1" x14ac:dyDescent="0.2"/>
    <row r="955" s="504" customFormat="1" x14ac:dyDescent="0.2"/>
    <row r="956" s="504" customFormat="1" x14ac:dyDescent="0.2"/>
    <row r="957" s="504" customFormat="1" x14ac:dyDescent="0.2"/>
    <row r="958" s="504" customFormat="1" x14ac:dyDescent="0.2"/>
    <row r="959" s="504" customFormat="1" x14ac:dyDescent="0.2"/>
    <row r="960" s="504" customFormat="1" x14ac:dyDescent="0.2"/>
    <row r="961" s="504" customFormat="1" x14ac:dyDescent="0.2"/>
    <row r="962" s="504" customFormat="1" x14ac:dyDescent="0.2"/>
    <row r="963" s="504" customFormat="1" x14ac:dyDescent="0.2"/>
    <row r="964" s="504" customFormat="1" x14ac:dyDescent="0.2"/>
    <row r="965" s="504" customFormat="1" x14ac:dyDescent="0.2"/>
    <row r="966" s="504" customFormat="1" x14ac:dyDescent="0.2"/>
    <row r="967" s="504" customFormat="1" x14ac:dyDescent="0.2"/>
    <row r="968" s="504" customFormat="1" x14ac:dyDescent="0.2"/>
    <row r="969" s="504" customFormat="1" x14ac:dyDescent="0.2"/>
    <row r="970" s="504" customFormat="1" x14ac:dyDescent="0.2"/>
    <row r="971" s="504" customFormat="1" x14ac:dyDescent="0.2"/>
    <row r="972" s="504" customFormat="1" x14ac:dyDescent="0.2"/>
    <row r="973" s="504" customFormat="1" x14ac:dyDescent="0.2"/>
    <row r="974" s="504" customFormat="1" x14ac:dyDescent="0.2"/>
    <row r="975" s="504" customFormat="1" x14ac:dyDescent="0.2"/>
    <row r="976" s="504" customFormat="1" x14ac:dyDescent="0.2"/>
    <row r="977" s="504" customFormat="1" x14ac:dyDescent="0.2"/>
    <row r="978" s="504" customFormat="1" x14ac:dyDescent="0.2"/>
    <row r="979" s="504" customFormat="1" x14ac:dyDescent="0.2"/>
    <row r="980" s="504" customFormat="1" x14ac:dyDescent="0.2"/>
    <row r="981" s="504" customFormat="1" x14ac:dyDescent="0.2"/>
    <row r="982" s="504" customFormat="1" x14ac:dyDescent="0.2"/>
    <row r="983" s="504" customFormat="1" x14ac:dyDescent="0.2"/>
    <row r="984" s="504" customFormat="1" x14ac:dyDescent="0.2"/>
    <row r="985" s="504" customFormat="1" x14ac:dyDescent="0.2"/>
    <row r="986" s="504" customFormat="1" x14ac:dyDescent="0.2"/>
    <row r="987" s="504" customFormat="1" x14ac:dyDescent="0.2"/>
    <row r="988" s="504" customFormat="1" x14ac:dyDescent="0.2"/>
    <row r="989" s="504" customFormat="1" x14ac:dyDescent="0.2"/>
    <row r="990" s="504" customFormat="1" x14ac:dyDescent="0.2"/>
    <row r="991" s="504" customFormat="1" x14ac:dyDescent="0.2"/>
    <row r="992" s="504" customFormat="1" x14ac:dyDescent="0.2"/>
    <row r="993" s="504" customFormat="1" x14ac:dyDescent="0.2"/>
    <row r="994" s="504" customFormat="1" x14ac:dyDescent="0.2"/>
    <row r="995" s="504" customFormat="1" x14ac:dyDescent="0.2"/>
    <row r="996" s="504" customFormat="1" x14ac:dyDescent="0.2"/>
    <row r="997" s="504" customFormat="1" x14ac:dyDescent="0.2"/>
    <row r="998" s="504" customFormat="1" x14ac:dyDescent="0.2"/>
    <row r="999" s="504" customFormat="1" x14ac:dyDescent="0.2"/>
    <row r="1000" s="504" customFormat="1" x14ac:dyDescent="0.2"/>
    <row r="1001" s="504" customFormat="1" x14ac:dyDescent="0.2"/>
    <row r="1002" s="504" customFormat="1" x14ac:dyDescent="0.2"/>
    <row r="1003" s="504" customFormat="1" x14ac:dyDescent="0.2"/>
    <row r="1004" s="504" customFormat="1" x14ac:dyDescent="0.2"/>
    <row r="1005" s="504" customFormat="1" x14ac:dyDescent="0.2"/>
    <row r="1006" s="504" customFormat="1" x14ac:dyDescent="0.2"/>
    <row r="1007" s="504" customFormat="1" x14ac:dyDescent="0.2"/>
    <row r="1008" s="504" customFormat="1" x14ac:dyDescent="0.2"/>
    <row r="1009" s="504" customFormat="1" x14ac:dyDescent="0.2"/>
    <row r="1010" s="504" customFormat="1" x14ac:dyDescent="0.2"/>
    <row r="1011" s="504" customFormat="1" x14ac:dyDescent="0.2"/>
    <row r="1012" s="504" customFormat="1" x14ac:dyDescent="0.2"/>
    <row r="1013" s="504" customFormat="1" x14ac:dyDescent="0.2"/>
    <row r="1014" s="504" customFormat="1" x14ac:dyDescent="0.2"/>
    <row r="1015" s="504" customFormat="1" x14ac:dyDescent="0.2"/>
    <row r="1016" s="504" customFormat="1" x14ac:dyDescent="0.2"/>
    <row r="1017" s="504" customFormat="1" x14ac:dyDescent="0.2"/>
    <row r="1018" s="504" customFormat="1" x14ac:dyDescent="0.2"/>
    <row r="1019" s="504" customFormat="1" x14ac:dyDescent="0.2"/>
    <row r="1020" s="504" customFormat="1" x14ac:dyDescent="0.2"/>
    <row r="1021" s="504" customFormat="1" x14ac:dyDescent="0.2"/>
    <row r="1022" s="504" customFormat="1" x14ac:dyDescent="0.2"/>
    <row r="1023" s="504" customFormat="1" x14ac:dyDescent="0.2"/>
    <row r="1024" s="504" customFormat="1" x14ac:dyDescent="0.2"/>
    <row r="1025" s="504" customFormat="1" x14ac:dyDescent="0.2"/>
    <row r="1026" s="504" customFormat="1" x14ac:dyDescent="0.2"/>
    <row r="1027" s="504" customFormat="1" x14ac:dyDescent="0.2"/>
    <row r="1028" s="504" customFormat="1" x14ac:dyDescent="0.2"/>
    <row r="1029" s="504" customFormat="1" x14ac:dyDescent="0.2"/>
    <row r="1030" s="504" customFormat="1" x14ac:dyDescent="0.2"/>
    <row r="1031" s="504" customFormat="1" x14ac:dyDescent="0.2"/>
    <row r="1032" s="504" customFormat="1" x14ac:dyDescent="0.2"/>
    <row r="1033" s="504" customFormat="1" x14ac:dyDescent="0.2"/>
    <row r="1034" s="504" customFormat="1" x14ac:dyDescent="0.2"/>
    <row r="1035" s="504" customFormat="1" x14ac:dyDescent="0.2"/>
    <row r="1036" s="504" customFormat="1" x14ac:dyDescent="0.2"/>
    <row r="1037" s="504" customFormat="1" x14ac:dyDescent="0.2"/>
    <row r="1038" s="504" customFormat="1" x14ac:dyDescent="0.2"/>
    <row r="1039" s="504" customFormat="1" x14ac:dyDescent="0.2"/>
    <row r="1040" s="504" customFormat="1" x14ac:dyDescent="0.2"/>
    <row r="1041" s="504" customFormat="1" x14ac:dyDescent="0.2"/>
    <row r="1042" s="504" customFormat="1" x14ac:dyDescent="0.2"/>
    <row r="1043" s="504" customFormat="1" x14ac:dyDescent="0.2"/>
    <row r="1044" s="504" customFormat="1" x14ac:dyDescent="0.2"/>
    <row r="1045" s="504" customFormat="1" x14ac:dyDescent="0.2"/>
    <row r="1046" s="504" customFormat="1" x14ac:dyDescent="0.2"/>
    <row r="1047" s="504" customFormat="1" x14ac:dyDescent="0.2"/>
    <row r="1048" s="504" customFormat="1" x14ac:dyDescent="0.2"/>
    <row r="1049" s="504" customFormat="1" x14ac:dyDescent="0.2"/>
    <row r="1050" s="504" customFormat="1" x14ac:dyDescent="0.2"/>
    <row r="1051" s="504" customFormat="1" x14ac:dyDescent="0.2"/>
    <row r="1052" s="504" customFormat="1" x14ac:dyDescent="0.2"/>
    <row r="1053" s="504" customFormat="1" x14ac:dyDescent="0.2"/>
    <row r="1054" s="504" customFormat="1" x14ac:dyDescent="0.2"/>
    <row r="1055" s="504" customFormat="1" x14ac:dyDescent="0.2"/>
    <row r="1056" s="504" customFormat="1" x14ac:dyDescent="0.2"/>
    <row r="1057" s="504" customFormat="1" x14ac:dyDescent="0.2"/>
    <row r="1058" s="504" customFormat="1" x14ac:dyDescent="0.2"/>
    <row r="1059" s="504" customFormat="1" x14ac:dyDescent="0.2"/>
    <row r="1060" s="504" customFormat="1" x14ac:dyDescent="0.2"/>
    <row r="1061" s="504" customFormat="1" x14ac:dyDescent="0.2"/>
    <row r="1062" s="504" customFormat="1" x14ac:dyDescent="0.2"/>
    <row r="1063" s="504" customFormat="1" x14ac:dyDescent="0.2"/>
    <row r="1064" s="504" customFormat="1" x14ac:dyDescent="0.2"/>
    <row r="1065" s="504" customFormat="1" x14ac:dyDescent="0.2"/>
    <row r="1066" s="504" customFormat="1" x14ac:dyDescent="0.2"/>
    <row r="1067" s="504" customFormat="1" x14ac:dyDescent="0.2"/>
    <row r="1068" s="504" customFormat="1" x14ac:dyDescent="0.2"/>
    <row r="1069" s="504" customFormat="1" x14ac:dyDescent="0.2"/>
    <row r="1070" s="504" customFormat="1" x14ac:dyDescent="0.2"/>
    <row r="1071" s="504" customFormat="1" x14ac:dyDescent="0.2"/>
    <row r="1072" s="504" customFormat="1" x14ac:dyDescent="0.2"/>
    <row r="1073" s="504" customFormat="1" x14ac:dyDescent="0.2"/>
    <row r="1074" s="504" customFormat="1" x14ac:dyDescent="0.2"/>
    <row r="1075" s="504" customFormat="1" x14ac:dyDescent="0.2"/>
    <row r="1076" s="504" customFormat="1" x14ac:dyDescent="0.2"/>
    <row r="1077" s="504" customFormat="1" x14ac:dyDescent="0.2"/>
    <row r="1078" s="504" customFormat="1" x14ac:dyDescent="0.2"/>
    <row r="1079" s="504" customFormat="1" x14ac:dyDescent="0.2"/>
    <row r="1080" s="504" customFormat="1" x14ac:dyDescent="0.2"/>
    <row r="1081" s="504" customFormat="1" x14ac:dyDescent="0.2"/>
    <row r="1082" s="504" customFormat="1" x14ac:dyDescent="0.2"/>
    <row r="1083" s="504" customFormat="1" x14ac:dyDescent="0.2"/>
    <row r="1084" s="504" customFormat="1" x14ac:dyDescent="0.2"/>
    <row r="1085" s="504" customFormat="1" x14ac:dyDescent="0.2"/>
    <row r="1086" s="504" customFormat="1" x14ac:dyDescent="0.2"/>
    <row r="1087" s="504" customFormat="1" x14ac:dyDescent="0.2"/>
    <row r="1088" s="504" customFormat="1" x14ac:dyDescent="0.2"/>
    <row r="1089" s="504" customFormat="1" x14ac:dyDescent="0.2"/>
    <row r="1090" s="504" customFormat="1" x14ac:dyDescent="0.2"/>
    <row r="1091" s="504" customFormat="1" x14ac:dyDescent="0.2"/>
    <row r="1092" s="504" customFormat="1" x14ac:dyDescent="0.2"/>
    <row r="1093" s="504" customFormat="1" x14ac:dyDescent="0.2"/>
    <row r="1094" s="504" customFormat="1" x14ac:dyDescent="0.2"/>
    <row r="1095" s="504" customFormat="1" x14ac:dyDescent="0.2"/>
    <row r="1096" s="504" customFormat="1" x14ac:dyDescent="0.2"/>
    <row r="1097" s="504" customFormat="1" x14ac:dyDescent="0.2"/>
    <row r="1098" s="504" customFormat="1" x14ac:dyDescent="0.2"/>
    <row r="1099" s="504" customFormat="1" x14ac:dyDescent="0.2"/>
    <row r="1100" s="504" customFormat="1" x14ac:dyDescent="0.2"/>
    <row r="1101" s="504" customFormat="1" x14ac:dyDescent="0.2"/>
    <row r="1102" s="504" customFormat="1" x14ac:dyDescent="0.2"/>
    <row r="1103" s="504" customFormat="1" x14ac:dyDescent="0.2"/>
    <row r="1104" s="504" customFormat="1" x14ac:dyDescent="0.2"/>
    <row r="1105" s="504" customFormat="1" x14ac:dyDescent="0.2"/>
    <row r="1106" s="504" customFormat="1" x14ac:dyDescent="0.2"/>
    <row r="1107" s="504" customFormat="1" x14ac:dyDescent="0.2"/>
    <row r="1108" s="504" customFormat="1" x14ac:dyDescent="0.2"/>
    <row r="1109" s="504" customFormat="1" x14ac:dyDescent="0.2"/>
    <row r="1110" s="504" customFormat="1" x14ac:dyDescent="0.2"/>
    <row r="1111" s="504" customFormat="1" x14ac:dyDescent="0.2"/>
    <row r="1112" s="504" customFormat="1" x14ac:dyDescent="0.2"/>
    <row r="1113" s="504" customFormat="1" x14ac:dyDescent="0.2"/>
    <row r="1114" s="504" customFormat="1" x14ac:dyDescent="0.2"/>
    <row r="1115" s="504" customFormat="1" x14ac:dyDescent="0.2"/>
    <row r="1116" s="504" customFormat="1" x14ac:dyDescent="0.2"/>
    <row r="1117" s="504" customFormat="1" x14ac:dyDescent="0.2"/>
    <row r="1118" s="504" customFormat="1" x14ac:dyDescent="0.2"/>
    <row r="1119" s="504" customFormat="1" x14ac:dyDescent="0.2"/>
    <row r="1120" s="504" customFormat="1" x14ac:dyDescent="0.2"/>
    <row r="1121" s="504" customFormat="1" x14ac:dyDescent="0.2"/>
    <row r="1122" s="504" customFormat="1" x14ac:dyDescent="0.2"/>
    <row r="1123" s="504" customFormat="1" x14ac:dyDescent="0.2"/>
    <row r="1124" s="504" customFormat="1" x14ac:dyDescent="0.2"/>
    <row r="1125" s="504" customFormat="1" x14ac:dyDescent="0.2"/>
    <row r="1126" s="504" customFormat="1" x14ac:dyDescent="0.2"/>
    <row r="1127" s="504" customFormat="1" x14ac:dyDescent="0.2"/>
    <row r="1128" s="504" customFormat="1" x14ac:dyDescent="0.2"/>
    <row r="1129" s="504" customFormat="1" x14ac:dyDescent="0.2"/>
    <row r="1130" s="504" customFormat="1" x14ac:dyDescent="0.2"/>
    <row r="1131" s="504" customFormat="1" x14ac:dyDescent="0.2"/>
    <row r="1132" s="504" customFormat="1" x14ac:dyDescent="0.2"/>
    <row r="1133" s="504" customFormat="1" x14ac:dyDescent="0.2"/>
    <row r="1134" s="504" customFormat="1" x14ac:dyDescent="0.2"/>
    <row r="1135" s="504" customFormat="1" x14ac:dyDescent="0.2"/>
    <row r="1136" s="504" customFormat="1" x14ac:dyDescent="0.2"/>
    <row r="1137" s="504" customFormat="1" x14ac:dyDescent="0.2"/>
    <row r="1138" s="504" customFormat="1" x14ac:dyDescent="0.2"/>
    <row r="1139" s="504" customFormat="1" x14ac:dyDescent="0.2"/>
    <row r="1140" s="504" customFormat="1" x14ac:dyDescent="0.2"/>
    <row r="1141" s="504" customFormat="1" x14ac:dyDescent="0.2"/>
    <row r="1142" s="504" customFormat="1" x14ac:dyDescent="0.2"/>
    <row r="1143" s="504" customFormat="1" x14ac:dyDescent="0.2"/>
    <row r="1144" s="504" customFormat="1" x14ac:dyDescent="0.2"/>
    <row r="1145" s="504" customFormat="1" x14ac:dyDescent="0.2"/>
    <row r="1146" s="504" customFormat="1" x14ac:dyDescent="0.2"/>
    <row r="1147" s="504" customFormat="1" x14ac:dyDescent="0.2"/>
    <row r="1148" s="504" customFormat="1" x14ac:dyDescent="0.2"/>
    <row r="1149" s="504" customFormat="1" x14ac:dyDescent="0.2"/>
    <row r="1150" s="504" customFormat="1" x14ac:dyDescent="0.2"/>
    <row r="1151" s="504" customFormat="1" x14ac:dyDescent="0.2"/>
    <row r="1152" s="504" customFormat="1" x14ac:dyDescent="0.2"/>
    <row r="1153" s="504" customFormat="1" x14ac:dyDescent="0.2"/>
    <row r="1154" s="504" customFormat="1" x14ac:dyDescent="0.2"/>
    <row r="1155" s="504" customFormat="1" x14ac:dyDescent="0.2"/>
    <row r="1156" s="504" customFormat="1" x14ac:dyDescent="0.2"/>
    <row r="1157" s="504" customFormat="1" x14ac:dyDescent="0.2"/>
    <row r="1158" s="504" customFormat="1" x14ac:dyDescent="0.2"/>
    <row r="1159" s="504" customFormat="1" x14ac:dyDescent="0.2"/>
    <row r="1160" s="504" customFormat="1" x14ac:dyDescent="0.2"/>
    <row r="1161" s="504" customFormat="1" x14ac:dyDescent="0.2"/>
    <row r="1162" s="504" customFormat="1" x14ac:dyDescent="0.2"/>
    <row r="1163" s="504" customFormat="1" x14ac:dyDescent="0.2"/>
    <row r="1164" s="504" customFormat="1" x14ac:dyDescent="0.2"/>
    <row r="1165" s="504" customFormat="1" x14ac:dyDescent="0.2"/>
    <row r="1166" s="504" customFormat="1" x14ac:dyDescent="0.2"/>
    <row r="1167" s="504" customFormat="1" x14ac:dyDescent="0.2"/>
    <row r="1168" s="504" customFormat="1" x14ac:dyDescent="0.2"/>
    <row r="1169" s="504" customFormat="1" x14ac:dyDescent="0.2"/>
    <row r="1170" s="504" customFormat="1" x14ac:dyDescent="0.2"/>
    <row r="1171" s="504" customFormat="1" x14ac:dyDescent="0.2"/>
    <row r="1172" s="504" customFormat="1" x14ac:dyDescent="0.2"/>
    <row r="1173" s="504" customFormat="1" x14ac:dyDescent="0.2"/>
    <row r="1174" s="504" customFormat="1" x14ac:dyDescent="0.2"/>
    <row r="1175" s="504" customFormat="1" x14ac:dyDescent="0.2"/>
    <row r="1176" s="504" customFormat="1" x14ac:dyDescent="0.2"/>
    <row r="1177" s="504" customFormat="1" x14ac:dyDescent="0.2"/>
    <row r="1178" s="504" customFormat="1" x14ac:dyDescent="0.2"/>
    <row r="1179" s="504" customFormat="1" x14ac:dyDescent="0.2"/>
    <row r="1180" s="504" customFormat="1" x14ac:dyDescent="0.2"/>
    <row r="1181" s="504" customFormat="1" x14ac:dyDescent="0.2"/>
    <row r="1182" s="504" customFormat="1" x14ac:dyDescent="0.2"/>
    <row r="1183" s="504" customFormat="1" x14ac:dyDescent="0.2"/>
    <row r="1184" s="504" customFormat="1" x14ac:dyDescent="0.2"/>
    <row r="1185" s="504" customFormat="1" x14ac:dyDescent="0.2"/>
    <row r="1186" s="504" customFormat="1" x14ac:dyDescent="0.2"/>
    <row r="1187" s="504" customFormat="1" x14ac:dyDescent="0.2"/>
    <row r="1188" s="504" customFormat="1" x14ac:dyDescent="0.2"/>
    <row r="1189" s="504" customFormat="1" x14ac:dyDescent="0.2"/>
    <row r="1190" s="504" customFormat="1" x14ac:dyDescent="0.2"/>
    <row r="1191" s="504" customFormat="1" x14ac:dyDescent="0.2"/>
    <row r="1192" s="504" customFormat="1" x14ac:dyDescent="0.2"/>
    <row r="1193" s="504" customFormat="1" x14ac:dyDescent="0.2"/>
    <row r="1194" s="504" customFormat="1" x14ac:dyDescent="0.2"/>
    <row r="1195" s="504" customFormat="1" x14ac:dyDescent="0.2"/>
    <row r="1196" s="504" customFormat="1" x14ac:dyDescent="0.2"/>
    <row r="1197" s="504" customFormat="1" x14ac:dyDescent="0.2"/>
    <row r="1198" s="504" customFormat="1" x14ac:dyDescent="0.2"/>
    <row r="1199" s="504" customFormat="1" x14ac:dyDescent="0.2"/>
    <row r="1200" s="504" customFormat="1" x14ac:dyDescent="0.2"/>
    <row r="1201" s="504" customFormat="1" x14ac:dyDescent="0.2"/>
    <row r="1202" s="504" customFormat="1" x14ac:dyDescent="0.2"/>
    <row r="1203" s="504" customFormat="1" x14ac:dyDescent="0.2"/>
    <row r="1204" s="504" customFormat="1" x14ac:dyDescent="0.2"/>
    <row r="1205" s="504" customFormat="1" x14ac:dyDescent="0.2"/>
    <row r="1206" s="504" customFormat="1" x14ac:dyDescent="0.2"/>
    <row r="1207" s="504" customFormat="1" x14ac:dyDescent="0.2"/>
    <row r="1208" s="504" customFormat="1" x14ac:dyDescent="0.2"/>
    <row r="1209" s="504" customFormat="1" x14ac:dyDescent="0.2"/>
    <row r="1210" s="504" customFormat="1" x14ac:dyDescent="0.2"/>
    <row r="1211" s="504" customFormat="1" x14ac:dyDescent="0.2"/>
    <row r="1212" s="504" customFormat="1" x14ac:dyDescent="0.2"/>
    <row r="1213" s="504" customFormat="1" x14ac:dyDescent="0.2"/>
    <row r="1214" s="504" customFormat="1" x14ac:dyDescent="0.2"/>
    <row r="1215" s="504" customFormat="1" x14ac:dyDescent="0.2"/>
    <row r="1216" s="504" customFormat="1" x14ac:dyDescent="0.2"/>
    <row r="1217" s="504" customFormat="1" x14ac:dyDescent="0.2"/>
    <row r="1218" s="504" customFormat="1" x14ac:dyDescent="0.2"/>
    <row r="1219" s="504" customFormat="1" x14ac:dyDescent="0.2"/>
    <row r="1220" s="504" customFormat="1" x14ac:dyDescent="0.2"/>
    <row r="1221" s="504" customFormat="1" x14ac:dyDescent="0.2"/>
    <row r="1222" s="504" customFormat="1" x14ac:dyDescent="0.2"/>
    <row r="1223" s="504" customFormat="1" x14ac:dyDescent="0.2"/>
    <row r="1224" s="504" customFormat="1" x14ac:dyDescent="0.2"/>
    <row r="1225" s="504" customFormat="1" x14ac:dyDescent="0.2"/>
    <row r="1226" s="504" customFormat="1" x14ac:dyDescent="0.2"/>
    <row r="1227" s="504" customFormat="1" x14ac:dyDescent="0.2"/>
    <row r="1228" s="504" customFormat="1" x14ac:dyDescent="0.2"/>
    <row r="1229" s="504" customFormat="1" x14ac:dyDescent="0.2"/>
    <row r="1230" s="504" customFormat="1" x14ac:dyDescent="0.2"/>
    <row r="1231" s="504" customFormat="1" x14ac:dyDescent="0.2"/>
    <row r="1232" s="504" customFormat="1" x14ac:dyDescent="0.2"/>
    <row r="1233" s="504" customFormat="1" x14ac:dyDescent="0.2"/>
    <row r="1234" s="504" customFormat="1" x14ac:dyDescent="0.2"/>
    <row r="1235" s="504" customFormat="1" x14ac:dyDescent="0.2"/>
    <row r="1236" s="504" customFormat="1" x14ac:dyDescent="0.2"/>
    <row r="1237" s="504" customFormat="1" x14ac:dyDescent="0.2"/>
    <row r="1238" s="504" customFormat="1" x14ac:dyDescent="0.2"/>
    <row r="1239" s="504" customFormat="1" x14ac:dyDescent="0.2"/>
    <row r="1240" s="504" customFormat="1" x14ac:dyDescent="0.2"/>
    <row r="1241" s="504" customFormat="1" x14ac:dyDescent="0.2"/>
    <row r="1242" s="504" customFormat="1" x14ac:dyDescent="0.2"/>
    <row r="1243" s="504" customFormat="1" x14ac:dyDescent="0.2"/>
    <row r="1244" s="504" customFormat="1" x14ac:dyDescent="0.2"/>
    <row r="1245" s="504" customFormat="1" x14ac:dyDescent="0.2"/>
    <row r="1246" s="504" customFormat="1" x14ac:dyDescent="0.2"/>
    <row r="1247" s="504" customFormat="1" x14ac:dyDescent="0.2"/>
    <row r="1248" s="504" customFormat="1" x14ac:dyDescent="0.2"/>
    <row r="1249" s="504" customFormat="1" x14ac:dyDescent="0.2"/>
    <row r="1250" s="504" customFormat="1" x14ac:dyDescent="0.2"/>
    <row r="1251" s="504" customFormat="1" x14ac:dyDescent="0.2"/>
    <row r="1252" s="504" customFormat="1" x14ac:dyDescent="0.2"/>
    <row r="1253" s="504" customFormat="1" x14ac:dyDescent="0.2"/>
    <row r="1254" s="504" customFormat="1" x14ac:dyDescent="0.2"/>
    <row r="1255" s="504" customFormat="1" x14ac:dyDescent="0.2"/>
    <row r="1256" s="504" customFormat="1" x14ac:dyDescent="0.2"/>
    <row r="1257" s="504" customFormat="1" x14ac:dyDescent="0.2"/>
    <row r="1258" s="504" customFormat="1" x14ac:dyDescent="0.2"/>
    <row r="1259" s="504" customFormat="1" x14ac:dyDescent="0.2"/>
    <row r="1260" s="504" customFormat="1" x14ac:dyDescent="0.2"/>
    <row r="1261" s="504" customFormat="1" x14ac:dyDescent="0.2"/>
    <row r="1262" s="504" customFormat="1" x14ac:dyDescent="0.2"/>
    <row r="1263" s="504" customFormat="1" x14ac:dyDescent="0.2"/>
    <row r="1264" s="504" customFormat="1" x14ac:dyDescent="0.2"/>
    <row r="1265" s="504" customFormat="1" x14ac:dyDescent="0.2"/>
    <row r="1266" s="504" customFormat="1" x14ac:dyDescent="0.2"/>
    <row r="1267" s="504" customFormat="1" x14ac:dyDescent="0.2"/>
    <row r="1268" s="504" customFormat="1" x14ac:dyDescent="0.2"/>
    <row r="1269" s="504" customFormat="1" x14ac:dyDescent="0.2"/>
    <row r="1270" s="504" customFormat="1" x14ac:dyDescent="0.2"/>
    <row r="1271" s="504" customFormat="1" x14ac:dyDescent="0.2"/>
    <row r="1272" s="504" customFormat="1" x14ac:dyDescent="0.2"/>
    <row r="1273" s="504" customFormat="1" x14ac:dyDescent="0.2"/>
    <row r="1274" s="504" customFormat="1" x14ac:dyDescent="0.2"/>
    <row r="1275" s="504" customFormat="1" x14ac:dyDescent="0.2"/>
    <row r="1276" s="504" customFormat="1" x14ac:dyDescent="0.2"/>
    <row r="1277" s="504" customFormat="1" x14ac:dyDescent="0.2"/>
    <row r="1278" s="504" customFormat="1" x14ac:dyDescent="0.2"/>
    <row r="1279" s="504" customFormat="1" x14ac:dyDescent="0.2"/>
    <row r="1280" s="504" customFormat="1" x14ac:dyDescent="0.2"/>
    <row r="1281" s="504" customFormat="1" x14ac:dyDescent="0.2"/>
    <row r="1282" s="504" customFormat="1" x14ac:dyDescent="0.2"/>
    <row r="1283" s="504" customFormat="1" x14ac:dyDescent="0.2"/>
    <row r="1284" s="504" customFormat="1" x14ac:dyDescent="0.2"/>
    <row r="1285" s="504" customFormat="1" x14ac:dyDescent="0.2"/>
    <row r="1286" s="504" customFormat="1" x14ac:dyDescent="0.2"/>
    <row r="1287" s="504" customFormat="1" x14ac:dyDescent="0.2"/>
    <row r="1288" s="504" customFormat="1" x14ac:dyDescent="0.2"/>
    <row r="1289" s="504" customFormat="1" x14ac:dyDescent="0.2"/>
    <row r="1290" s="504" customFormat="1" x14ac:dyDescent="0.2"/>
    <row r="1291" s="504" customFormat="1" x14ac:dyDescent="0.2"/>
    <row r="1292" s="504" customFormat="1" x14ac:dyDescent="0.2"/>
    <row r="1293" s="504" customFormat="1" x14ac:dyDescent="0.2"/>
    <row r="1294" s="504" customFormat="1" x14ac:dyDescent="0.2"/>
    <row r="1295" s="504" customFormat="1" x14ac:dyDescent="0.2"/>
    <row r="1296" s="504" customFormat="1" x14ac:dyDescent="0.2"/>
    <row r="1297" s="504" customFormat="1" x14ac:dyDescent="0.2"/>
    <row r="1298" s="504" customFormat="1" x14ac:dyDescent="0.2"/>
    <row r="1299" s="504" customFormat="1" x14ac:dyDescent="0.2"/>
    <row r="1300" s="504" customFormat="1" x14ac:dyDescent="0.2"/>
    <row r="1301" s="504" customFormat="1" x14ac:dyDescent="0.2"/>
    <row r="1302" s="504" customFormat="1" x14ac:dyDescent="0.2"/>
    <row r="1303" s="504" customFormat="1" x14ac:dyDescent="0.2"/>
    <row r="1304" s="504" customFormat="1" x14ac:dyDescent="0.2"/>
    <row r="1305" s="504" customFormat="1" x14ac:dyDescent="0.2"/>
    <row r="1306" s="504" customFormat="1" x14ac:dyDescent="0.2"/>
    <row r="1307" s="504" customFormat="1" x14ac:dyDescent="0.2"/>
    <row r="1308" s="504" customFormat="1" x14ac:dyDescent="0.2"/>
    <row r="1309" s="504" customFormat="1" x14ac:dyDescent="0.2"/>
    <row r="1310" s="504" customFormat="1" x14ac:dyDescent="0.2"/>
    <row r="1311" s="504" customFormat="1" x14ac:dyDescent="0.2"/>
    <row r="1312" s="504" customFormat="1" x14ac:dyDescent="0.2"/>
    <row r="1313" s="504" customFormat="1" x14ac:dyDescent="0.2"/>
    <row r="1314" s="504" customFormat="1" x14ac:dyDescent="0.2"/>
    <row r="1315" s="504" customFormat="1" x14ac:dyDescent="0.2"/>
    <row r="1316" s="504" customFormat="1" x14ac:dyDescent="0.2"/>
    <row r="1317" s="504" customFormat="1" x14ac:dyDescent="0.2"/>
    <row r="1318" s="504" customFormat="1" x14ac:dyDescent="0.2"/>
    <row r="1319" s="504" customFormat="1" x14ac:dyDescent="0.2"/>
    <row r="1320" s="504" customFormat="1" x14ac:dyDescent="0.2"/>
    <row r="1321" s="504" customFormat="1" x14ac:dyDescent="0.2"/>
    <row r="1322" s="504" customFormat="1" x14ac:dyDescent="0.2"/>
    <row r="1323" s="504" customFormat="1" x14ac:dyDescent="0.2"/>
    <row r="1324" s="504" customFormat="1" x14ac:dyDescent="0.2"/>
    <row r="1325" s="504" customFormat="1" x14ac:dyDescent="0.2"/>
    <row r="1326" s="504" customFormat="1" x14ac:dyDescent="0.2"/>
    <row r="1327" s="504" customFormat="1" x14ac:dyDescent="0.2"/>
    <row r="1328" s="504" customFormat="1" x14ac:dyDescent="0.2"/>
    <row r="1329" s="504" customFormat="1" x14ac:dyDescent="0.2"/>
    <row r="1330" s="504" customFormat="1" x14ac:dyDescent="0.2"/>
    <row r="1331" s="504" customFormat="1" x14ac:dyDescent="0.2"/>
    <row r="1332" s="504" customFormat="1" x14ac:dyDescent="0.2"/>
    <row r="1333" s="504" customFormat="1" x14ac:dyDescent="0.2"/>
    <row r="1334" s="504" customFormat="1" x14ac:dyDescent="0.2"/>
    <row r="1335" s="504" customFormat="1" x14ac:dyDescent="0.2"/>
    <row r="1336" s="504" customFormat="1" x14ac:dyDescent="0.2"/>
    <row r="1337" s="504" customFormat="1" x14ac:dyDescent="0.2"/>
    <row r="1338" s="504" customFormat="1" x14ac:dyDescent="0.2"/>
    <row r="1339" s="504" customFormat="1" x14ac:dyDescent="0.2"/>
    <row r="1340" s="504" customFormat="1" x14ac:dyDescent="0.2"/>
    <row r="1341" s="504" customFormat="1" x14ac:dyDescent="0.2"/>
    <row r="1342" s="504" customFormat="1" x14ac:dyDescent="0.2"/>
    <row r="1343" s="504" customFormat="1" x14ac:dyDescent="0.2"/>
    <row r="1344" s="504" customFormat="1" x14ac:dyDescent="0.2"/>
    <row r="1345" s="504" customFormat="1" x14ac:dyDescent="0.2"/>
    <row r="1346" s="504" customFormat="1" x14ac:dyDescent="0.2"/>
    <row r="1347" s="504" customFormat="1" x14ac:dyDescent="0.2"/>
    <row r="1348" s="504" customFormat="1" x14ac:dyDescent="0.2"/>
    <row r="1349" s="504" customFormat="1" x14ac:dyDescent="0.2"/>
    <row r="1350" s="504" customFormat="1" x14ac:dyDescent="0.2"/>
    <row r="1351" s="504" customFormat="1" x14ac:dyDescent="0.2"/>
    <row r="1352" s="504" customFormat="1" x14ac:dyDescent="0.2"/>
    <row r="1353" s="504" customFormat="1" x14ac:dyDescent="0.2"/>
    <row r="1354" s="504" customFormat="1" x14ac:dyDescent="0.2"/>
    <row r="1355" s="504" customFormat="1" x14ac:dyDescent="0.2"/>
    <row r="1356" s="504" customFormat="1" x14ac:dyDescent="0.2"/>
    <row r="1357" s="504" customFormat="1" x14ac:dyDescent="0.2"/>
    <row r="1358" s="504" customFormat="1" x14ac:dyDescent="0.2"/>
    <row r="1359" s="504" customFormat="1" x14ac:dyDescent="0.2"/>
    <row r="1360" s="504" customFormat="1" x14ac:dyDescent="0.2"/>
    <row r="1361" s="504" customFormat="1" x14ac:dyDescent="0.2"/>
    <row r="1362" s="504" customFormat="1" x14ac:dyDescent="0.2"/>
    <row r="1363" s="504" customFormat="1" x14ac:dyDescent="0.2"/>
    <row r="1364" s="504" customFormat="1" x14ac:dyDescent="0.2"/>
    <row r="1365" s="504" customFormat="1" x14ac:dyDescent="0.2"/>
    <row r="1366" s="504" customFormat="1" x14ac:dyDescent="0.2"/>
    <row r="1367" s="504" customFormat="1" x14ac:dyDescent="0.2"/>
    <row r="1368" s="504" customFormat="1" x14ac:dyDescent="0.2"/>
    <row r="1369" s="504" customFormat="1" x14ac:dyDescent="0.2"/>
    <row r="1370" s="504" customFormat="1" x14ac:dyDescent="0.2"/>
    <row r="1371" s="504" customFormat="1" x14ac:dyDescent="0.2"/>
    <row r="1372" s="504" customFormat="1" x14ac:dyDescent="0.2"/>
    <row r="1373" s="504" customFormat="1" x14ac:dyDescent="0.2"/>
    <row r="1374" s="504" customFormat="1" x14ac:dyDescent="0.2"/>
    <row r="1375" s="504" customFormat="1" x14ac:dyDescent="0.2"/>
    <row r="1376" s="504" customFormat="1" x14ac:dyDescent="0.2"/>
    <row r="1377" s="504" customFormat="1" x14ac:dyDescent="0.2"/>
    <row r="1378" s="504" customFormat="1" x14ac:dyDescent="0.2"/>
    <row r="1379" s="504" customFormat="1" x14ac:dyDescent="0.2"/>
    <row r="1380" s="504" customFormat="1" x14ac:dyDescent="0.2"/>
    <row r="1381" s="504" customFormat="1" x14ac:dyDescent="0.2"/>
    <row r="1382" s="504" customFormat="1" x14ac:dyDescent="0.2"/>
    <row r="1383" s="504" customFormat="1" x14ac:dyDescent="0.2"/>
    <row r="1384" s="504" customFormat="1" x14ac:dyDescent="0.2"/>
    <row r="1385" s="504" customFormat="1" x14ac:dyDescent="0.2"/>
    <row r="1386" s="504" customFormat="1" x14ac:dyDescent="0.2"/>
    <row r="1387" s="504" customFormat="1" x14ac:dyDescent="0.2"/>
    <row r="1388" s="504" customFormat="1" x14ac:dyDescent="0.2"/>
    <row r="1389" s="504" customFormat="1" x14ac:dyDescent="0.2"/>
    <row r="1390" s="504" customFormat="1" x14ac:dyDescent="0.2"/>
    <row r="1391" s="504" customFormat="1" x14ac:dyDescent="0.2"/>
    <row r="1392" s="504" customFormat="1" x14ac:dyDescent="0.2"/>
    <row r="1393" s="504" customFormat="1" x14ac:dyDescent="0.2"/>
    <row r="1394" s="504" customFormat="1" x14ac:dyDescent="0.2"/>
    <row r="1395" s="504" customFormat="1" x14ac:dyDescent="0.2"/>
    <row r="1396" s="504" customFormat="1" x14ac:dyDescent="0.2"/>
    <row r="1397" s="504" customFormat="1" x14ac:dyDescent="0.2"/>
    <row r="1398" s="504" customFormat="1" x14ac:dyDescent="0.2"/>
    <row r="1399" s="504" customFormat="1" x14ac:dyDescent="0.2"/>
    <row r="1400" s="504" customFormat="1" x14ac:dyDescent="0.2"/>
    <row r="1401" s="504" customFormat="1" x14ac:dyDescent="0.2"/>
    <row r="1402" s="504" customFormat="1" x14ac:dyDescent="0.2"/>
    <row r="1403" s="504" customFormat="1" x14ac:dyDescent="0.2"/>
    <row r="1404" s="504" customFormat="1" x14ac:dyDescent="0.2"/>
    <row r="1405" s="504" customFormat="1" x14ac:dyDescent="0.2"/>
    <row r="1406" s="504" customFormat="1" x14ac:dyDescent="0.2"/>
    <row r="1407" s="504" customFormat="1" x14ac:dyDescent="0.2"/>
    <row r="1408" s="504" customFormat="1" x14ac:dyDescent="0.2"/>
    <row r="1409" s="504" customFormat="1" x14ac:dyDescent="0.2"/>
    <row r="1410" s="504" customFormat="1" x14ac:dyDescent="0.2"/>
    <row r="1411" s="504" customFormat="1" x14ac:dyDescent="0.2"/>
    <row r="1412" s="504" customFormat="1" x14ac:dyDescent="0.2"/>
    <row r="1413" s="504" customFormat="1" x14ac:dyDescent="0.2"/>
    <row r="1414" s="504" customFormat="1" x14ac:dyDescent="0.2"/>
    <row r="1415" s="504" customFormat="1" x14ac:dyDescent="0.2"/>
    <row r="1416" s="504" customFormat="1" x14ac:dyDescent="0.2"/>
    <row r="1417" s="504" customFormat="1" x14ac:dyDescent="0.2"/>
    <row r="1418" s="504" customFormat="1" x14ac:dyDescent="0.2"/>
    <row r="1419" s="504" customFormat="1" x14ac:dyDescent="0.2"/>
    <row r="1420" s="504" customFormat="1" x14ac:dyDescent="0.2"/>
    <row r="1421" s="504" customFormat="1" x14ac:dyDescent="0.2"/>
    <row r="1422" s="504" customFormat="1" x14ac:dyDescent="0.2"/>
    <row r="1423" s="504" customFormat="1" x14ac:dyDescent="0.2"/>
    <row r="1424" s="504" customFormat="1" x14ac:dyDescent="0.2"/>
    <row r="1425" s="504" customFormat="1" x14ac:dyDescent="0.2"/>
    <row r="1426" s="504" customFormat="1" x14ac:dyDescent="0.2"/>
    <row r="1427" s="504" customFormat="1" x14ac:dyDescent="0.2"/>
    <row r="1428" s="504" customFormat="1" x14ac:dyDescent="0.2"/>
    <row r="1429" s="504" customFormat="1" x14ac:dyDescent="0.2"/>
    <row r="1430" s="504" customFormat="1" x14ac:dyDescent="0.2"/>
    <row r="1431" s="504" customFormat="1" x14ac:dyDescent="0.2"/>
    <row r="1432" s="504" customFormat="1" x14ac:dyDescent="0.2"/>
    <row r="1433" s="504" customFormat="1" x14ac:dyDescent="0.2"/>
    <row r="1434" s="504" customFormat="1" x14ac:dyDescent="0.2"/>
    <row r="1435" s="504" customFormat="1" x14ac:dyDescent="0.2"/>
    <row r="1436" s="504" customFormat="1" x14ac:dyDescent="0.2"/>
    <row r="1437" s="504" customFormat="1" x14ac:dyDescent="0.2"/>
    <row r="1438" s="504" customFormat="1" x14ac:dyDescent="0.2"/>
    <row r="1439" s="504" customFormat="1" x14ac:dyDescent="0.2"/>
    <row r="1440" s="504" customFormat="1" x14ac:dyDescent="0.2"/>
    <row r="1441" s="504" customFormat="1" x14ac:dyDescent="0.2"/>
    <row r="1442" s="504" customFormat="1" x14ac:dyDescent="0.2"/>
    <row r="1443" s="504" customFormat="1" x14ac:dyDescent="0.2"/>
    <row r="1444" s="504" customFormat="1" x14ac:dyDescent="0.2"/>
    <row r="1445" s="504" customFormat="1" x14ac:dyDescent="0.2"/>
    <row r="1446" s="504" customFormat="1" x14ac:dyDescent="0.2"/>
    <row r="1447" s="504" customFormat="1" x14ac:dyDescent="0.2"/>
    <row r="1448" s="504" customFormat="1" x14ac:dyDescent="0.2"/>
    <row r="1449" s="504" customFormat="1" x14ac:dyDescent="0.2"/>
    <row r="1450" s="504" customFormat="1" x14ac:dyDescent="0.2"/>
    <row r="1451" s="504" customFormat="1" x14ac:dyDescent="0.2"/>
    <row r="1452" s="504" customFormat="1" x14ac:dyDescent="0.2"/>
    <row r="1453" s="504" customFormat="1" x14ac:dyDescent="0.2"/>
    <row r="1454" s="504" customFormat="1" x14ac:dyDescent="0.2"/>
    <row r="1455" s="504" customFormat="1" x14ac:dyDescent="0.2"/>
    <row r="1456" s="504" customFormat="1" x14ac:dyDescent="0.2"/>
    <row r="1457" s="504" customFormat="1" x14ac:dyDescent="0.2"/>
    <row r="1458" s="504" customFormat="1" x14ac:dyDescent="0.2"/>
    <row r="1459" s="504" customFormat="1" x14ac:dyDescent="0.2"/>
    <row r="1460" s="504" customFormat="1" x14ac:dyDescent="0.2"/>
    <row r="1461" s="504" customFormat="1" x14ac:dyDescent="0.2"/>
    <row r="1462" s="504" customFormat="1" x14ac:dyDescent="0.2"/>
    <row r="1463" s="504" customFormat="1" x14ac:dyDescent="0.2"/>
    <row r="1464" s="504" customFormat="1" x14ac:dyDescent="0.2"/>
    <row r="1465" s="504" customFormat="1" x14ac:dyDescent="0.2"/>
    <row r="1466" s="504" customFormat="1" x14ac:dyDescent="0.2"/>
    <row r="1467" s="504" customFormat="1" x14ac:dyDescent="0.2"/>
    <row r="1468" s="504" customFormat="1" x14ac:dyDescent="0.2"/>
    <row r="1469" s="504" customFormat="1" x14ac:dyDescent="0.2"/>
    <row r="1470" s="504" customFormat="1" x14ac:dyDescent="0.2"/>
    <row r="1471" s="504" customFormat="1" x14ac:dyDescent="0.2"/>
    <row r="1472" s="504" customFormat="1" x14ac:dyDescent="0.2"/>
    <row r="1473" s="504" customFormat="1" x14ac:dyDescent="0.2"/>
    <row r="1474" s="504" customFormat="1" x14ac:dyDescent="0.2"/>
    <row r="1475" s="504" customFormat="1" x14ac:dyDescent="0.2"/>
    <row r="1476" s="504" customFormat="1" x14ac:dyDescent="0.2"/>
    <row r="1477" s="504" customFormat="1" x14ac:dyDescent="0.2"/>
    <row r="1478" s="504" customFormat="1" x14ac:dyDescent="0.2"/>
    <row r="1479" s="504" customFormat="1" x14ac:dyDescent="0.2"/>
    <row r="1480" s="504" customFormat="1" x14ac:dyDescent="0.2"/>
    <row r="1481" s="504" customFormat="1" x14ac:dyDescent="0.2"/>
    <row r="1482" s="504" customFormat="1" x14ac:dyDescent="0.2"/>
    <row r="1483" s="504" customFormat="1" x14ac:dyDescent="0.2"/>
    <row r="1484" s="504" customFormat="1" x14ac:dyDescent="0.2"/>
    <row r="1485" s="504" customFormat="1" x14ac:dyDescent="0.2"/>
    <row r="1486" s="504" customFormat="1" x14ac:dyDescent="0.2"/>
    <row r="1487" s="504" customFormat="1" x14ac:dyDescent="0.2"/>
    <row r="1488" s="504" customFormat="1" x14ac:dyDescent="0.2"/>
    <row r="1489" s="504" customFormat="1" x14ac:dyDescent="0.2"/>
    <row r="1490" s="504" customFormat="1" x14ac:dyDescent="0.2"/>
    <row r="1491" s="504" customFormat="1" x14ac:dyDescent="0.2"/>
    <row r="1492" s="504" customFormat="1" x14ac:dyDescent="0.2"/>
    <row r="1493" s="504" customFormat="1" x14ac:dyDescent="0.2"/>
    <row r="1494" s="504" customFormat="1" x14ac:dyDescent="0.2"/>
    <row r="1495" s="504" customFormat="1" x14ac:dyDescent="0.2"/>
    <row r="1496" s="504" customFormat="1" x14ac:dyDescent="0.2"/>
    <row r="1497" s="504" customFormat="1" x14ac:dyDescent="0.2"/>
    <row r="1498" s="504" customFormat="1" x14ac:dyDescent="0.2"/>
    <row r="1499" s="504" customFormat="1" x14ac:dyDescent="0.2"/>
    <row r="1500" s="504" customFormat="1" x14ac:dyDescent="0.2"/>
    <row r="1501" s="504" customFormat="1" x14ac:dyDescent="0.2"/>
    <row r="1502" s="504" customFormat="1" x14ac:dyDescent="0.2"/>
    <row r="1503" s="504" customFormat="1" x14ac:dyDescent="0.2"/>
    <row r="1504" s="504" customFormat="1" x14ac:dyDescent="0.2"/>
    <row r="1505" s="504" customFormat="1" x14ac:dyDescent="0.2"/>
    <row r="1506" s="504" customFormat="1" x14ac:dyDescent="0.2"/>
    <row r="1507" s="504" customFormat="1" x14ac:dyDescent="0.2"/>
    <row r="1508" s="504" customFormat="1" x14ac:dyDescent="0.2"/>
    <row r="1509" s="504" customFormat="1" x14ac:dyDescent="0.2"/>
    <row r="1510" s="504" customFormat="1" x14ac:dyDescent="0.2"/>
    <row r="1511" s="504" customFormat="1" x14ac:dyDescent="0.2"/>
    <row r="1512" s="504" customFormat="1" x14ac:dyDescent="0.2"/>
    <row r="1513" s="504" customFormat="1" x14ac:dyDescent="0.2"/>
    <row r="1514" s="504" customFormat="1" x14ac:dyDescent="0.2"/>
    <row r="1515" s="504" customFormat="1" x14ac:dyDescent="0.2"/>
    <row r="1516" s="504" customFormat="1" x14ac:dyDescent="0.2"/>
    <row r="1517" s="504" customFormat="1" x14ac:dyDescent="0.2"/>
    <row r="1518" s="504" customFormat="1" x14ac:dyDescent="0.2"/>
    <row r="1519" s="504" customFormat="1" x14ac:dyDescent="0.2"/>
    <row r="1520" s="504" customFormat="1" x14ac:dyDescent="0.2"/>
    <row r="1521" s="504" customFormat="1" x14ac:dyDescent="0.2"/>
    <row r="1522" s="504" customFormat="1" x14ac:dyDescent="0.2"/>
    <row r="1523" s="504" customFormat="1" x14ac:dyDescent="0.2"/>
    <row r="1524" s="504" customFormat="1" x14ac:dyDescent="0.2"/>
    <row r="1525" s="504" customFormat="1" x14ac:dyDescent="0.2"/>
    <row r="1526" s="504" customFormat="1" x14ac:dyDescent="0.2"/>
    <row r="1527" s="504" customFormat="1" x14ac:dyDescent="0.2"/>
    <row r="1528" s="504" customFormat="1" x14ac:dyDescent="0.2"/>
    <row r="1529" s="504" customFormat="1" x14ac:dyDescent="0.2"/>
    <row r="1530" s="504" customFormat="1" x14ac:dyDescent="0.2"/>
    <row r="1531" s="504" customFormat="1" x14ac:dyDescent="0.2"/>
    <row r="1532" s="504" customFormat="1" x14ac:dyDescent="0.2"/>
    <row r="1533" s="504" customFormat="1" x14ac:dyDescent="0.2"/>
    <row r="1534" s="504" customFormat="1" x14ac:dyDescent="0.2"/>
    <row r="1535" s="504" customFormat="1" x14ac:dyDescent="0.2"/>
    <row r="1536" s="504" customFormat="1" x14ac:dyDescent="0.2"/>
    <row r="1537" s="504" customFormat="1" x14ac:dyDescent="0.2"/>
    <row r="1538" s="504" customFormat="1" x14ac:dyDescent="0.2"/>
    <row r="1539" s="504" customFormat="1" x14ac:dyDescent="0.2"/>
    <row r="1540" s="504" customFormat="1" x14ac:dyDescent="0.2"/>
    <row r="1541" s="504" customFormat="1" x14ac:dyDescent="0.2"/>
    <row r="1542" s="504" customFormat="1" x14ac:dyDescent="0.2"/>
    <row r="1543" s="504" customFormat="1" x14ac:dyDescent="0.2"/>
    <row r="1544" s="504" customFormat="1" x14ac:dyDescent="0.2"/>
    <row r="1545" s="504" customFormat="1" x14ac:dyDescent="0.2"/>
    <row r="1546" s="504" customFormat="1" x14ac:dyDescent="0.2"/>
    <row r="1547" s="504" customFormat="1" x14ac:dyDescent="0.2"/>
    <row r="1548" s="504" customFormat="1" x14ac:dyDescent="0.2"/>
    <row r="1549" s="504" customFormat="1" x14ac:dyDescent="0.2"/>
    <row r="1550" s="504" customFormat="1" x14ac:dyDescent="0.2"/>
    <row r="1551" s="504" customFormat="1" x14ac:dyDescent="0.2"/>
    <row r="1552" s="504" customFormat="1" x14ac:dyDescent="0.2"/>
    <row r="1553" s="504" customFormat="1" x14ac:dyDescent="0.2"/>
    <row r="1554" s="504" customFormat="1" x14ac:dyDescent="0.2"/>
    <row r="1555" s="504" customFormat="1" x14ac:dyDescent="0.2"/>
    <row r="1556" s="504" customFormat="1" x14ac:dyDescent="0.2"/>
    <row r="1557" s="504" customFormat="1" x14ac:dyDescent="0.2"/>
    <row r="1558" s="504" customFormat="1" x14ac:dyDescent="0.2"/>
    <row r="1559" s="504" customFormat="1" x14ac:dyDescent="0.2"/>
    <row r="1560" s="504" customFormat="1" x14ac:dyDescent="0.2"/>
    <row r="1561" s="504" customFormat="1" x14ac:dyDescent="0.2"/>
    <row r="1562" s="504" customFormat="1" x14ac:dyDescent="0.2"/>
    <row r="1563" s="504" customFormat="1" x14ac:dyDescent="0.2"/>
    <row r="1564" s="504" customFormat="1" x14ac:dyDescent="0.2"/>
    <row r="1565" s="504" customFormat="1" x14ac:dyDescent="0.2"/>
    <row r="1566" s="504" customFormat="1" x14ac:dyDescent="0.2"/>
    <row r="1567" s="504" customFormat="1" x14ac:dyDescent="0.2"/>
    <row r="1568" s="504" customFormat="1" x14ac:dyDescent="0.2"/>
    <row r="1569" s="504" customFormat="1" x14ac:dyDescent="0.2"/>
    <row r="1570" s="504" customFormat="1" x14ac:dyDescent="0.2"/>
    <row r="1571" s="504" customFormat="1" x14ac:dyDescent="0.2"/>
    <row r="1572" s="504" customFormat="1" x14ac:dyDescent="0.2"/>
    <row r="1573" s="504" customFormat="1" x14ac:dyDescent="0.2"/>
    <row r="1574" s="504" customFormat="1" x14ac:dyDescent="0.2"/>
    <row r="1575" s="504" customFormat="1" x14ac:dyDescent="0.2"/>
    <row r="1576" s="504" customFormat="1" x14ac:dyDescent="0.2"/>
    <row r="1577" s="504" customFormat="1" x14ac:dyDescent="0.2"/>
    <row r="1578" s="504" customFormat="1" x14ac:dyDescent="0.2"/>
    <row r="1579" s="504" customFormat="1" x14ac:dyDescent="0.2"/>
    <row r="1580" s="504" customFormat="1" x14ac:dyDescent="0.2"/>
    <row r="1581" s="504" customFormat="1" x14ac:dyDescent="0.2"/>
    <row r="1582" s="504" customFormat="1" x14ac:dyDescent="0.2"/>
    <row r="1583" s="504" customFormat="1" x14ac:dyDescent="0.2"/>
    <row r="1584" s="504" customFormat="1" x14ac:dyDescent="0.2"/>
    <row r="1585" s="504" customFormat="1" x14ac:dyDescent="0.2"/>
    <row r="1586" s="504" customFormat="1" x14ac:dyDescent="0.2"/>
    <row r="1587" s="504" customFormat="1" x14ac:dyDescent="0.2"/>
    <row r="1588" s="504" customFormat="1" x14ac:dyDescent="0.2"/>
    <row r="1589" s="504" customFormat="1" x14ac:dyDescent="0.2"/>
    <row r="1590" s="504" customFormat="1" x14ac:dyDescent="0.2"/>
    <row r="1591" s="504" customFormat="1" x14ac:dyDescent="0.2"/>
    <row r="1592" s="504" customFormat="1" x14ac:dyDescent="0.2"/>
    <row r="1593" s="504" customFormat="1" x14ac:dyDescent="0.2"/>
    <row r="1594" s="504" customFormat="1" x14ac:dyDescent="0.2"/>
    <row r="1595" s="504" customFormat="1" x14ac:dyDescent="0.2"/>
    <row r="1596" s="504" customFormat="1" x14ac:dyDescent="0.2"/>
    <row r="1597" s="504" customFormat="1" x14ac:dyDescent="0.2"/>
    <row r="1598" s="504" customFormat="1" x14ac:dyDescent="0.2"/>
    <row r="1599" s="504" customFormat="1" x14ac:dyDescent="0.2"/>
    <row r="1600" s="504" customFormat="1" x14ac:dyDescent="0.2"/>
    <row r="1601" s="504" customFormat="1" x14ac:dyDescent="0.2"/>
    <row r="1602" s="504" customFormat="1" x14ac:dyDescent="0.2"/>
    <row r="1603" s="504" customFormat="1" x14ac:dyDescent="0.2"/>
    <row r="1604" s="504" customFormat="1" x14ac:dyDescent="0.2"/>
    <row r="1605" s="504" customFormat="1" x14ac:dyDescent="0.2"/>
    <row r="1606" s="504" customFormat="1" x14ac:dyDescent="0.2"/>
    <row r="1607" s="504" customFormat="1" x14ac:dyDescent="0.2"/>
    <row r="1608" s="504" customFormat="1" x14ac:dyDescent="0.2"/>
    <row r="1609" s="504" customFormat="1" x14ac:dyDescent="0.2"/>
    <row r="1610" s="504" customFormat="1" x14ac:dyDescent="0.2"/>
    <row r="1611" s="504" customFormat="1" x14ac:dyDescent="0.2"/>
    <row r="1612" s="504" customFormat="1" x14ac:dyDescent="0.2"/>
    <row r="1613" s="504" customFormat="1" x14ac:dyDescent="0.2"/>
    <row r="1614" s="504" customFormat="1" x14ac:dyDescent="0.2"/>
    <row r="1615" s="504" customFormat="1" x14ac:dyDescent="0.2"/>
    <row r="1616" s="504" customFormat="1" x14ac:dyDescent="0.2"/>
    <row r="1617" s="504" customFormat="1" x14ac:dyDescent="0.2"/>
    <row r="1618" s="504" customFormat="1" x14ac:dyDescent="0.2"/>
    <row r="1619" s="504" customFormat="1" x14ac:dyDescent="0.2"/>
    <row r="1620" s="504" customFormat="1" x14ac:dyDescent="0.2"/>
    <row r="1621" s="504" customFormat="1" x14ac:dyDescent="0.2"/>
    <row r="1622" s="504" customFormat="1" x14ac:dyDescent="0.2"/>
    <row r="1623" s="504" customFormat="1" x14ac:dyDescent="0.2"/>
    <row r="1624" s="504" customFormat="1" x14ac:dyDescent="0.2"/>
    <row r="1625" s="504" customFormat="1" x14ac:dyDescent="0.2"/>
    <row r="1626" s="504" customFormat="1" x14ac:dyDescent="0.2"/>
    <row r="1627" s="504" customFormat="1" x14ac:dyDescent="0.2"/>
    <row r="1628" s="504" customFormat="1" x14ac:dyDescent="0.2"/>
    <row r="1629" s="504" customFormat="1" x14ac:dyDescent="0.2"/>
    <row r="1630" s="504" customFormat="1" x14ac:dyDescent="0.2"/>
    <row r="1631" s="504" customFormat="1" x14ac:dyDescent="0.2"/>
    <row r="1632" s="504" customFormat="1" x14ac:dyDescent="0.2"/>
    <row r="1633" s="504" customFormat="1" x14ac:dyDescent="0.2"/>
    <row r="1634" s="504" customFormat="1" x14ac:dyDescent="0.2"/>
    <row r="1635" s="504" customFormat="1" x14ac:dyDescent="0.2"/>
    <row r="1636" s="504" customFormat="1" x14ac:dyDescent="0.2"/>
    <row r="1637" s="504" customFormat="1" x14ac:dyDescent="0.2"/>
    <row r="1638" s="504" customFormat="1" x14ac:dyDescent="0.2"/>
    <row r="1639" s="504" customFormat="1" x14ac:dyDescent="0.2"/>
    <row r="1640" s="504" customFormat="1" x14ac:dyDescent="0.2"/>
    <row r="1641" s="504" customFormat="1" x14ac:dyDescent="0.2"/>
    <row r="1642" s="504" customFormat="1" x14ac:dyDescent="0.2"/>
    <row r="1643" s="504" customFormat="1" x14ac:dyDescent="0.2"/>
    <row r="1644" s="504" customFormat="1" x14ac:dyDescent="0.2"/>
    <row r="1645" s="504" customFormat="1" x14ac:dyDescent="0.2"/>
    <row r="1646" s="504" customFormat="1" x14ac:dyDescent="0.2"/>
    <row r="1647" s="504" customFormat="1" x14ac:dyDescent="0.2"/>
    <row r="1648" s="504" customFormat="1" x14ac:dyDescent="0.2"/>
    <row r="1649" s="504" customFormat="1" x14ac:dyDescent="0.2"/>
    <row r="1650" s="504" customFormat="1" x14ac:dyDescent="0.2"/>
    <row r="1651" s="504" customFormat="1" x14ac:dyDescent="0.2"/>
    <row r="1652" s="504" customFormat="1" x14ac:dyDescent="0.2"/>
    <row r="1653" s="504" customFormat="1" x14ac:dyDescent="0.2"/>
    <row r="1654" s="504" customFormat="1" x14ac:dyDescent="0.2"/>
    <row r="1655" s="504" customFormat="1" x14ac:dyDescent="0.2"/>
    <row r="1656" s="504" customFormat="1" x14ac:dyDescent="0.2"/>
    <row r="1657" s="504" customFormat="1" x14ac:dyDescent="0.2"/>
    <row r="1658" s="504" customFormat="1" x14ac:dyDescent="0.2"/>
    <row r="1659" s="504" customFormat="1" x14ac:dyDescent="0.2"/>
    <row r="1660" s="504" customFormat="1" x14ac:dyDescent="0.2"/>
    <row r="1661" s="504" customFormat="1" x14ac:dyDescent="0.2"/>
    <row r="1662" s="504" customFormat="1" x14ac:dyDescent="0.2"/>
    <row r="1663" s="504" customFormat="1" x14ac:dyDescent="0.2"/>
    <row r="1664" s="504" customFormat="1" x14ac:dyDescent="0.2"/>
    <row r="1665" s="504" customFormat="1" x14ac:dyDescent="0.2"/>
    <row r="1666" s="504" customFormat="1" x14ac:dyDescent="0.2"/>
    <row r="1667" s="504" customFormat="1" x14ac:dyDescent="0.2"/>
    <row r="1668" s="504" customFormat="1" x14ac:dyDescent="0.2"/>
    <row r="1669" s="504" customFormat="1" x14ac:dyDescent="0.2"/>
    <row r="1670" s="504" customFormat="1" x14ac:dyDescent="0.2"/>
    <row r="1671" s="504" customFormat="1" x14ac:dyDescent="0.2"/>
    <row r="1672" s="504" customFormat="1" x14ac:dyDescent="0.2"/>
    <row r="1673" s="504" customFormat="1" x14ac:dyDescent="0.2"/>
    <row r="1674" s="504" customFormat="1" x14ac:dyDescent="0.2"/>
    <row r="1675" s="504" customFormat="1" x14ac:dyDescent="0.2"/>
    <row r="1676" s="504" customFormat="1" x14ac:dyDescent="0.2"/>
    <row r="1677" s="504" customFormat="1" x14ac:dyDescent="0.2"/>
    <row r="1678" s="504" customFormat="1" x14ac:dyDescent="0.2"/>
    <row r="1679" s="504" customFormat="1" x14ac:dyDescent="0.2"/>
    <row r="1680" s="504" customFormat="1" x14ac:dyDescent="0.2"/>
    <row r="1681" s="504" customFormat="1" x14ac:dyDescent="0.2"/>
    <row r="1682" s="504" customFormat="1" x14ac:dyDescent="0.2"/>
    <row r="1683" s="504" customFormat="1" x14ac:dyDescent="0.2"/>
    <row r="1684" s="504" customFormat="1" x14ac:dyDescent="0.2"/>
    <row r="1685" s="504" customFormat="1" x14ac:dyDescent="0.2"/>
    <row r="1686" s="504" customFormat="1" x14ac:dyDescent="0.2"/>
    <row r="1687" s="504" customFormat="1" x14ac:dyDescent="0.2"/>
    <row r="1688" s="504" customFormat="1" x14ac:dyDescent="0.2"/>
    <row r="1689" s="504" customFormat="1" x14ac:dyDescent="0.2"/>
    <row r="1690" s="504" customFormat="1" x14ac:dyDescent="0.2"/>
    <row r="1691" s="504" customFormat="1" x14ac:dyDescent="0.2"/>
    <row r="1692" s="504" customFormat="1" x14ac:dyDescent="0.2"/>
    <row r="1693" s="504" customFormat="1" x14ac:dyDescent="0.2"/>
    <row r="1694" s="504" customFormat="1" x14ac:dyDescent="0.2"/>
    <row r="1695" s="504" customFormat="1" x14ac:dyDescent="0.2"/>
    <row r="1696" s="504" customFormat="1" x14ac:dyDescent="0.2"/>
    <row r="1697" s="504" customFormat="1" x14ac:dyDescent="0.2"/>
    <row r="1698" s="504" customFormat="1" x14ac:dyDescent="0.2"/>
    <row r="1699" s="504" customFormat="1" x14ac:dyDescent="0.2"/>
    <row r="1700" s="504" customFormat="1" x14ac:dyDescent="0.2"/>
    <row r="1701" s="504" customFormat="1" x14ac:dyDescent="0.2"/>
    <row r="1702" s="504" customFormat="1" x14ac:dyDescent="0.2"/>
    <row r="1703" s="504" customFormat="1" x14ac:dyDescent="0.2"/>
    <row r="1704" s="504" customFormat="1" x14ac:dyDescent="0.2"/>
    <row r="1705" s="504" customFormat="1" x14ac:dyDescent="0.2"/>
    <row r="1706" s="504" customFormat="1" x14ac:dyDescent="0.2"/>
    <row r="1707" s="504" customFormat="1" x14ac:dyDescent="0.2"/>
    <row r="1708" s="504" customFormat="1" x14ac:dyDescent="0.2"/>
    <row r="1709" s="504" customFormat="1" x14ac:dyDescent="0.2"/>
    <row r="1710" s="504" customFormat="1" x14ac:dyDescent="0.2"/>
    <row r="1711" s="504" customFormat="1" x14ac:dyDescent="0.2"/>
    <row r="1712" s="504" customFormat="1" x14ac:dyDescent="0.2"/>
    <row r="1713" s="504" customFormat="1" x14ac:dyDescent="0.2"/>
    <row r="1714" s="504" customFormat="1" x14ac:dyDescent="0.2"/>
    <row r="1715" s="504" customFormat="1" x14ac:dyDescent="0.2"/>
    <row r="1716" s="504" customFormat="1" x14ac:dyDescent="0.2"/>
    <row r="1717" s="504" customFormat="1" x14ac:dyDescent="0.2"/>
    <row r="1718" s="504" customFormat="1" x14ac:dyDescent="0.2"/>
    <row r="1719" s="504" customFormat="1" x14ac:dyDescent="0.2"/>
    <row r="1720" s="504" customFormat="1" x14ac:dyDescent="0.2"/>
    <row r="1721" s="504" customFormat="1" x14ac:dyDescent="0.2"/>
    <row r="1722" s="504" customFormat="1" x14ac:dyDescent="0.2"/>
    <row r="1723" s="504" customFormat="1" x14ac:dyDescent="0.2"/>
    <row r="1724" s="504" customFormat="1" x14ac:dyDescent="0.2"/>
    <row r="1725" s="504" customFormat="1" x14ac:dyDescent="0.2"/>
    <row r="1726" s="504" customFormat="1" x14ac:dyDescent="0.2"/>
    <row r="1727" s="504" customFormat="1" x14ac:dyDescent="0.2"/>
    <row r="1728" s="504" customFormat="1" x14ac:dyDescent="0.2"/>
    <row r="1729" s="504" customFormat="1" x14ac:dyDescent="0.2"/>
    <row r="1730" s="504" customFormat="1" x14ac:dyDescent="0.2"/>
    <row r="1731" s="504" customFormat="1" x14ac:dyDescent="0.2"/>
    <row r="1732" s="504" customFormat="1" x14ac:dyDescent="0.2"/>
    <row r="1733" s="504" customFormat="1" x14ac:dyDescent="0.2"/>
    <row r="1734" s="504" customFormat="1" x14ac:dyDescent="0.2"/>
    <row r="1735" s="504" customFormat="1" x14ac:dyDescent="0.2"/>
    <row r="1736" s="504" customFormat="1" x14ac:dyDescent="0.2"/>
    <row r="1737" s="504" customFormat="1" x14ac:dyDescent="0.2"/>
    <row r="1738" s="504" customFormat="1" x14ac:dyDescent="0.2"/>
    <row r="1739" s="504" customFormat="1" x14ac:dyDescent="0.2"/>
    <row r="1740" s="504" customFormat="1" x14ac:dyDescent="0.2"/>
    <row r="1741" s="504" customFormat="1" x14ac:dyDescent="0.2"/>
    <row r="1742" s="504" customFormat="1" x14ac:dyDescent="0.2"/>
    <row r="1743" s="504" customFormat="1" x14ac:dyDescent="0.2"/>
    <row r="1744" s="504" customFormat="1" x14ac:dyDescent="0.2"/>
    <row r="1745" s="504" customFormat="1" x14ac:dyDescent="0.2"/>
    <row r="1746" s="504" customFormat="1" x14ac:dyDescent="0.2"/>
    <row r="1747" s="504" customFormat="1" x14ac:dyDescent="0.2"/>
    <row r="1748" s="504" customFormat="1" x14ac:dyDescent="0.2"/>
    <row r="1749" s="504" customFormat="1" x14ac:dyDescent="0.2"/>
    <row r="1750" s="504" customFormat="1" x14ac:dyDescent="0.2"/>
    <row r="1751" s="504" customFormat="1" x14ac:dyDescent="0.2"/>
    <row r="1752" s="504" customFormat="1" x14ac:dyDescent="0.2"/>
    <row r="1753" s="504" customFormat="1" x14ac:dyDescent="0.2"/>
    <row r="1754" s="504" customFormat="1" x14ac:dyDescent="0.2"/>
    <row r="1755" s="504" customFormat="1" x14ac:dyDescent="0.2"/>
    <row r="1756" s="504" customFormat="1" x14ac:dyDescent="0.2"/>
    <row r="1757" s="504" customFormat="1" x14ac:dyDescent="0.2"/>
    <row r="1758" s="504" customFormat="1" x14ac:dyDescent="0.2"/>
    <row r="1759" s="504" customFormat="1" x14ac:dyDescent="0.2"/>
    <row r="1760" s="504" customFormat="1" x14ac:dyDescent="0.2"/>
    <row r="1761" s="504" customFormat="1" x14ac:dyDescent="0.2"/>
    <row r="1762" s="504" customFormat="1" x14ac:dyDescent="0.2"/>
    <row r="1763" s="504" customFormat="1" x14ac:dyDescent="0.2"/>
    <row r="1764" s="504" customFormat="1" x14ac:dyDescent="0.2"/>
    <row r="1765" s="504" customFormat="1" x14ac:dyDescent="0.2"/>
    <row r="1766" s="504" customFormat="1" x14ac:dyDescent="0.2"/>
    <row r="1767" s="504" customFormat="1" x14ac:dyDescent="0.2"/>
    <row r="1768" s="504" customFormat="1" x14ac:dyDescent="0.2"/>
    <row r="1769" s="504" customFormat="1" x14ac:dyDescent="0.2"/>
    <row r="1770" s="504" customFormat="1" x14ac:dyDescent="0.2"/>
    <row r="1771" s="504" customFormat="1" x14ac:dyDescent="0.2"/>
    <row r="1772" s="504" customFormat="1" x14ac:dyDescent="0.2"/>
    <row r="1773" s="504" customFormat="1" x14ac:dyDescent="0.2"/>
    <row r="1774" s="504" customFormat="1" x14ac:dyDescent="0.2"/>
    <row r="1775" s="504" customFormat="1" x14ac:dyDescent="0.2"/>
    <row r="1776" s="504" customFormat="1" x14ac:dyDescent="0.2"/>
    <row r="1777" s="504" customFormat="1" x14ac:dyDescent="0.2"/>
    <row r="1778" s="504" customFormat="1" x14ac:dyDescent="0.2"/>
    <row r="1779" s="504" customFormat="1" x14ac:dyDescent="0.2"/>
    <row r="1780" s="504" customFormat="1" x14ac:dyDescent="0.2"/>
    <row r="1781" s="504" customFormat="1" x14ac:dyDescent="0.2"/>
    <row r="1782" s="504" customFormat="1" x14ac:dyDescent="0.2"/>
    <row r="1783" s="504" customFormat="1" x14ac:dyDescent="0.2"/>
    <row r="1784" s="504" customFormat="1" x14ac:dyDescent="0.2"/>
    <row r="1785" s="504" customFormat="1" x14ac:dyDescent="0.2"/>
    <row r="1786" s="504" customFormat="1" x14ac:dyDescent="0.2"/>
    <row r="1787" s="504" customFormat="1" x14ac:dyDescent="0.2"/>
    <row r="1788" s="504" customFormat="1" x14ac:dyDescent="0.2"/>
    <row r="1789" s="504" customFormat="1" x14ac:dyDescent="0.2"/>
    <row r="1790" s="504" customFormat="1" x14ac:dyDescent="0.2"/>
    <row r="1791" s="504" customFormat="1" x14ac:dyDescent="0.2"/>
    <row r="1792" s="504" customFormat="1" x14ac:dyDescent="0.2"/>
    <row r="1793" s="504" customFormat="1" x14ac:dyDescent="0.2"/>
    <row r="1794" s="504" customFormat="1" x14ac:dyDescent="0.2"/>
    <row r="1795" s="504" customFormat="1" x14ac:dyDescent="0.2"/>
    <row r="1796" s="504" customFormat="1" x14ac:dyDescent="0.2"/>
    <row r="1797" s="504" customFormat="1" x14ac:dyDescent="0.2"/>
    <row r="1798" s="504" customFormat="1" x14ac:dyDescent="0.2"/>
    <row r="1799" s="504" customFormat="1" x14ac:dyDescent="0.2"/>
    <row r="1800" s="504" customFormat="1" x14ac:dyDescent="0.2"/>
    <row r="1801" s="504" customFormat="1" x14ac:dyDescent="0.2"/>
    <row r="1802" s="504" customFormat="1" x14ac:dyDescent="0.2"/>
    <row r="1803" s="504" customFormat="1" x14ac:dyDescent="0.2"/>
    <row r="1804" s="504" customFormat="1" x14ac:dyDescent="0.2"/>
    <row r="1805" s="504" customFormat="1" x14ac:dyDescent="0.2"/>
    <row r="1806" s="504" customFormat="1" x14ac:dyDescent="0.2"/>
    <row r="1807" s="504" customFormat="1" x14ac:dyDescent="0.2"/>
    <row r="1808" s="504" customFormat="1" x14ac:dyDescent="0.2"/>
    <row r="1809" s="504" customFormat="1" x14ac:dyDescent="0.2"/>
    <row r="1810" s="504" customFormat="1" x14ac:dyDescent="0.2"/>
    <row r="1811" s="504" customFormat="1" x14ac:dyDescent="0.2"/>
    <row r="1812" s="504" customFormat="1" x14ac:dyDescent="0.2"/>
    <row r="1813" s="504" customFormat="1" x14ac:dyDescent="0.2"/>
    <row r="1814" s="504" customFormat="1" x14ac:dyDescent="0.2"/>
    <row r="1815" s="504" customFormat="1" x14ac:dyDescent="0.2"/>
    <row r="1816" s="504" customFormat="1" x14ac:dyDescent="0.2"/>
    <row r="1817" s="504" customFormat="1" x14ac:dyDescent="0.2"/>
    <row r="1818" s="504" customFormat="1" x14ac:dyDescent="0.2"/>
    <row r="1819" s="504" customFormat="1" x14ac:dyDescent="0.2"/>
    <row r="1820" s="504" customFormat="1" x14ac:dyDescent="0.2"/>
    <row r="1821" s="504" customFormat="1" x14ac:dyDescent="0.2"/>
    <row r="1822" s="504" customFormat="1" x14ac:dyDescent="0.2"/>
    <row r="1823" s="504" customFormat="1" x14ac:dyDescent="0.2"/>
    <row r="1824" s="504" customFormat="1" x14ac:dyDescent="0.2"/>
    <row r="1825" s="504" customFormat="1" x14ac:dyDescent="0.2"/>
    <row r="1826" s="504" customFormat="1" x14ac:dyDescent="0.2"/>
    <row r="1827" s="504" customFormat="1" x14ac:dyDescent="0.2"/>
    <row r="1828" s="504" customFormat="1" x14ac:dyDescent="0.2"/>
    <row r="1829" s="504" customFormat="1" x14ac:dyDescent="0.2"/>
    <row r="1830" s="504" customFormat="1" x14ac:dyDescent="0.2"/>
    <row r="1831" s="504" customFormat="1" x14ac:dyDescent="0.2"/>
    <row r="1832" s="504" customFormat="1" x14ac:dyDescent="0.2"/>
    <row r="1833" s="504" customFormat="1" x14ac:dyDescent="0.2"/>
    <row r="1834" s="504" customFormat="1" x14ac:dyDescent="0.2"/>
    <row r="1835" s="504" customFormat="1" x14ac:dyDescent="0.2"/>
    <row r="1836" s="504" customFormat="1" x14ac:dyDescent="0.2"/>
    <row r="1837" s="504" customFormat="1" x14ac:dyDescent="0.2"/>
    <row r="1838" s="504" customFormat="1" x14ac:dyDescent="0.2"/>
    <row r="1839" s="504" customFormat="1" x14ac:dyDescent="0.2"/>
    <row r="1840" s="504" customFormat="1" x14ac:dyDescent="0.2"/>
    <row r="1841" s="504" customFormat="1" x14ac:dyDescent="0.2"/>
    <row r="1842" s="504" customFormat="1" x14ac:dyDescent="0.2"/>
    <row r="1843" s="504" customFormat="1" x14ac:dyDescent="0.2"/>
    <row r="1844" s="504" customFormat="1" x14ac:dyDescent="0.2"/>
    <row r="1845" s="504" customFormat="1" x14ac:dyDescent="0.2"/>
    <row r="1846" s="504" customFormat="1" x14ac:dyDescent="0.2"/>
    <row r="1847" s="504" customFormat="1" x14ac:dyDescent="0.2"/>
    <row r="1848" s="504" customFormat="1" x14ac:dyDescent="0.2"/>
    <row r="1849" s="504" customFormat="1" x14ac:dyDescent="0.2"/>
    <row r="1850" s="504" customFormat="1" x14ac:dyDescent="0.2"/>
    <row r="1851" s="504" customFormat="1" x14ac:dyDescent="0.2"/>
    <row r="1852" s="504" customFormat="1" x14ac:dyDescent="0.2"/>
    <row r="1853" s="504" customFormat="1" x14ac:dyDescent="0.2"/>
    <row r="1854" s="504" customFormat="1" x14ac:dyDescent="0.2"/>
    <row r="1855" s="504" customFormat="1" x14ac:dyDescent="0.2"/>
    <row r="1856" s="504" customFormat="1" x14ac:dyDescent="0.2"/>
    <row r="1857" s="504" customFormat="1" x14ac:dyDescent="0.2"/>
    <row r="1858" s="504" customFormat="1" x14ac:dyDescent="0.2"/>
    <row r="1859" s="504" customFormat="1" x14ac:dyDescent="0.2"/>
    <row r="1860" s="504" customFormat="1" x14ac:dyDescent="0.2"/>
    <row r="1861" s="504" customFormat="1" x14ac:dyDescent="0.2"/>
    <row r="1862" s="504" customFormat="1" x14ac:dyDescent="0.2"/>
    <row r="1863" s="504" customFormat="1" x14ac:dyDescent="0.2"/>
    <row r="1864" s="504" customFormat="1" x14ac:dyDescent="0.2"/>
    <row r="1865" s="504" customFormat="1" x14ac:dyDescent="0.2"/>
    <row r="1866" s="504" customFormat="1" x14ac:dyDescent="0.2"/>
    <row r="1867" s="504" customFormat="1" x14ac:dyDescent="0.2"/>
    <row r="1868" s="504" customFormat="1" x14ac:dyDescent="0.2"/>
    <row r="1869" s="504" customFormat="1" x14ac:dyDescent="0.2"/>
    <row r="1870" s="504" customFormat="1" x14ac:dyDescent="0.2"/>
    <row r="1871" s="504" customFormat="1" x14ac:dyDescent="0.2"/>
    <row r="1872" s="504" customFormat="1" x14ac:dyDescent="0.2"/>
    <row r="1873" s="504" customFormat="1" x14ac:dyDescent="0.2"/>
    <row r="1874" s="504" customFormat="1" x14ac:dyDescent="0.2"/>
    <row r="1875" s="504" customFormat="1" x14ac:dyDescent="0.2"/>
    <row r="1876" s="504" customFormat="1" x14ac:dyDescent="0.2"/>
    <row r="1877" s="504" customFormat="1" x14ac:dyDescent="0.2"/>
    <row r="1878" s="504" customFormat="1" x14ac:dyDescent="0.2"/>
    <row r="1879" s="504" customFormat="1" x14ac:dyDescent="0.2"/>
    <row r="1880" s="504" customFormat="1" x14ac:dyDescent="0.2"/>
    <row r="1881" s="504" customFormat="1" x14ac:dyDescent="0.2"/>
    <row r="1882" s="504" customFormat="1" x14ac:dyDescent="0.2"/>
    <row r="1883" s="504" customFormat="1" x14ac:dyDescent="0.2"/>
    <row r="1884" s="504" customFormat="1" x14ac:dyDescent="0.2"/>
    <row r="1885" s="504" customFormat="1" x14ac:dyDescent="0.2"/>
    <row r="1886" s="504" customFormat="1" x14ac:dyDescent="0.2"/>
    <row r="1887" s="504" customFormat="1" x14ac:dyDescent="0.2"/>
    <row r="1888" s="504" customFormat="1" x14ac:dyDescent="0.2"/>
    <row r="1889" s="504" customFormat="1" x14ac:dyDescent="0.2"/>
    <row r="1890" s="504" customFormat="1" x14ac:dyDescent="0.2"/>
    <row r="1891" s="504" customFormat="1" x14ac:dyDescent="0.2"/>
    <row r="1892" s="504" customFormat="1" x14ac:dyDescent="0.2"/>
    <row r="1893" s="504" customFormat="1" x14ac:dyDescent="0.2"/>
    <row r="1894" s="504" customFormat="1" x14ac:dyDescent="0.2"/>
    <row r="1895" s="504" customFormat="1" x14ac:dyDescent="0.2"/>
    <row r="1896" s="504" customFormat="1" x14ac:dyDescent="0.2"/>
    <row r="1897" s="504" customFormat="1" x14ac:dyDescent="0.2"/>
    <row r="1898" s="504" customFormat="1" x14ac:dyDescent="0.2"/>
    <row r="1899" s="504" customFormat="1" x14ac:dyDescent="0.2"/>
    <row r="1900" s="504" customFormat="1" x14ac:dyDescent="0.2"/>
    <row r="1901" s="504" customFormat="1" x14ac:dyDescent="0.2"/>
    <row r="1902" s="504" customFormat="1" x14ac:dyDescent="0.2"/>
    <row r="1903" s="504" customFormat="1" x14ac:dyDescent="0.2"/>
    <row r="1904" s="504" customFormat="1" x14ac:dyDescent="0.2"/>
    <row r="1905" s="504" customFormat="1" x14ac:dyDescent="0.2"/>
    <row r="1906" s="504" customFormat="1" x14ac:dyDescent="0.2"/>
    <row r="1907" s="504" customFormat="1" x14ac:dyDescent="0.2"/>
    <row r="1908" s="504" customFormat="1" x14ac:dyDescent="0.2"/>
    <row r="1909" s="504" customFormat="1" x14ac:dyDescent="0.2"/>
    <row r="1910" s="504" customFormat="1" x14ac:dyDescent="0.2"/>
    <row r="1911" s="504" customFormat="1" x14ac:dyDescent="0.2"/>
    <row r="1912" s="504" customFormat="1" x14ac:dyDescent="0.2"/>
    <row r="1913" s="504" customFormat="1" x14ac:dyDescent="0.2"/>
    <row r="1914" s="504" customFormat="1" x14ac:dyDescent="0.2"/>
    <row r="1915" s="504" customFormat="1" x14ac:dyDescent="0.2"/>
    <row r="1916" s="504" customFormat="1" x14ac:dyDescent="0.2"/>
    <row r="1917" s="504" customFormat="1" x14ac:dyDescent="0.2"/>
    <row r="1918" s="504" customFormat="1" x14ac:dyDescent="0.2"/>
    <row r="1919" s="504" customFormat="1" x14ac:dyDescent="0.2"/>
    <row r="1920" s="504" customFormat="1" x14ac:dyDescent="0.2"/>
    <row r="1921" s="504" customFormat="1" x14ac:dyDescent="0.2"/>
    <row r="1922" s="504" customFormat="1" x14ac:dyDescent="0.2"/>
    <row r="1923" s="504" customFormat="1" x14ac:dyDescent="0.2"/>
    <row r="1924" s="504" customFormat="1" x14ac:dyDescent="0.2"/>
    <row r="1925" s="504" customFormat="1" x14ac:dyDescent="0.2"/>
    <row r="1926" s="504" customFormat="1" x14ac:dyDescent="0.2"/>
    <row r="1927" s="504" customFormat="1" x14ac:dyDescent="0.2"/>
    <row r="1928" s="504" customFormat="1" x14ac:dyDescent="0.2"/>
    <row r="1929" s="504" customFormat="1" x14ac:dyDescent="0.2"/>
    <row r="1930" s="504" customFormat="1" x14ac:dyDescent="0.2"/>
    <row r="1931" s="504" customFormat="1" x14ac:dyDescent="0.2"/>
    <row r="1932" s="504" customFormat="1" x14ac:dyDescent="0.2"/>
    <row r="1933" s="504" customFormat="1" x14ac:dyDescent="0.2"/>
    <row r="1934" s="504" customFormat="1" x14ac:dyDescent="0.2"/>
    <row r="1935" s="504" customFormat="1" x14ac:dyDescent="0.2"/>
    <row r="1936" s="504" customFormat="1" x14ac:dyDescent="0.2"/>
    <row r="1937" s="504" customFormat="1" x14ac:dyDescent="0.2"/>
    <row r="1938" s="504" customFormat="1" x14ac:dyDescent="0.2"/>
    <row r="1939" s="504" customFormat="1" x14ac:dyDescent="0.2"/>
    <row r="1940" s="504" customFormat="1" x14ac:dyDescent="0.2"/>
    <row r="1941" s="504" customFormat="1" x14ac:dyDescent="0.2"/>
    <row r="1942" s="504" customFormat="1" x14ac:dyDescent="0.2"/>
    <row r="1943" s="504" customFormat="1" x14ac:dyDescent="0.2"/>
    <row r="1944" s="504" customFormat="1" x14ac:dyDescent="0.2"/>
    <row r="1945" s="504" customFormat="1" x14ac:dyDescent="0.2"/>
    <row r="1946" s="504" customFormat="1" x14ac:dyDescent="0.2"/>
    <row r="1947" s="504" customFormat="1" x14ac:dyDescent="0.2"/>
    <row r="1948" s="504" customFormat="1" x14ac:dyDescent="0.2"/>
    <row r="1949" s="504" customFormat="1" x14ac:dyDescent="0.2"/>
    <row r="1950" s="504" customFormat="1" x14ac:dyDescent="0.2"/>
    <row r="1951" s="504" customFormat="1" x14ac:dyDescent="0.2"/>
    <row r="1952" s="504" customFormat="1" x14ac:dyDescent="0.2"/>
    <row r="1953" s="504" customFormat="1" x14ac:dyDescent="0.2"/>
    <row r="1954" s="504" customFormat="1" x14ac:dyDescent="0.2"/>
    <row r="1955" s="504" customFormat="1" x14ac:dyDescent="0.2"/>
    <row r="1956" s="504" customFormat="1" x14ac:dyDescent="0.2"/>
    <row r="1957" s="504" customFormat="1" x14ac:dyDescent="0.2"/>
    <row r="1958" s="504" customFormat="1" x14ac:dyDescent="0.2"/>
    <row r="1959" s="504" customFormat="1" x14ac:dyDescent="0.2"/>
    <row r="1960" s="504" customFormat="1" x14ac:dyDescent="0.2"/>
    <row r="1961" s="504" customFormat="1" x14ac:dyDescent="0.2"/>
    <row r="1962" s="504" customFormat="1" x14ac:dyDescent="0.2"/>
    <row r="1963" s="504" customFormat="1" x14ac:dyDescent="0.2"/>
    <row r="1964" s="504" customFormat="1" x14ac:dyDescent="0.2"/>
    <row r="1965" s="504" customFormat="1" x14ac:dyDescent="0.2"/>
    <row r="1966" s="504" customFormat="1" x14ac:dyDescent="0.2"/>
    <row r="1967" s="504" customFormat="1" x14ac:dyDescent="0.2"/>
    <row r="1968" s="504" customFormat="1" x14ac:dyDescent="0.2"/>
    <row r="1969" s="504" customFormat="1" x14ac:dyDescent="0.2"/>
    <row r="1970" s="504" customFormat="1" x14ac:dyDescent="0.2"/>
    <row r="1971" s="504" customFormat="1" x14ac:dyDescent="0.2"/>
    <row r="1972" s="504" customFormat="1" x14ac:dyDescent="0.2"/>
    <row r="1973" s="504" customFormat="1" x14ac:dyDescent="0.2"/>
    <row r="1974" s="504" customFormat="1" x14ac:dyDescent="0.2"/>
    <row r="1975" s="504" customFormat="1" x14ac:dyDescent="0.2"/>
    <row r="1976" s="504" customFormat="1" x14ac:dyDescent="0.2"/>
    <row r="1977" s="504" customFormat="1" x14ac:dyDescent="0.2"/>
    <row r="1978" s="504" customFormat="1" x14ac:dyDescent="0.2"/>
    <row r="1979" s="504" customFormat="1" x14ac:dyDescent="0.2"/>
    <row r="1980" s="504" customFormat="1" x14ac:dyDescent="0.2"/>
    <row r="1981" s="504" customFormat="1" x14ac:dyDescent="0.2"/>
    <row r="1982" s="504" customFormat="1" x14ac:dyDescent="0.2"/>
    <row r="1983" s="504" customFormat="1" x14ac:dyDescent="0.2"/>
    <row r="1984" s="504" customFormat="1" x14ac:dyDescent="0.2"/>
    <row r="1985" s="504" customFormat="1" x14ac:dyDescent="0.2"/>
    <row r="1986" s="504" customFormat="1" x14ac:dyDescent="0.2"/>
    <row r="1987" s="504" customFormat="1" x14ac:dyDescent="0.2"/>
    <row r="1988" s="504" customFormat="1" x14ac:dyDescent="0.2"/>
    <row r="1989" s="504" customFormat="1" x14ac:dyDescent="0.2"/>
    <row r="1990" s="504" customFormat="1" x14ac:dyDescent="0.2"/>
    <row r="1991" s="504" customFormat="1" x14ac:dyDescent="0.2"/>
    <row r="1992" s="504" customFormat="1" x14ac:dyDescent="0.2"/>
    <row r="1993" s="504" customFormat="1" x14ac:dyDescent="0.2"/>
    <row r="1994" s="504" customFormat="1" x14ac:dyDescent="0.2"/>
    <row r="1995" s="504" customFormat="1" x14ac:dyDescent="0.2"/>
    <row r="1996" s="504" customFormat="1" x14ac:dyDescent="0.2"/>
    <row r="1997" s="504" customFormat="1" x14ac:dyDescent="0.2"/>
    <row r="1998" s="504" customFormat="1" x14ac:dyDescent="0.2"/>
    <row r="1999" s="504" customFormat="1" x14ac:dyDescent="0.2"/>
    <row r="2000" s="504" customFormat="1" x14ac:dyDescent="0.2"/>
    <row r="2001" s="504" customFormat="1" x14ac:dyDescent="0.2"/>
    <row r="2002" s="504" customFormat="1" x14ac:dyDescent="0.2"/>
    <row r="2003" s="504" customFormat="1" x14ac:dyDescent="0.2"/>
    <row r="2004" s="504" customFormat="1" x14ac:dyDescent="0.2"/>
    <row r="2005" s="504" customFormat="1" x14ac:dyDescent="0.2"/>
    <row r="2006" s="504" customFormat="1" x14ac:dyDescent="0.2"/>
    <row r="2007" s="504" customFormat="1" x14ac:dyDescent="0.2"/>
    <row r="2008" s="504" customFormat="1" x14ac:dyDescent="0.2"/>
    <row r="2009" s="504" customFormat="1" x14ac:dyDescent="0.2"/>
    <row r="2010" s="504" customFormat="1" x14ac:dyDescent="0.2"/>
    <row r="2011" s="504" customFormat="1" x14ac:dyDescent="0.2"/>
    <row r="2012" s="504" customFormat="1" x14ac:dyDescent="0.2"/>
    <row r="2013" s="504" customFormat="1" x14ac:dyDescent="0.2"/>
    <row r="2014" s="504" customFormat="1" x14ac:dyDescent="0.2"/>
    <row r="2015" s="504" customFormat="1" x14ac:dyDescent="0.2"/>
    <row r="2016" s="504" customFormat="1" x14ac:dyDescent="0.2"/>
    <row r="2017" s="504" customFormat="1" x14ac:dyDescent="0.2"/>
    <row r="2018" s="504" customFormat="1" x14ac:dyDescent="0.2"/>
    <row r="2019" s="504" customFormat="1" x14ac:dyDescent="0.2"/>
    <row r="2020" s="504" customFormat="1" x14ac:dyDescent="0.2"/>
    <row r="2021" s="504" customFormat="1" x14ac:dyDescent="0.2"/>
    <row r="2022" s="504" customFormat="1" x14ac:dyDescent="0.2"/>
    <row r="2023" s="504" customFormat="1" x14ac:dyDescent="0.2"/>
    <row r="2024" s="504" customFormat="1" x14ac:dyDescent="0.2"/>
    <row r="2025" s="504" customFormat="1" x14ac:dyDescent="0.2"/>
    <row r="2026" s="504" customFormat="1" x14ac:dyDescent="0.2"/>
    <row r="2027" s="504" customFormat="1" x14ac:dyDescent="0.2"/>
    <row r="2028" s="504" customFormat="1" x14ac:dyDescent="0.2"/>
    <row r="2029" s="504" customFormat="1" x14ac:dyDescent="0.2"/>
    <row r="2030" s="504" customFormat="1" x14ac:dyDescent="0.2"/>
    <row r="2031" s="504" customFormat="1" x14ac:dyDescent="0.2"/>
    <row r="2032" s="504" customFormat="1" x14ac:dyDescent="0.2"/>
    <row r="2033" s="504" customFormat="1" x14ac:dyDescent="0.2"/>
    <row r="2034" s="504" customFormat="1" x14ac:dyDescent="0.2"/>
    <row r="2035" s="504" customFormat="1" x14ac:dyDescent="0.2"/>
    <row r="2036" s="504" customFormat="1" x14ac:dyDescent="0.2"/>
    <row r="2037" s="504" customFormat="1" x14ac:dyDescent="0.2"/>
    <row r="2038" s="504" customFormat="1" x14ac:dyDescent="0.2"/>
    <row r="2039" s="504" customFormat="1" x14ac:dyDescent="0.2"/>
    <row r="2040" s="504" customFormat="1" x14ac:dyDescent="0.2"/>
    <row r="2041" s="504" customFormat="1" x14ac:dyDescent="0.2"/>
    <row r="2042" s="504" customFormat="1" x14ac:dyDescent="0.2"/>
    <row r="2043" s="504" customFormat="1" x14ac:dyDescent="0.2"/>
    <row r="2044" s="504" customFormat="1" x14ac:dyDescent="0.2"/>
    <row r="2045" s="504" customFormat="1" x14ac:dyDescent="0.2"/>
    <row r="2046" s="504" customFormat="1" x14ac:dyDescent="0.2"/>
    <row r="2047" s="504" customFormat="1" x14ac:dyDescent="0.2"/>
    <row r="2048" s="504" customFormat="1" x14ac:dyDescent="0.2"/>
    <row r="2049" s="504" customFormat="1" x14ac:dyDescent="0.2"/>
    <row r="2050" s="504" customFormat="1" x14ac:dyDescent="0.2"/>
    <row r="2051" s="504" customFormat="1" x14ac:dyDescent="0.2"/>
    <row r="2052" s="504" customFormat="1" x14ac:dyDescent="0.2"/>
    <row r="2053" s="504" customFormat="1" x14ac:dyDescent="0.2"/>
    <row r="2054" s="504" customFormat="1" x14ac:dyDescent="0.2"/>
    <row r="2055" s="504" customFormat="1" x14ac:dyDescent="0.2"/>
    <row r="2056" s="504" customFormat="1" x14ac:dyDescent="0.2"/>
    <row r="2057" s="504" customFormat="1" x14ac:dyDescent="0.2"/>
    <row r="2058" s="504" customFormat="1" x14ac:dyDescent="0.2"/>
    <row r="2059" s="504" customFormat="1" x14ac:dyDescent="0.2"/>
    <row r="2060" s="504" customFormat="1" x14ac:dyDescent="0.2"/>
    <row r="2061" s="504" customFormat="1" x14ac:dyDescent="0.2"/>
    <row r="2062" s="504" customFormat="1" x14ac:dyDescent="0.2"/>
    <row r="2063" s="504" customFormat="1" x14ac:dyDescent="0.2"/>
    <row r="2064" s="504" customFormat="1" x14ac:dyDescent="0.2"/>
    <row r="2065" s="504" customFormat="1" x14ac:dyDescent="0.2"/>
    <row r="2066" s="504" customFormat="1" x14ac:dyDescent="0.2"/>
    <row r="2067" s="504" customFormat="1" x14ac:dyDescent="0.2"/>
    <row r="2068" s="504" customFormat="1" x14ac:dyDescent="0.2"/>
    <row r="2069" s="504" customFormat="1" x14ac:dyDescent="0.2"/>
    <row r="2070" s="504" customFormat="1" x14ac:dyDescent="0.2"/>
    <row r="2071" s="504" customFormat="1" x14ac:dyDescent="0.2"/>
    <row r="2072" s="504" customFormat="1" x14ac:dyDescent="0.2"/>
    <row r="2073" s="504" customFormat="1" x14ac:dyDescent="0.2"/>
    <row r="2074" s="504" customFormat="1" x14ac:dyDescent="0.2"/>
    <row r="2075" s="504" customFormat="1" x14ac:dyDescent="0.2"/>
    <row r="2076" s="504" customFormat="1" x14ac:dyDescent="0.2"/>
    <row r="2077" s="504" customFormat="1" x14ac:dyDescent="0.2"/>
    <row r="2078" s="504" customFormat="1" x14ac:dyDescent="0.2"/>
    <row r="2079" s="504" customFormat="1" x14ac:dyDescent="0.2"/>
    <row r="2080" s="504" customFormat="1" x14ac:dyDescent="0.2"/>
    <row r="2081" s="504" customFormat="1" x14ac:dyDescent="0.2"/>
    <row r="2082" s="504" customFormat="1" x14ac:dyDescent="0.2"/>
    <row r="2083" s="504" customFormat="1" x14ac:dyDescent="0.2"/>
    <row r="2084" s="504" customFormat="1" x14ac:dyDescent="0.2"/>
    <row r="2085" s="504" customFormat="1" x14ac:dyDescent="0.2"/>
    <row r="2086" s="504" customFormat="1" x14ac:dyDescent="0.2"/>
    <row r="2087" s="504" customFormat="1" x14ac:dyDescent="0.2"/>
    <row r="2088" s="504" customFormat="1" x14ac:dyDescent="0.2"/>
    <row r="2089" s="504" customFormat="1" x14ac:dyDescent="0.2"/>
    <row r="2090" s="504" customFormat="1" x14ac:dyDescent="0.2"/>
    <row r="2091" s="504" customFormat="1" x14ac:dyDescent="0.2"/>
    <row r="2092" s="504" customFormat="1" x14ac:dyDescent="0.2"/>
    <row r="2093" s="504" customFormat="1" x14ac:dyDescent="0.2"/>
    <row r="2094" s="504" customFormat="1" x14ac:dyDescent="0.2"/>
    <row r="2095" s="504" customFormat="1" x14ac:dyDescent="0.2"/>
    <row r="2096" s="504" customFormat="1" x14ac:dyDescent="0.2"/>
    <row r="2097" s="504" customFormat="1" x14ac:dyDescent="0.2"/>
    <row r="2098" s="504" customFormat="1" x14ac:dyDescent="0.2"/>
    <row r="2099" s="504" customFormat="1" x14ac:dyDescent="0.2"/>
    <row r="2100" s="504" customFormat="1" x14ac:dyDescent="0.2"/>
    <row r="2101" s="504" customFormat="1" x14ac:dyDescent="0.2"/>
    <row r="2102" s="504" customFormat="1" x14ac:dyDescent="0.2"/>
    <row r="2103" s="504" customFormat="1" x14ac:dyDescent="0.2"/>
    <row r="2104" s="504" customFormat="1" x14ac:dyDescent="0.2"/>
    <row r="2105" s="504" customFormat="1" x14ac:dyDescent="0.2"/>
    <row r="2106" s="504" customFormat="1" x14ac:dyDescent="0.2"/>
    <row r="2107" s="504" customFormat="1" x14ac:dyDescent="0.2"/>
    <row r="2108" s="504" customFormat="1" x14ac:dyDescent="0.2"/>
    <row r="2109" s="504" customFormat="1" x14ac:dyDescent="0.2"/>
    <row r="2110" s="504" customFormat="1" x14ac:dyDescent="0.2"/>
    <row r="2111" s="504" customFormat="1" x14ac:dyDescent="0.2"/>
    <row r="2112" s="504" customFormat="1" x14ac:dyDescent="0.2"/>
    <row r="2113" s="504" customFormat="1" x14ac:dyDescent="0.2"/>
    <row r="2114" s="504" customFormat="1" x14ac:dyDescent="0.2"/>
    <row r="2115" s="504" customFormat="1" x14ac:dyDescent="0.2"/>
    <row r="2116" s="504" customFormat="1" x14ac:dyDescent="0.2"/>
    <row r="2117" s="504" customFormat="1" x14ac:dyDescent="0.2"/>
    <row r="2118" s="504" customFormat="1" x14ac:dyDescent="0.2"/>
    <row r="2119" s="504" customFormat="1" x14ac:dyDescent="0.2"/>
    <row r="2120" s="504" customFormat="1" x14ac:dyDescent="0.2"/>
    <row r="2121" s="504" customFormat="1" x14ac:dyDescent="0.2"/>
    <row r="2122" s="504" customFormat="1" x14ac:dyDescent="0.2"/>
    <row r="2123" s="504" customFormat="1" x14ac:dyDescent="0.2"/>
    <row r="2124" s="504" customFormat="1" x14ac:dyDescent="0.2"/>
    <row r="2125" s="504" customFormat="1" x14ac:dyDescent="0.2"/>
    <row r="2126" s="504" customFormat="1" x14ac:dyDescent="0.2"/>
    <row r="2127" s="504" customFormat="1" x14ac:dyDescent="0.2"/>
    <row r="2128" s="504" customFormat="1" x14ac:dyDescent="0.2"/>
    <row r="2129" s="504" customFormat="1" x14ac:dyDescent="0.2"/>
    <row r="2130" s="504" customFormat="1" x14ac:dyDescent="0.2"/>
    <row r="2131" s="504" customFormat="1" x14ac:dyDescent="0.2"/>
    <row r="2132" s="504" customFormat="1" x14ac:dyDescent="0.2"/>
    <row r="2133" s="504" customFormat="1" x14ac:dyDescent="0.2"/>
    <row r="2134" s="504" customFormat="1" x14ac:dyDescent="0.2"/>
    <row r="2135" s="504" customFormat="1" x14ac:dyDescent="0.2"/>
    <row r="2136" s="504" customFormat="1" x14ac:dyDescent="0.2"/>
    <row r="2137" s="504" customFormat="1" x14ac:dyDescent="0.2"/>
    <row r="2138" s="504" customFormat="1" x14ac:dyDescent="0.2"/>
    <row r="2139" s="504" customFormat="1" x14ac:dyDescent="0.2"/>
    <row r="2140" s="504" customFormat="1" x14ac:dyDescent="0.2"/>
    <row r="2141" s="504" customFormat="1" x14ac:dyDescent="0.2"/>
    <row r="2142" s="504" customFormat="1" x14ac:dyDescent="0.2"/>
    <row r="2143" s="504" customFormat="1" x14ac:dyDescent="0.2"/>
    <row r="2144" s="504" customFormat="1" x14ac:dyDescent="0.2"/>
    <row r="2145" s="504" customFormat="1" x14ac:dyDescent="0.2"/>
    <row r="2146" s="504" customFormat="1" x14ac:dyDescent="0.2"/>
    <row r="2147" s="504" customFormat="1" x14ac:dyDescent="0.2"/>
    <row r="2148" s="504" customFormat="1" x14ac:dyDescent="0.2"/>
    <row r="2149" s="504" customFormat="1" x14ac:dyDescent="0.2"/>
    <row r="2150" s="504" customFormat="1" x14ac:dyDescent="0.2"/>
    <row r="2151" s="504" customFormat="1" x14ac:dyDescent="0.2"/>
    <row r="2152" s="504" customFormat="1" x14ac:dyDescent="0.2"/>
    <row r="2153" s="504" customFormat="1" x14ac:dyDescent="0.2"/>
    <row r="2154" s="504" customFormat="1" x14ac:dyDescent="0.2"/>
    <row r="2155" s="504" customFormat="1" x14ac:dyDescent="0.2"/>
    <row r="2156" s="504" customFormat="1" x14ac:dyDescent="0.2"/>
    <row r="2157" s="504" customFormat="1" x14ac:dyDescent="0.2"/>
    <row r="2158" s="504" customFormat="1" x14ac:dyDescent="0.2"/>
    <row r="2159" s="504" customFormat="1" x14ac:dyDescent="0.2"/>
    <row r="2160" s="504" customFormat="1" x14ac:dyDescent="0.2"/>
    <row r="2161" s="504" customFormat="1" x14ac:dyDescent="0.2"/>
    <row r="2162" s="504" customFormat="1" x14ac:dyDescent="0.2"/>
    <row r="2163" s="504" customFormat="1" x14ac:dyDescent="0.2"/>
    <row r="2164" s="504" customFormat="1" x14ac:dyDescent="0.2"/>
    <row r="2165" s="504" customFormat="1" x14ac:dyDescent="0.2"/>
    <row r="2166" s="504" customFormat="1" x14ac:dyDescent="0.2"/>
    <row r="2167" s="504" customFormat="1" x14ac:dyDescent="0.2"/>
    <row r="2168" s="504" customFormat="1" x14ac:dyDescent="0.2"/>
    <row r="2169" s="504" customFormat="1" x14ac:dyDescent="0.2"/>
    <row r="2170" s="504" customFormat="1" x14ac:dyDescent="0.2"/>
    <row r="2171" s="504" customFormat="1" x14ac:dyDescent="0.2"/>
    <row r="2172" s="504" customFormat="1" x14ac:dyDescent="0.2"/>
    <row r="2173" s="504" customFormat="1" x14ac:dyDescent="0.2"/>
    <row r="2174" s="504" customFormat="1" x14ac:dyDescent="0.2"/>
    <row r="2175" s="504" customFormat="1" x14ac:dyDescent="0.2"/>
    <row r="2176" s="504" customFormat="1" x14ac:dyDescent="0.2"/>
    <row r="2177" s="504" customFormat="1" x14ac:dyDescent="0.2"/>
    <row r="2178" s="504" customFormat="1" x14ac:dyDescent="0.2"/>
    <row r="2179" s="504" customFormat="1" x14ac:dyDescent="0.2"/>
    <row r="2180" s="504" customFormat="1" x14ac:dyDescent="0.2"/>
    <row r="2181" s="504" customFormat="1" x14ac:dyDescent="0.2"/>
    <row r="2182" s="504" customFormat="1" x14ac:dyDescent="0.2"/>
    <row r="2183" s="504" customFormat="1" x14ac:dyDescent="0.2"/>
    <row r="2184" s="504" customFormat="1" x14ac:dyDescent="0.2"/>
    <row r="2185" s="504" customFormat="1" x14ac:dyDescent="0.2"/>
    <row r="2186" s="504" customFormat="1" x14ac:dyDescent="0.2"/>
    <row r="2187" s="504" customFormat="1" x14ac:dyDescent="0.2"/>
    <row r="2188" s="504" customFormat="1" x14ac:dyDescent="0.2"/>
    <row r="2189" s="504" customFormat="1" x14ac:dyDescent="0.2"/>
    <row r="2190" s="504" customFormat="1" x14ac:dyDescent="0.2"/>
    <row r="2191" s="504" customFormat="1" x14ac:dyDescent="0.2"/>
    <row r="2192" s="504" customFormat="1" x14ac:dyDescent="0.2"/>
    <row r="2193" s="504" customFormat="1" x14ac:dyDescent="0.2"/>
    <row r="2194" s="504" customFormat="1" x14ac:dyDescent="0.2"/>
    <row r="2195" s="504" customFormat="1" x14ac:dyDescent="0.2"/>
    <row r="2196" s="504" customFormat="1" x14ac:dyDescent="0.2"/>
    <row r="2197" s="504" customFormat="1" x14ac:dyDescent="0.2"/>
    <row r="2198" s="504" customFormat="1" x14ac:dyDescent="0.2"/>
    <row r="2199" s="504" customFormat="1" x14ac:dyDescent="0.2"/>
    <row r="2200" s="504" customFormat="1" x14ac:dyDescent="0.2"/>
    <row r="2201" s="504" customFormat="1" x14ac:dyDescent="0.2"/>
    <row r="2202" s="504" customFormat="1" x14ac:dyDescent="0.2"/>
    <row r="2203" s="504" customFormat="1" x14ac:dyDescent="0.2"/>
    <row r="2204" s="504" customFormat="1" x14ac:dyDescent="0.2"/>
    <row r="2205" s="504" customFormat="1" x14ac:dyDescent="0.2"/>
    <row r="2206" s="504" customFormat="1" x14ac:dyDescent="0.2"/>
    <row r="2207" s="504" customFormat="1" x14ac:dyDescent="0.2"/>
    <row r="2208" s="504" customFormat="1" x14ac:dyDescent="0.2"/>
    <row r="2209" s="504" customFormat="1" x14ac:dyDescent="0.2"/>
    <row r="2210" s="504" customFormat="1" x14ac:dyDescent="0.2"/>
    <row r="2211" s="504" customFormat="1" x14ac:dyDescent="0.2"/>
    <row r="2212" s="504" customFormat="1" x14ac:dyDescent="0.2"/>
    <row r="2213" s="504" customFormat="1" x14ac:dyDescent="0.2"/>
    <row r="2214" s="504" customFormat="1" x14ac:dyDescent="0.2"/>
    <row r="2215" s="504" customFormat="1" x14ac:dyDescent="0.2"/>
    <row r="2216" s="504" customFormat="1" x14ac:dyDescent="0.2"/>
    <row r="2217" s="504" customFormat="1" x14ac:dyDescent="0.2"/>
    <row r="2218" s="504" customFormat="1" x14ac:dyDescent="0.2"/>
    <row r="2219" s="504" customFormat="1" x14ac:dyDescent="0.2"/>
    <row r="2220" s="504" customFormat="1" x14ac:dyDescent="0.2"/>
    <row r="2221" s="504" customFormat="1" x14ac:dyDescent="0.2"/>
    <row r="2222" s="504" customFormat="1" x14ac:dyDescent="0.2"/>
    <row r="2223" s="504" customFormat="1" x14ac:dyDescent="0.2"/>
    <row r="2224" s="504" customFormat="1" x14ac:dyDescent="0.2"/>
    <row r="2225" s="504" customFormat="1" x14ac:dyDescent="0.2"/>
    <row r="2226" s="504" customFormat="1" x14ac:dyDescent="0.2"/>
    <row r="2227" s="504" customFormat="1" x14ac:dyDescent="0.2"/>
    <row r="2228" s="504" customFormat="1" x14ac:dyDescent="0.2"/>
    <row r="2229" s="504" customFormat="1" x14ac:dyDescent="0.2"/>
    <row r="2230" s="504" customFormat="1" x14ac:dyDescent="0.2"/>
    <row r="2231" s="504" customFormat="1" x14ac:dyDescent="0.2"/>
    <row r="2232" s="504" customFormat="1" x14ac:dyDescent="0.2"/>
    <row r="2233" s="504" customFormat="1" x14ac:dyDescent="0.2"/>
    <row r="2234" s="504" customFormat="1" x14ac:dyDescent="0.2"/>
    <row r="2235" s="504" customFormat="1" x14ac:dyDescent="0.2"/>
    <row r="2236" s="504" customFormat="1" x14ac:dyDescent="0.2"/>
    <row r="2237" s="504" customFormat="1" x14ac:dyDescent="0.2"/>
    <row r="2238" s="504" customFormat="1" x14ac:dyDescent="0.2"/>
    <row r="2239" s="504" customFormat="1" x14ac:dyDescent="0.2"/>
    <row r="2240" s="504" customFormat="1" x14ac:dyDescent="0.2"/>
    <row r="2241" s="504" customFormat="1" x14ac:dyDescent="0.2"/>
    <row r="2242" s="504" customFormat="1" x14ac:dyDescent="0.2"/>
    <row r="2243" s="504" customFormat="1" x14ac:dyDescent="0.2"/>
    <row r="2244" s="504" customFormat="1" x14ac:dyDescent="0.2"/>
    <row r="2245" s="504" customFormat="1" x14ac:dyDescent="0.2"/>
    <row r="2246" s="504" customFormat="1" x14ac:dyDescent="0.2"/>
    <row r="2247" s="504" customFormat="1" x14ac:dyDescent="0.2"/>
    <row r="2248" s="504" customFormat="1" x14ac:dyDescent="0.2"/>
    <row r="2249" s="504" customFormat="1" x14ac:dyDescent="0.2"/>
    <row r="2250" s="504" customFormat="1" x14ac:dyDescent="0.2"/>
    <row r="2251" s="504" customFormat="1" x14ac:dyDescent="0.2"/>
    <row r="2252" s="504" customFormat="1" x14ac:dyDescent="0.2"/>
    <row r="2253" s="504" customFormat="1" x14ac:dyDescent="0.2"/>
    <row r="2254" s="504" customFormat="1" x14ac:dyDescent="0.2"/>
    <row r="2255" s="504" customFormat="1" x14ac:dyDescent="0.2"/>
    <row r="2256" s="504" customFormat="1" x14ac:dyDescent="0.2"/>
    <row r="2257" s="504" customFormat="1" x14ac:dyDescent="0.2"/>
    <row r="2258" s="504" customFormat="1" x14ac:dyDescent="0.2"/>
    <row r="2259" s="504" customFormat="1" x14ac:dyDescent="0.2"/>
    <row r="2260" s="504" customFormat="1" x14ac:dyDescent="0.2"/>
    <row r="2261" s="504" customFormat="1" x14ac:dyDescent="0.2"/>
    <row r="2262" s="504" customFormat="1" x14ac:dyDescent="0.2"/>
    <row r="2263" s="504" customFormat="1" x14ac:dyDescent="0.2"/>
    <row r="2264" s="504" customFormat="1" x14ac:dyDescent="0.2"/>
    <row r="2265" s="504" customFormat="1" x14ac:dyDescent="0.2"/>
    <row r="2266" s="504" customFormat="1" x14ac:dyDescent="0.2"/>
    <row r="2267" s="504" customFormat="1" x14ac:dyDescent="0.2"/>
    <row r="2268" s="504" customFormat="1" x14ac:dyDescent="0.2"/>
    <row r="2269" s="504" customFormat="1" x14ac:dyDescent="0.2"/>
    <row r="2270" s="504" customFormat="1" x14ac:dyDescent="0.2"/>
    <row r="2271" s="504" customFormat="1" x14ac:dyDescent="0.2"/>
    <row r="2272" s="504" customFormat="1" x14ac:dyDescent="0.2"/>
    <row r="2273" s="504" customFormat="1" x14ac:dyDescent="0.2"/>
    <row r="2274" s="504" customFormat="1" x14ac:dyDescent="0.2"/>
    <row r="2275" s="504" customFormat="1" x14ac:dyDescent="0.2"/>
    <row r="2276" s="504" customFormat="1" x14ac:dyDescent="0.2"/>
    <row r="2277" s="504" customFormat="1" x14ac:dyDescent="0.2"/>
    <row r="2278" s="504" customFormat="1" x14ac:dyDescent="0.2"/>
    <row r="2279" s="504" customFormat="1" x14ac:dyDescent="0.2"/>
    <row r="2280" s="504" customFormat="1" x14ac:dyDescent="0.2"/>
    <row r="2281" s="504" customFormat="1" x14ac:dyDescent="0.2"/>
    <row r="2282" s="504" customFormat="1" x14ac:dyDescent="0.2"/>
    <row r="2283" s="504" customFormat="1" x14ac:dyDescent="0.2"/>
    <row r="2284" s="504" customFormat="1" x14ac:dyDescent="0.2"/>
    <row r="2285" s="504" customFormat="1" x14ac:dyDescent="0.2"/>
    <row r="2286" s="504" customFormat="1" x14ac:dyDescent="0.2"/>
    <row r="2287" s="504" customFormat="1" x14ac:dyDescent="0.2"/>
    <row r="2288" s="504" customFormat="1" x14ac:dyDescent="0.2"/>
    <row r="2289" s="504" customFormat="1" x14ac:dyDescent="0.2"/>
    <row r="2290" s="504" customFormat="1" x14ac:dyDescent="0.2"/>
    <row r="2291" s="504" customFormat="1" x14ac:dyDescent="0.2"/>
    <row r="2292" s="504" customFormat="1" x14ac:dyDescent="0.2"/>
    <row r="2293" s="504" customFormat="1" x14ac:dyDescent="0.2"/>
    <row r="2294" s="504" customFormat="1" x14ac:dyDescent="0.2"/>
    <row r="2295" s="504" customFormat="1" x14ac:dyDescent="0.2"/>
    <row r="2296" s="504" customFormat="1" x14ac:dyDescent="0.2"/>
    <row r="2297" s="504" customFormat="1" x14ac:dyDescent="0.2"/>
    <row r="2298" s="504" customFormat="1" x14ac:dyDescent="0.2"/>
    <row r="2299" s="504" customFormat="1" x14ac:dyDescent="0.2"/>
    <row r="2300" s="504" customFormat="1" x14ac:dyDescent="0.2"/>
    <row r="2301" s="504" customFormat="1" x14ac:dyDescent="0.2"/>
    <row r="2302" s="504" customFormat="1" x14ac:dyDescent="0.2"/>
    <row r="2303" s="504" customFormat="1" x14ac:dyDescent="0.2"/>
    <row r="2304" s="504" customFormat="1" x14ac:dyDescent="0.2"/>
    <row r="2305" s="504" customFormat="1" x14ac:dyDescent="0.2"/>
    <row r="2306" s="504" customFormat="1" x14ac:dyDescent="0.2"/>
    <row r="2307" s="504" customFormat="1" x14ac:dyDescent="0.2"/>
    <row r="2308" s="504" customFormat="1" x14ac:dyDescent="0.2"/>
    <row r="2309" s="504" customFormat="1" x14ac:dyDescent="0.2"/>
    <row r="2310" s="504" customFormat="1" x14ac:dyDescent="0.2"/>
    <row r="2311" s="504" customFormat="1" x14ac:dyDescent="0.2"/>
    <row r="2312" s="504" customFormat="1" x14ac:dyDescent="0.2"/>
    <row r="2313" s="504" customFormat="1" x14ac:dyDescent="0.2"/>
    <row r="2314" s="504" customFormat="1" x14ac:dyDescent="0.2"/>
    <row r="2315" s="504" customFormat="1" x14ac:dyDescent="0.2"/>
    <row r="2316" s="504" customFormat="1" x14ac:dyDescent="0.2"/>
    <row r="2317" s="504" customFormat="1" x14ac:dyDescent="0.2"/>
    <row r="2318" s="504" customFormat="1" x14ac:dyDescent="0.2"/>
    <row r="2319" s="504" customFormat="1" x14ac:dyDescent="0.2"/>
    <row r="2320" s="504" customFormat="1" x14ac:dyDescent="0.2"/>
    <row r="2321" s="504" customFormat="1" x14ac:dyDescent="0.2"/>
    <row r="2322" s="504" customFormat="1" x14ac:dyDescent="0.2"/>
    <row r="2323" s="504" customFormat="1" x14ac:dyDescent="0.2"/>
    <row r="2324" s="504" customFormat="1" x14ac:dyDescent="0.2"/>
    <row r="2325" s="504" customFormat="1" x14ac:dyDescent="0.2"/>
    <row r="2326" s="504" customFormat="1" x14ac:dyDescent="0.2"/>
    <row r="2327" s="504" customFormat="1" x14ac:dyDescent="0.2"/>
    <row r="2328" s="504" customFormat="1" x14ac:dyDescent="0.2"/>
    <row r="2329" s="504" customFormat="1" x14ac:dyDescent="0.2"/>
    <row r="2330" s="504" customFormat="1" x14ac:dyDescent="0.2"/>
    <row r="2331" s="504" customFormat="1" x14ac:dyDescent="0.2"/>
    <row r="2332" s="504" customFormat="1" x14ac:dyDescent="0.2"/>
    <row r="2333" s="504" customFormat="1" x14ac:dyDescent="0.2"/>
    <row r="2334" s="504" customFormat="1" x14ac:dyDescent="0.2"/>
    <row r="2335" s="504" customFormat="1" x14ac:dyDescent="0.2"/>
    <row r="2336" s="504" customFormat="1" x14ac:dyDescent="0.2"/>
    <row r="2337" s="504" customFormat="1" x14ac:dyDescent="0.2"/>
    <row r="2338" s="504" customFormat="1" x14ac:dyDescent="0.2"/>
    <row r="2339" s="504" customFormat="1" x14ac:dyDescent="0.2"/>
    <row r="2340" s="504" customFormat="1" x14ac:dyDescent="0.2"/>
    <row r="2341" s="504" customFormat="1" x14ac:dyDescent="0.2"/>
    <row r="2342" s="504" customFormat="1" x14ac:dyDescent="0.2"/>
    <row r="2343" s="504" customFormat="1" x14ac:dyDescent="0.2"/>
    <row r="2344" s="504" customFormat="1" x14ac:dyDescent="0.2"/>
    <row r="2345" s="504" customFormat="1" x14ac:dyDescent="0.2"/>
    <row r="2346" s="504" customFormat="1" x14ac:dyDescent="0.2"/>
    <row r="2347" s="504" customFormat="1" x14ac:dyDescent="0.2"/>
    <row r="2348" s="504" customFormat="1" x14ac:dyDescent="0.2"/>
    <row r="2349" s="504" customFormat="1" x14ac:dyDescent="0.2"/>
    <row r="2350" s="504" customFormat="1" x14ac:dyDescent="0.2"/>
    <row r="2351" s="504" customFormat="1" x14ac:dyDescent="0.2"/>
    <row r="2352" s="504" customFormat="1" x14ac:dyDescent="0.2"/>
    <row r="2353" s="504" customFormat="1" x14ac:dyDescent="0.2"/>
    <row r="2354" s="504" customFormat="1" x14ac:dyDescent="0.2"/>
    <row r="2355" s="504" customFormat="1" x14ac:dyDescent="0.2"/>
    <row r="2356" s="504" customFormat="1" x14ac:dyDescent="0.2"/>
    <row r="2357" s="504" customFormat="1" x14ac:dyDescent="0.2"/>
    <row r="2358" s="504" customFormat="1" x14ac:dyDescent="0.2"/>
    <row r="2359" s="504" customFormat="1" x14ac:dyDescent="0.2"/>
    <row r="2360" s="504" customFormat="1" x14ac:dyDescent="0.2"/>
    <row r="2361" s="504" customFormat="1" x14ac:dyDescent="0.2"/>
    <row r="2362" s="504" customFormat="1" x14ac:dyDescent="0.2"/>
    <row r="2363" s="504" customFormat="1" x14ac:dyDescent="0.2"/>
    <row r="2364" s="504" customFormat="1" x14ac:dyDescent="0.2"/>
    <row r="2365" s="504" customFormat="1" x14ac:dyDescent="0.2"/>
    <row r="2366" s="504" customFormat="1" x14ac:dyDescent="0.2"/>
    <row r="2367" s="504" customFormat="1" x14ac:dyDescent="0.2"/>
    <row r="2368" s="504" customFormat="1" x14ac:dyDescent="0.2"/>
    <row r="2369" s="504" customFormat="1" x14ac:dyDescent="0.2"/>
    <row r="2370" s="504" customFormat="1" x14ac:dyDescent="0.2"/>
    <row r="2371" s="504" customFormat="1" x14ac:dyDescent="0.2"/>
    <row r="2372" s="504" customFormat="1" x14ac:dyDescent="0.2"/>
    <row r="2373" s="504" customFormat="1" x14ac:dyDescent="0.2"/>
    <row r="2374" s="504" customFormat="1" x14ac:dyDescent="0.2"/>
    <row r="2375" s="504" customFormat="1" x14ac:dyDescent="0.2"/>
    <row r="2376" s="504" customFormat="1" x14ac:dyDescent="0.2"/>
    <row r="2377" s="504" customFormat="1" x14ac:dyDescent="0.2"/>
    <row r="2378" s="504" customFormat="1" x14ac:dyDescent="0.2"/>
    <row r="2379" s="504" customFormat="1" x14ac:dyDescent="0.2"/>
    <row r="2380" s="504" customFormat="1" x14ac:dyDescent="0.2"/>
    <row r="2381" s="504" customFormat="1" x14ac:dyDescent="0.2"/>
    <row r="2382" s="504" customFormat="1" x14ac:dyDescent="0.2"/>
    <row r="2383" s="504" customFormat="1" x14ac:dyDescent="0.2"/>
    <row r="2384" s="504" customFormat="1" x14ac:dyDescent="0.2"/>
    <row r="2385" s="504" customFormat="1" x14ac:dyDescent="0.2"/>
    <row r="2386" s="504" customFormat="1" x14ac:dyDescent="0.2"/>
    <row r="2387" s="504" customFormat="1" x14ac:dyDescent="0.2"/>
    <row r="2388" s="504" customFormat="1" x14ac:dyDescent="0.2"/>
    <row r="2389" s="504" customFormat="1" x14ac:dyDescent="0.2"/>
    <row r="2390" s="504" customFormat="1" x14ac:dyDescent="0.2"/>
    <row r="2391" s="504" customFormat="1" x14ac:dyDescent="0.2"/>
    <row r="2392" s="504" customFormat="1" x14ac:dyDescent="0.2"/>
    <row r="2393" s="504" customFormat="1" x14ac:dyDescent="0.2"/>
    <row r="2394" s="504" customFormat="1" x14ac:dyDescent="0.2"/>
    <row r="2395" s="504" customFormat="1" x14ac:dyDescent="0.2"/>
    <row r="2396" s="504" customFormat="1" x14ac:dyDescent="0.2"/>
    <row r="2397" s="504" customFormat="1" x14ac:dyDescent="0.2"/>
    <row r="2398" s="504" customFormat="1" x14ac:dyDescent="0.2"/>
    <row r="2399" s="504" customFormat="1" x14ac:dyDescent="0.2"/>
    <row r="2400" s="504" customFormat="1" x14ac:dyDescent="0.2"/>
    <row r="2401" s="504" customFormat="1" x14ac:dyDescent="0.2"/>
    <row r="2402" s="504" customFormat="1" x14ac:dyDescent="0.2"/>
    <row r="2403" s="504" customFormat="1" x14ac:dyDescent="0.2"/>
    <row r="2404" s="504" customFormat="1" x14ac:dyDescent="0.2"/>
    <row r="2405" s="504" customFormat="1" x14ac:dyDescent="0.2"/>
    <row r="2406" s="504" customFormat="1" x14ac:dyDescent="0.2"/>
    <row r="2407" s="504" customFormat="1" x14ac:dyDescent="0.2"/>
    <row r="2408" s="504" customFormat="1" x14ac:dyDescent="0.2"/>
    <row r="2409" s="504" customFormat="1" x14ac:dyDescent="0.2"/>
    <row r="2410" s="504" customFormat="1" x14ac:dyDescent="0.2"/>
    <row r="2411" s="504" customFormat="1" x14ac:dyDescent="0.2"/>
    <row r="2412" s="504" customFormat="1" x14ac:dyDescent="0.2"/>
    <row r="2413" s="504" customFormat="1" x14ac:dyDescent="0.2"/>
    <row r="2414" s="504" customFormat="1" x14ac:dyDescent="0.2"/>
    <row r="2415" s="504" customFormat="1" x14ac:dyDescent="0.2"/>
    <row r="2416" s="504" customFormat="1" x14ac:dyDescent="0.2"/>
    <row r="2417" s="504" customFormat="1" x14ac:dyDescent="0.2"/>
    <row r="2418" s="504" customFormat="1" x14ac:dyDescent="0.2"/>
    <row r="2419" s="504" customFormat="1" x14ac:dyDescent="0.2"/>
    <row r="2420" s="504" customFormat="1" x14ac:dyDescent="0.2"/>
    <row r="2421" s="504" customFormat="1" x14ac:dyDescent="0.2"/>
    <row r="2422" s="504" customFormat="1" x14ac:dyDescent="0.2"/>
    <row r="2423" s="504" customFormat="1" x14ac:dyDescent="0.2"/>
    <row r="2424" s="504" customFormat="1" x14ac:dyDescent="0.2"/>
    <row r="2425" s="504" customFormat="1" x14ac:dyDescent="0.2"/>
    <row r="2426" s="504" customFormat="1" x14ac:dyDescent="0.2"/>
    <row r="2427" s="504" customFormat="1" x14ac:dyDescent="0.2"/>
    <row r="2428" s="504" customFormat="1" x14ac:dyDescent="0.2"/>
    <row r="2429" s="504" customFormat="1" x14ac:dyDescent="0.2"/>
    <row r="2430" s="504" customFormat="1" x14ac:dyDescent="0.2"/>
    <row r="2431" s="504" customFormat="1" x14ac:dyDescent="0.2"/>
    <row r="2432" s="504" customFormat="1" x14ac:dyDescent="0.2"/>
    <row r="2433" s="504" customFormat="1" x14ac:dyDescent="0.2"/>
    <row r="2434" s="504" customFormat="1" x14ac:dyDescent="0.2"/>
    <row r="2435" s="504" customFormat="1" x14ac:dyDescent="0.2"/>
    <row r="2436" s="504" customFormat="1" x14ac:dyDescent="0.2"/>
    <row r="2437" s="504" customFormat="1" x14ac:dyDescent="0.2"/>
    <row r="2438" s="504" customFormat="1" x14ac:dyDescent="0.2"/>
    <row r="2439" s="504" customFormat="1" x14ac:dyDescent="0.2"/>
    <row r="2440" s="504" customFormat="1" x14ac:dyDescent="0.2"/>
    <row r="2441" s="504" customFormat="1" x14ac:dyDescent="0.2"/>
    <row r="2442" s="504" customFormat="1" x14ac:dyDescent="0.2"/>
    <row r="2443" s="504" customFormat="1" x14ac:dyDescent="0.2"/>
    <row r="2444" s="504" customFormat="1" x14ac:dyDescent="0.2"/>
    <row r="2445" s="504" customFormat="1" x14ac:dyDescent="0.2"/>
    <row r="2446" s="504" customFormat="1" x14ac:dyDescent="0.2"/>
    <row r="2447" s="504" customFormat="1" x14ac:dyDescent="0.2"/>
    <row r="2448" s="504" customFormat="1" x14ac:dyDescent="0.2"/>
    <row r="2449" s="504" customFormat="1" x14ac:dyDescent="0.2"/>
    <row r="2450" s="504" customFormat="1" x14ac:dyDescent="0.2"/>
    <row r="2451" s="504" customFormat="1" x14ac:dyDescent="0.2"/>
    <row r="2452" s="504" customFormat="1" x14ac:dyDescent="0.2"/>
    <row r="2453" s="504" customFormat="1" x14ac:dyDescent="0.2"/>
    <row r="2454" s="504" customFormat="1" x14ac:dyDescent="0.2"/>
    <row r="2455" s="504" customFormat="1" x14ac:dyDescent="0.2"/>
    <row r="2456" s="504" customFormat="1" x14ac:dyDescent="0.2"/>
    <row r="2457" s="504" customFormat="1" x14ac:dyDescent="0.2"/>
    <row r="2458" s="504" customFormat="1" x14ac:dyDescent="0.2"/>
    <row r="2459" s="504" customFormat="1" x14ac:dyDescent="0.2"/>
    <row r="2460" s="504" customFormat="1" x14ac:dyDescent="0.2"/>
    <row r="2461" s="504" customFormat="1" x14ac:dyDescent="0.2"/>
    <row r="2462" s="504" customFormat="1" x14ac:dyDescent="0.2"/>
    <row r="2463" s="504" customFormat="1" x14ac:dyDescent="0.2"/>
    <row r="2464" s="504" customFormat="1" x14ac:dyDescent="0.2"/>
    <row r="2465" s="504" customFormat="1" x14ac:dyDescent="0.2"/>
    <row r="2466" s="504" customFormat="1" x14ac:dyDescent="0.2"/>
    <row r="2467" s="504" customFormat="1" x14ac:dyDescent="0.2"/>
    <row r="2468" s="504" customFormat="1" x14ac:dyDescent="0.2"/>
    <row r="2469" s="504" customFormat="1" x14ac:dyDescent="0.2"/>
    <row r="2470" s="504" customFormat="1" x14ac:dyDescent="0.2"/>
    <row r="2471" s="504" customFormat="1" x14ac:dyDescent="0.2"/>
    <row r="2472" s="504" customFormat="1" x14ac:dyDescent="0.2"/>
    <row r="2473" s="504" customFormat="1" x14ac:dyDescent="0.2"/>
    <row r="2474" s="504" customFormat="1" x14ac:dyDescent="0.2"/>
    <row r="2475" s="504" customFormat="1" x14ac:dyDescent="0.2"/>
    <row r="2476" s="504" customFormat="1" x14ac:dyDescent="0.2"/>
    <row r="2477" s="504" customFormat="1" x14ac:dyDescent="0.2"/>
    <row r="2478" s="504" customFormat="1" x14ac:dyDescent="0.2"/>
    <row r="2479" s="504" customFormat="1" x14ac:dyDescent="0.2"/>
    <row r="2480" s="504" customFormat="1" x14ac:dyDescent="0.2"/>
    <row r="2481" s="504" customFormat="1" x14ac:dyDescent="0.2"/>
    <row r="2482" s="504" customFormat="1" x14ac:dyDescent="0.2"/>
    <row r="2483" s="504" customFormat="1" x14ac:dyDescent="0.2"/>
    <row r="2484" s="504" customFormat="1" x14ac:dyDescent="0.2"/>
    <row r="2485" s="504" customFormat="1" x14ac:dyDescent="0.2"/>
    <row r="2486" s="504" customFormat="1" x14ac:dyDescent="0.2"/>
    <row r="2487" s="504" customFormat="1" x14ac:dyDescent="0.2"/>
    <row r="2488" s="504" customFormat="1" x14ac:dyDescent="0.2"/>
    <row r="2489" s="504" customFormat="1" x14ac:dyDescent="0.2"/>
    <row r="2490" s="504" customFormat="1" x14ac:dyDescent="0.2"/>
    <row r="2491" s="504" customFormat="1" x14ac:dyDescent="0.2"/>
    <row r="2492" s="504" customFormat="1" x14ac:dyDescent="0.2"/>
    <row r="2493" s="504" customFormat="1" x14ac:dyDescent="0.2"/>
    <row r="2494" s="504" customFormat="1" x14ac:dyDescent="0.2"/>
    <row r="2495" s="504" customFormat="1" x14ac:dyDescent="0.2"/>
    <row r="2496" s="504" customFormat="1" x14ac:dyDescent="0.2"/>
    <row r="2497" s="504" customFormat="1" x14ac:dyDescent="0.2"/>
    <row r="2498" s="504" customFormat="1" x14ac:dyDescent="0.2"/>
    <row r="2499" s="504" customFormat="1" x14ac:dyDescent="0.2"/>
    <row r="2500" s="504" customFormat="1" x14ac:dyDescent="0.2"/>
    <row r="2501" s="504" customFormat="1" x14ac:dyDescent="0.2"/>
    <row r="2502" s="504" customFormat="1" x14ac:dyDescent="0.2"/>
    <row r="2503" s="504" customFormat="1" x14ac:dyDescent="0.2"/>
    <row r="2504" s="504" customFormat="1" x14ac:dyDescent="0.2"/>
    <row r="2505" s="504" customFormat="1" x14ac:dyDescent="0.2"/>
    <row r="2506" s="504" customFormat="1" x14ac:dyDescent="0.2"/>
    <row r="2507" s="504" customFormat="1" x14ac:dyDescent="0.2"/>
    <row r="2508" s="504" customFormat="1" x14ac:dyDescent="0.2"/>
    <row r="2509" s="504" customFormat="1" x14ac:dyDescent="0.2"/>
    <row r="2510" s="504" customFormat="1" x14ac:dyDescent="0.2"/>
    <row r="2511" s="504" customFormat="1" x14ac:dyDescent="0.2"/>
    <row r="2512" s="504" customFormat="1" x14ac:dyDescent="0.2"/>
    <row r="2513" s="504" customFormat="1" x14ac:dyDescent="0.2"/>
    <row r="2514" s="504" customFormat="1" x14ac:dyDescent="0.2"/>
    <row r="2515" s="504" customFormat="1" x14ac:dyDescent="0.2"/>
    <row r="2516" s="504" customFormat="1" x14ac:dyDescent="0.2"/>
    <row r="2517" s="504" customFormat="1" x14ac:dyDescent="0.2"/>
    <row r="2518" s="504" customFormat="1" x14ac:dyDescent="0.2"/>
    <row r="2519" s="504" customFormat="1" x14ac:dyDescent="0.2"/>
    <row r="2520" s="504" customFormat="1" x14ac:dyDescent="0.2"/>
    <row r="2521" s="504" customFormat="1" x14ac:dyDescent="0.2"/>
    <row r="2522" s="504" customFormat="1" x14ac:dyDescent="0.2"/>
    <row r="2523" s="504" customFormat="1" x14ac:dyDescent="0.2"/>
    <row r="2524" s="504" customFormat="1" x14ac:dyDescent="0.2"/>
    <row r="2525" s="504" customFormat="1" x14ac:dyDescent="0.2"/>
    <row r="2526" s="504" customFormat="1" x14ac:dyDescent="0.2"/>
    <row r="2527" s="504" customFormat="1" x14ac:dyDescent="0.2"/>
    <row r="2528" s="504" customFormat="1" x14ac:dyDescent="0.2"/>
    <row r="2529" s="504" customFormat="1" x14ac:dyDescent="0.2"/>
    <row r="2530" s="504" customFormat="1" x14ac:dyDescent="0.2"/>
    <row r="2531" s="504" customFormat="1" x14ac:dyDescent="0.2"/>
    <row r="2532" s="504" customFormat="1" x14ac:dyDescent="0.2"/>
    <row r="2533" s="504" customFormat="1" x14ac:dyDescent="0.2"/>
    <row r="2534" s="504" customFormat="1" x14ac:dyDescent="0.2"/>
    <row r="2535" s="504" customFormat="1" x14ac:dyDescent="0.2"/>
    <row r="2536" s="504" customFormat="1" x14ac:dyDescent="0.2"/>
    <row r="2537" s="504" customFormat="1" x14ac:dyDescent="0.2"/>
    <row r="2538" s="504" customFormat="1" x14ac:dyDescent="0.2"/>
    <row r="2539" s="504" customFormat="1" x14ac:dyDescent="0.2"/>
    <row r="2540" s="504" customFormat="1" x14ac:dyDescent="0.2"/>
    <row r="2541" s="504" customFormat="1" x14ac:dyDescent="0.2"/>
    <row r="2542" s="504" customFormat="1" x14ac:dyDescent="0.2"/>
    <row r="2543" s="504" customFormat="1" x14ac:dyDescent="0.2"/>
    <row r="2544" s="504" customFormat="1" x14ac:dyDescent="0.2"/>
    <row r="2545" s="504" customFormat="1" x14ac:dyDescent="0.2"/>
    <row r="2546" s="504" customFormat="1" x14ac:dyDescent="0.2"/>
    <row r="2547" s="504" customFormat="1" x14ac:dyDescent="0.2"/>
    <row r="2548" s="504" customFormat="1" x14ac:dyDescent="0.2"/>
    <row r="2549" s="504" customFormat="1" x14ac:dyDescent="0.2"/>
    <row r="2550" s="504" customFormat="1" x14ac:dyDescent="0.2"/>
    <row r="2551" s="504" customFormat="1" x14ac:dyDescent="0.2"/>
    <row r="2552" s="504" customFormat="1" x14ac:dyDescent="0.2"/>
    <row r="2553" s="504" customFormat="1" x14ac:dyDescent="0.2"/>
    <row r="2554" s="504" customFormat="1" x14ac:dyDescent="0.2"/>
    <row r="2555" s="504" customFormat="1" x14ac:dyDescent="0.2"/>
    <row r="2556" s="504" customFormat="1" x14ac:dyDescent="0.2"/>
    <row r="2557" s="504" customFormat="1" x14ac:dyDescent="0.2"/>
    <row r="2558" s="504" customFormat="1" x14ac:dyDescent="0.2"/>
    <row r="2559" s="504" customFormat="1" x14ac:dyDescent="0.2"/>
    <row r="2560" s="504" customFormat="1" x14ac:dyDescent="0.2"/>
    <row r="2561" s="504" customFormat="1" x14ac:dyDescent="0.2"/>
    <row r="2562" s="504" customFormat="1" x14ac:dyDescent="0.2"/>
    <row r="2563" s="504" customFormat="1" x14ac:dyDescent="0.2"/>
    <row r="2564" s="504" customFormat="1" x14ac:dyDescent="0.2"/>
    <row r="2565" s="504" customFormat="1" x14ac:dyDescent="0.2"/>
    <row r="2566" s="504" customFormat="1" x14ac:dyDescent="0.2"/>
    <row r="2567" s="504" customFormat="1" x14ac:dyDescent="0.2"/>
    <row r="2568" s="504" customFormat="1" x14ac:dyDescent="0.2"/>
    <row r="2569" s="504" customFormat="1" x14ac:dyDescent="0.2"/>
    <row r="2570" s="504" customFormat="1" x14ac:dyDescent="0.2"/>
    <row r="2571" s="504" customFormat="1" x14ac:dyDescent="0.2"/>
    <row r="2572" s="504" customFormat="1" x14ac:dyDescent="0.2"/>
    <row r="2573" s="504" customFormat="1" x14ac:dyDescent="0.2"/>
    <row r="2574" s="504" customFormat="1" x14ac:dyDescent="0.2"/>
    <row r="2575" s="504" customFormat="1" x14ac:dyDescent="0.2"/>
    <row r="2576" s="504" customFormat="1" x14ac:dyDescent="0.2"/>
    <row r="2577" s="504" customFormat="1" x14ac:dyDescent="0.2"/>
    <row r="2578" s="504" customFormat="1" x14ac:dyDescent="0.2"/>
    <row r="2579" s="504" customFormat="1" x14ac:dyDescent="0.2"/>
    <row r="2580" s="504" customFormat="1" x14ac:dyDescent="0.2"/>
    <row r="2581" s="504" customFormat="1" x14ac:dyDescent="0.2"/>
    <row r="2582" s="504" customFormat="1" x14ac:dyDescent="0.2"/>
    <row r="2583" s="504" customFormat="1" x14ac:dyDescent="0.2"/>
    <row r="2584" s="504" customFormat="1" x14ac:dyDescent="0.2"/>
    <row r="2585" s="504" customFormat="1" x14ac:dyDescent="0.2"/>
    <row r="2586" s="504" customFormat="1" x14ac:dyDescent="0.2"/>
    <row r="2587" s="504" customFormat="1" x14ac:dyDescent="0.2"/>
    <row r="2588" s="504" customFormat="1" x14ac:dyDescent="0.2"/>
    <row r="2589" s="504" customFormat="1" x14ac:dyDescent="0.2"/>
    <row r="2590" s="504" customFormat="1" x14ac:dyDescent="0.2"/>
    <row r="2591" s="504" customFormat="1" x14ac:dyDescent="0.2"/>
    <row r="2592" s="504" customFormat="1" x14ac:dyDescent="0.2"/>
    <row r="2593" s="504" customFormat="1" x14ac:dyDescent="0.2"/>
    <row r="2594" s="504" customFormat="1" x14ac:dyDescent="0.2"/>
    <row r="2595" s="504" customFormat="1" x14ac:dyDescent="0.2"/>
    <row r="2596" s="504" customFormat="1" x14ac:dyDescent="0.2"/>
    <row r="2597" s="504" customFormat="1" x14ac:dyDescent="0.2"/>
    <row r="2598" s="504" customFormat="1" x14ac:dyDescent="0.2"/>
    <row r="2599" s="504" customFormat="1" x14ac:dyDescent="0.2"/>
    <row r="2600" s="504" customFormat="1" x14ac:dyDescent="0.2"/>
    <row r="2601" s="504" customFormat="1" x14ac:dyDescent="0.2"/>
    <row r="2602" s="504" customFormat="1" x14ac:dyDescent="0.2"/>
    <row r="2603" s="504" customFormat="1" x14ac:dyDescent="0.2"/>
    <row r="2604" s="504" customFormat="1" x14ac:dyDescent="0.2"/>
    <row r="2605" s="504" customFormat="1" x14ac:dyDescent="0.2"/>
    <row r="2606" s="504" customFormat="1" x14ac:dyDescent="0.2"/>
    <row r="2607" s="504" customFormat="1" x14ac:dyDescent="0.2"/>
    <row r="2608" s="504" customFormat="1" x14ac:dyDescent="0.2"/>
    <row r="2609" s="504" customFormat="1" x14ac:dyDescent="0.2"/>
    <row r="2610" s="504" customFormat="1" x14ac:dyDescent="0.2"/>
    <row r="2611" s="504" customFormat="1" x14ac:dyDescent="0.2"/>
    <row r="2612" s="504" customFormat="1" x14ac:dyDescent="0.2"/>
    <row r="2613" s="504" customFormat="1" x14ac:dyDescent="0.2"/>
    <row r="2614" s="504" customFormat="1" x14ac:dyDescent="0.2"/>
    <row r="2615" s="504" customFormat="1" x14ac:dyDescent="0.2"/>
    <row r="2616" s="504" customFormat="1" x14ac:dyDescent="0.2"/>
    <row r="2617" s="504" customFormat="1" x14ac:dyDescent="0.2"/>
    <row r="2618" s="504" customFormat="1" x14ac:dyDescent="0.2"/>
    <row r="2619" s="504" customFormat="1" x14ac:dyDescent="0.2"/>
    <row r="2620" s="504" customFormat="1" x14ac:dyDescent="0.2"/>
    <row r="2621" s="504" customFormat="1" x14ac:dyDescent="0.2"/>
    <row r="2622" s="504" customFormat="1" x14ac:dyDescent="0.2"/>
    <row r="2623" s="504" customFormat="1" x14ac:dyDescent="0.2"/>
    <row r="2624" s="504" customFormat="1" x14ac:dyDescent="0.2"/>
    <row r="2625" s="504" customFormat="1" x14ac:dyDescent="0.2"/>
    <row r="2626" s="504" customFormat="1" x14ac:dyDescent="0.2"/>
    <row r="2627" s="504" customFormat="1" x14ac:dyDescent="0.2"/>
    <row r="2628" s="504" customFormat="1" x14ac:dyDescent="0.2"/>
    <row r="2629" s="504" customFormat="1" x14ac:dyDescent="0.2"/>
    <row r="2630" s="504" customFormat="1" x14ac:dyDescent="0.2"/>
    <row r="2631" s="504" customFormat="1" x14ac:dyDescent="0.2"/>
    <row r="2632" s="504" customFormat="1" x14ac:dyDescent="0.2"/>
    <row r="2633" s="504" customFormat="1" x14ac:dyDescent="0.2"/>
    <row r="2634" s="504" customFormat="1" x14ac:dyDescent="0.2"/>
    <row r="2635" s="504" customFormat="1" x14ac:dyDescent="0.2"/>
    <row r="2636" s="504" customFormat="1" x14ac:dyDescent="0.2"/>
    <row r="2637" s="504" customFormat="1" x14ac:dyDescent="0.2"/>
    <row r="2638" s="504" customFormat="1" x14ac:dyDescent="0.2"/>
    <row r="2639" s="504" customFormat="1" x14ac:dyDescent="0.2"/>
    <row r="2640" s="504" customFormat="1" x14ac:dyDescent="0.2"/>
    <row r="2641" s="504" customFormat="1" x14ac:dyDescent="0.2"/>
    <row r="2642" s="504" customFormat="1" x14ac:dyDescent="0.2"/>
    <row r="2643" s="504" customFormat="1" x14ac:dyDescent="0.2"/>
    <row r="2644" s="504" customFormat="1" x14ac:dyDescent="0.2"/>
    <row r="2645" s="504" customFormat="1" x14ac:dyDescent="0.2"/>
    <row r="2646" s="504" customFormat="1" x14ac:dyDescent="0.2"/>
    <row r="2647" s="504" customFormat="1" x14ac:dyDescent="0.2"/>
    <row r="2648" s="504" customFormat="1" x14ac:dyDescent="0.2"/>
    <row r="2649" s="504" customFormat="1" x14ac:dyDescent="0.2"/>
    <row r="2650" s="504" customFormat="1" x14ac:dyDescent="0.2"/>
    <row r="2651" s="504" customFormat="1" x14ac:dyDescent="0.2"/>
    <row r="2652" s="504" customFormat="1" x14ac:dyDescent="0.2"/>
    <row r="2653" s="504" customFormat="1" x14ac:dyDescent="0.2"/>
    <row r="2654" s="504" customFormat="1" x14ac:dyDescent="0.2"/>
    <row r="2655" s="504" customFormat="1" x14ac:dyDescent="0.2"/>
    <row r="2656" s="504" customFormat="1" x14ac:dyDescent="0.2"/>
    <row r="2657" s="504" customFormat="1" x14ac:dyDescent="0.2"/>
    <row r="2658" s="504" customFormat="1" x14ac:dyDescent="0.2"/>
    <row r="2659" s="504" customFormat="1" x14ac:dyDescent="0.2"/>
    <row r="2660" s="504" customFormat="1" x14ac:dyDescent="0.2"/>
    <row r="2661" s="504" customFormat="1" x14ac:dyDescent="0.2"/>
    <row r="2662" s="504" customFormat="1" x14ac:dyDescent="0.2"/>
    <row r="2663" s="504" customFormat="1" x14ac:dyDescent="0.2"/>
    <row r="2664" s="504" customFormat="1" x14ac:dyDescent="0.2"/>
    <row r="2665" s="504" customFormat="1" x14ac:dyDescent="0.2"/>
    <row r="2666" s="504" customFormat="1" x14ac:dyDescent="0.2"/>
    <row r="2667" s="504" customFormat="1" x14ac:dyDescent="0.2"/>
    <row r="2668" s="504" customFormat="1" x14ac:dyDescent="0.2"/>
    <row r="2669" s="504" customFormat="1" x14ac:dyDescent="0.2"/>
    <row r="2670" s="504" customFormat="1" x14ac:dyDescent="0.2"/>
    <row r="2671" s="504" customFormat="1" x14ac:dyDescent="0.2"/>
    <row r="2672" s="504" customFormat="1" x14ac:dyDescent="0.2"/>
    <row r="2673" s="504" customFormat="1" x14ac:dyDescent="0.2"/>
    <row r="2674" s="504" customFormat="1" x14ac:dyDescent="0.2"/>
    <row r="2675" s="504" customFormat="1" x14ac:dyDescent="0.2"/>
    <row r="2676" s="504" customFormat="1" x14ac:dyDescent="0.2"/>
    <row r="2677" s="504" customFormat="1" x14ac:dyDescent="0.2"/>
    <row r="2678" s="504" customFormat="1" x14ac:dyDescent="0.2"/>
    <row r="2679" s="504" customFormat="1" x14ac:dyDescent="0.2"/>
    <row r="2680" s="504" customFormat="1" x14ac:dyDescent="0.2"/>
    <row r="2681" s="504" customFormat="1" x14ac:dyDescent="0.2"/>
    <row r="2682" s="504" customFormat="1" x14ac:dyDescent="0.2"/>
    <row r="2683" s="504" customFormat="1" x14ac:dyDescent="0.2"/>
    <row r="2684" s="504" customFormat="1" x14ac:dyDescent="0.2"/>
    <row r="2685" s="504" customFormat="1" x14ac:dyDescent="0.2"/>
    <row r="2686" s="504" customFormat="1" x14ac:dyDescent="0.2"/>
    <row r="2687" s="504" customFormat="1" x14ac:dyDescent="0.2"/>
    <row r="2688" s="504" customFormat="1" x14ac:dyDescent="0.2"/>
    <row r="2689" s="504" customFormat="1" x14ac:dyDescent="0.2"/>
    <row r="2690" s="504" customFormat="1" x14ac:dyDescent="0.2"/>
    <row r="2691" s="504" customFormat="1" x14ac:dyDescent="0.2"/>
    <row r="2692" s="504" customFormat="1" x14ac:dyDescent="0.2"/>
    <row r="2693" s="504" customFormat="1" x14ac:dyDescent="0.2"/>
    <row r="2694" s="504" customFormat="1" x14ac:dyDescent="0.2"/>
    <row r="2695" s="504" customFormat="1" x14ac:dyDescent="0.2"/>
    <row r="2696" s="504" customFormat="1" x14ac:dyDescent="0.2"/>
    <row r="2697" s="504" customFormat="1" x14ac:dyDescent="0.2"/>
    <row r="2698" s="504" customFormat="1" x14ac:dyDescent="0.2"/>
    <row r="2699" s="504" customFormat="1" x14ac:dyDescent="0.2"/>
    <row r="2700" s="504" customFormat="1" x14ac:dyDescent="0.2"/>
    <row r="2701" s="504" customFormat="1" x14ac:dyDescent="0.2"/>
    <row r="2702" s="504" customFormat="1" x14ac:dyDescent="0.2"/>
    <row r="2703" s="504" customFormat="1" x14ac:dyDescent="0.2"/>
    <row r="2704" s="504" customFormat="1" x14ac:dyDescent="0.2"/>
    <row r="2705" s="504" customFormat="1" x14ac:dyDescent="0.2"/>
    <row r="2706" s="504" customFormat="1" x14ac:dyDescent="0.2"/>
    <row r="2707" s="504" customFormat="1" x14ac:dyDescent="0.2"/>
    <row r="2708" s="504" customFormat="1" x14ac:dyDescent="0.2"/>
    <row r="2709" s="504" customFormat="1" x14ac:dyDescent="0.2"/>
    <row r="2710" s="504" customFormat="1" x14ac:dyDescent="0.2"/>
    <row r="2711" s="504" customFormat="1" x14ac:dyDescent="0.2"/>
    <row r="2712" s="504" customFormat="1" x14ac:dyDescent="0.2"/>
    <row r="2713" s="504" customFormat="1" x14ac:dyDescent="0.2"/>
    <row r="2714" s="504" customFormat="1" x14ac:dyDescent="0.2"/>
    <row r="2715" s="504" customFormat="1" x14ac:dyDescent="0.2"/>
    <row r="2716" s="504" customFormat="1" x14ac:dyDescent="0.2"/>
    <row r="2717" s="504" customFormat="1" x14ac:dyDescent="0.2"/>
    <row r="2718" s="504" customFormat="1" x14ac:dyDescent="0.2"/>
    <row r="2719" s="504" customFormat="1" x14ac:dyDescent="0.2"/>
    <row r="2720" s="504" customFormat="1" x14ac:dyDescent="0.2"/>
    <row r="2721" s="504" customFormat="1" x14ac:dyDescent="0.2"/>
    <row r="2722" s="504" customFormat="1" x14ac:dyDescent="0.2"/>
    <row r="2723" s="504" customFormat="1" x14ac:dyDescent="0.2"/>
    <row r="2724" s="504" customFormat="1" x14ac:dyDescent="0.2"/>
    <row r="2725" s="504" customFormat="1" x14ac:dyDescent="0.2"/>
    <row r="2726" s="504" customFormat="1" x14ac:dyDescent="0.2"/>
    <row r="2727" s="504" customFormat="1" x14ac:dyDescent="0.2"/>
    <row r="2728" s="504" customFormat="1" x14ac:dyDescent="0.2"/>
    <row r="2729" s="504" customFormat="1" x14ac:dyDescent="0.2"/>
    <row r="2730" s="504" customFormat="1" x14ac:dyDescent="0.2"/>
    <row r="2731" s="504" customFormat="1" x14ac:dyDescent="0.2"/>
    <row r="2732" s="504" customFormat="1" x14ac:dyDescent="0.2"/>
    <row r="2733" s="504" customFormat="1" x14ac:dyDescent="0.2"/>
    <row r="2734" s="504" customFormat="1" x14ac:dyDescent="0.2"/>
    <row r="2735" s="504" customFormat="1" x14ac:dyDescent="0.2"/>
    <row r="2736" s="504" customFormat="1" x14ac:dyDescent="0.2"/>
    <row r="2737" s="504" customFormat="1" x14ac:dyDescent="0.2"/>
    <row r="2738" s="504" customFormat="1" x14ac:dyDescent="0.2"/>
    <row r="2739" s="504" customFormat="1" x14ac:dyDescent="0.2"/>
    <row r="2740" s="504" customFormat="1" x14ac:dyDescent="0.2"/>
    <row r="2741" s="504" customFormat="1" x14ac:dyDescent="0.2"/>
    <row r="2742" s="504" customFormat="1" x14ac:dyDescent="0.2"/>
    <row r="2743" s="504" customFormat="1" x14ac:dyDescent="0.2"/>
    <row r="2744" s="504" customFormat="1" x14ac:dyDescent="0.2"/>
    <row r="2745" s="504" customFormat="1" x14ac:dyDescent="0.2"/>
    <row r="2746" s="504" customFormat="1" x14ac:dyDescent="0.2"/>
    <row r="2747" s="504" customFormat="1" x14ac:dyDescent="0.2"/>
    <row r="2748" s="504" customFormat="1" x14ac:dyDescent="0.2"/>
    <row r="2749" s="504" customFormat="1" x14ac:dyDescent="0.2"/>
    <row r="2750" s="504" customFormat="1" x14ac:dyDescent="0.2"/>
    <row r="2751" s="504" customFormat="1" x14ac:dyDescent="0.2"/>
    <row r="2752" s="504" customFormat="1" x14ac:dyDescent="0.2"/>
    <row r="2753" s="504" customFormat="1" x14ac:dyDescent="0.2"/>
    <row r="2754" s="504" customFormat="1" x14ac:dyDescent="0.2"/>
    <row r="2755" s="504" customFormat="1" x14ac:dyDescent="0.2"/>
    <row r="2756" s="504" customFormat="1" x14ac:dyDescent="0.2"/>
    <row r="2757" s="504" customFormat="1" x14ac:dyDescent="0.2"/>
    <row r="2758" s="504" customFormat="1" x14ac:dyDescent="0.2"/>
    <row r="2759" s="504" customFormat="1" x14ac:dyDescent="0.2"/>
    <row r="2760" s="504" customFormat="1" x14ac:dyDescent="0.2"/>
    <row r="2761" s="504" customFormat="1" x14ac:dyDescent="0.2"/>
    <row r="2762" s="504" customFormat="1" x14ac:dyDescent="0.2"/>
    <row r="2763" s="504" customFormat="1" x14ac:dyDescent="0.2"/>
    <row r="2764" s="504" customFormat="1" x14ac:dyDescent="0.2"/>
    <row r="2765" s="504" customFormat="1" x14ac:dyDescent="0.2"/>
    <row r="2766" s="504" customFormat="1" x14ac:dyDescent="0.2"/>
    <row r="2767" s="504" customFormat="1" x14ac:dyDescent="0.2"/>
    <row r="2768" s="504" customFormat="1" x14ac:dyDescent="0.2"/>
    <row r="2769" s="504" customFormat="1" x14ac:dyDescent="0.2"/>
    <row r="2770" s="504" customFormat="1" x14ac:dyDescent="0.2"/>
    <row r="2771" s="504" customFormat="1" x14ac:dyDescent="0.2"/>
    <row r="2772" s="504" customFormat="1" x14ac:dyDescent="0.2"/>
    <row r="2773" s="504" customFormat="1" x14ac:dyDescent="0.2"/>
    <row r="2774" s="504" customFormat="1" x14ac:dyDescent="0.2"/>
    <row r="2775" s="504" customFormat="1" x14ac:dyDescent="0.2"/>
    <row r="2776" s="504" customFormat="1" x14ac:dyDescent="0.2"/>
    <row r="2777" s="504" customFormat="1" x14ac:dyDescent="0.2"/>
    <row r="2778" s="504" customFormat="1" x14ac:dyDescent="0.2"/>
    <row r="2779" s="504" customFormat="1" x14ac:dyDescent="0.2"/>
    <row r="2780" s="504" customFormat="1" x14ac:dyDescent="0.2"/>
    <row r="2781" s="504" customFormat="1" x14ac:dyDescent="0.2"/>
    <row r="2782" s="504" customFormat="1" x14ac:dyDescent="0.2"/>
    <row r="2783" s="504" customFormat="1" x14ac:dyDescent="0.2"/>
    <row r="2784" s="504" customFormat="1" x14ac:dyDescent="0.2"/>
    <row r="2785" s="504" customFormat="1" x14ac:dyDescent="0.2"/>
    <row r="2786" s="504" customFormat="1" x14ac:dyDescent="0.2"/>
    <row r="2787" s="504" customFormat="1" x14ac:dyDescent="0.2"/>
    <row r="2788" s="504" customFormat="1" x14ac:dyDescent="0.2"/>
    <row r="2789" s="504" customFormat="1" x14ac:dyDescent="0.2"/>
    <row r="2790" s="504" customFormat="1" x14ac:dyDescent="0.2"/>
    <row r="2791" s="504" customFormat="1" x14ac:dyDescent="0.2"/>
    <row r="2792" s="504" customFormat="1" x14ac:dyDescent="0.2"/>
    <row r="2793" s="504" customFormat="1" x14ac:dyDescent="0.2"/>
    <row r="2794" s="504" customFormat="1" x14ac:dyDescent="0.2"/>
    <row r="2795" s="504" customFormat="1" x14ac:dyDescent="0.2"/>
    <row r="2796" s="504" customFormat="1" x14ac:dyDescent="0.2"/>
    <row r="2797" s="504" customFormat="1" x14ac:dyDescent="0.2"/>
    <row r="2798" s="504" customFormat="1" x14ac:dyDescent="0.2"/>
    <row r="2799" s="504" customFormat="1" x14ac:dyDescent="0.2"/>
    <row r="2800" s="504" customFormat="1" x14ac:dyDescent="0.2"/>
    <row r="2801" s="504" customFormat="1" x14ac:dyDescent="0.2"/>
    <row r="2802" s="504" customFormat="1" x14ac:dyDescent="0.2"/>
    <row r="2803" s="504" customFormat="1" x14ac:dyDescent="0.2"/>
    <row r="2804" s="504" customFormat="1" x14ac:dyDescent="0.2"/>
    <row r="2805" s="504" customFormat="1" x14ac:dyDescent="0.2"/>
    <row r="2806" s="504" customFormat="1" x14ac:dyDescent="0.2"/>
    <row r="2807" s="504" customFormat="1" x14ac:dyDescent="0.2"/>
    <row r="2808" s="504" customFormat="1" x14ac:dyDescent="0.2"/>
    <row r="2809" s="504" customFormat="1" x14ac:dyDescent="0.2"/>
    <row r="2810" s="504" customFormat="1" x14ac:dyDescent="0.2"/>
    <row r="2811" s="504" customFormat="1" x14ac:dyDescent="0.2"/>
    <row r="2812" s="504" customFormat="1" x14ac:dyDescent="0.2"/>
    <row r="2813" s="504" customFormat="1" x14ac:dyDescent="0.2"/>
    <row r="2814" s="504" customFormat="1" x14ac:dyDescent="0.2"/>
    <row r="2815" s="504" customFormat="1" x14ac:dyDescent="0.2"/>
    <row r="2816" s="504" customFormat="1" x14ac:dyDescent="0.2"/>
    <row r="2817" s="504" customFormat="1" x14ac:dyDescent="0.2"/>
    <row r="2818" s="504" customFormat="1" x14ac:dyDescent="0.2"/>
    <row r="2819" s="504" customFormat="1" x14ac:dyDescent="0.2"/>
    <row r="2820" s="504" customFormat="1" x14ac:dyDescent="0.2"/>
    <row r="2821" s="504" customFormat="1" x14ac:dyDescent="0.2"/>
    <row r="2822" s="504" customFormat="1" x14ac:dyDescent="0.2"/>
    <row r="2823" s="504" customFormat="1" x14ac:dyDescent="0.2"/>
    <row r="2824" s="504" customFormat="1" x14ac:dyDescent="0.2"/>
    <row r="2825" s="504" customFormat="1" x14ac:dyDescent="0.2"/>
    <row r="2826" s="504" customFormat="1" x14ac:dyDescent="0.2"/>
    <row r="2827" s="504" customFormat="1" x14ac:dyDescent="0.2"/>
    <row r="2828" s="504" customFormat="1" x14ac:dyDescent="0.2"/>
    <row r="2829" s="504" customFormat="1" x14ac:dyDescent="0.2"/>
    <row r="2830" s="504" customFormat="1" x14ac:dyDescent="0.2"/>
    <row r="2831" s="504" customFormat="1" x14ac:dyDescent="0.2"/>
    <row r="2832" s="504" customFormat="1" x14ac:dyDescent="0.2"/>
    <row r="2833" s="504" customFormat="1" x14ac:dyDescent="0.2"/>
    <row r="2834" s="504" customFormat="1" x14ac:dyDescent="0.2"/>
    <row r="2835" s="504" customFormat="1" x14ac:dyDescent="0.2"/>
    <row r="2836" s="504" customFormat="1" x14ac:dyDescent="0.2"/>
    <row r="2837" s="504" customFormat="1" x14ac:dyDescent="0.2"/>
    <row r="2838" s="504" customFormat="1" x14ac:dyDescent="0.2"/>
    <row r="2839" s="504" customFormat="1" x14ac:dyDescent="0.2"/>
    <row r="2840" s="504" customFormat="1" x14ac:dyDescent="0.2"/>
    <row r="2841" s="504" customFormat="1" x14ac:dyDescent="0.2"/>
    <row r="2842" s="504" customFormat="1" x14ac:dyDescent="0.2"/>
    <row r="2843" s="504" customFormat="1" x14ac:dyDescent="0.2"/>
    <row r="2844" s="504" customFormat="1" x14ac:dyDescent="0.2"/>
    <row r="2845" s="504" customFormat="1" x14ac:dyDescent="0.2"/>
    <row r="2846" s="504" customFormat="1" x14ac:dyDescent="0.2"/>
    <row r="2847" s="504" customFormat="1" x14ac:dyDescent="0.2"/>
    <row r="2848" s="504" customFormat="1" x14ac:dyDescent="0.2"/>
    <row r="2849" s="504" customFormat="1" x14ac:dyDescent="0.2"/>
    <row r="2850" s="504" customFormat="1" x14ac:dyDescent="0.2"/>
    <row r="2851" s="504" customFormat="1" x14ac:dyDescent="0.2"/>
    <row r="2852" s="504" customFormat="1" x14ac:dyDescent="0.2"/>
    <row r="2853" s="504" customFormat="1" x14ac:dyDescent="0.2"/>
    <row r="2854" s="504" customFormat="1" x14ac:dyDescent="0.2"/>
    <row r="2855" s="504" customFormat="1" x14ac:dyDescent="0.2"/>
    <row r="2856" s="504" customFormat="1" x14ac:dyDescent="0.2"/>
    <row r="2857" s="504" customFormat="1" x14ac:dyDescent="0.2"/>
    <row r="2858" s="504" customFormat="1" x14ac:dyDescent="0.2"/>
    <row r="2859" s="504" customFormat="1" x14ac:dyDescent="0.2"/>
    <row r="2860" s="504" customFormat="1" x14ac:dyDescent="0.2"/>
    <row r="2861" s="504" customFormat="1" x14ac:dyDescent="0.2"/>
    <row r="2862" s="504" customFormat="1" x14ac:dyDescent="0.2"/>
    <row r="2863" s="504" customFormat="1" x14ac:dyDescent="0.2"/>
    <row r="2864" s="504" customFormat="1" x14ac:dyDescent="0.2"/>
    <row r="2865" s="504" customFormat="1" x14ac:dyDescent="0.2"/>
    <row r="2866" s="504" customFormat="1" x14ac:dyDescent="0.2"/>
    <row r="2867" s="504" customFormat="1" x14ac:dyDescent="0.2"/>
    <row r="2868" s="504" customFormat="1" x14ac:dyDescent="0.2"/>
    <row r="2869" s="504" customFormat="1" x14ac:dyDescent="0.2"/>
    <row r="2870" s="504" customFormat="1" x14ac:dyDescent="0.2"/>
    <row r="2871" s="504" customFormat="1" x14ac:dyDescent="0.2"/>
    <row r="2872" s="504" customFormat="1" x14ac:dyDescent="0.2"/>
    <row r="2873" s="504" customFormat="1" x14ac:dyDescent="0.2"/>
    <row r="2874" s="504" customFormat="1" x14ac:dyDescent="0.2"/>
    <row r="2875" s="504" customFormat="1" x14ac:dyDescent="0.2"/>
    <row r="2876" s="504" customFormat="1" x14ac:dyDescent="0.2"/>
    <row r="2877" s="504" customFormat="1" x14ac:dyDescent="0.2"/>
    <row r="2878" s="504" customFormat="1" x14ac:dyDescent="0.2"/>
    <row r="2879" s="504" customFormat="1" x14ac:dyDescent="0.2"/>
    <row r="2880" s="504" customFormat="1" x14ac:dyDescent="0.2"/>
    <row r="2881" s="504" customFormat="1" x14ac:dyDescent="0.2"/>
    <row r="2882" s="504" customFormat="1" x14ac:dyDescent="0.2"/>
    <row r="2883" s="504" customFormat="1" x14ac:dyDescent="0.2"/>
    <row r="2884" s="504" customFormat="1" x14ac:dyDescent="0.2"/>
    <row r="2885" s="504" customFormat="1" x14ac:dyDescent="0.2"/>
    <row r="2886" s="504" customFormat="1" x14ac:dyDescent="0.2"/>
    <row r="2887" s="504" customFormat="1" x14ac:dyDescent="0.2"/>
    <row r="2888" s="504" customFormat="1" x14ac:dyDescent="0.2"/>
    <row r="2889" s="504" customFormat="1" x14ac:dyDescent="0.2"/>
    <row r="2890" s="504" customFormat="1" x14ac:dyDescent="0.2"/>
    <row r="2891" s="504" customFormat="1" x14ac:dyDescent="0.2"/>
    <row r="2892" s="504" customFormat="1" x14ac:dyDescent="0.2"/>
    <row r="2893" s="504" customFormat="1" x14ac:dyDescent="0.2"/>
    <row r="2894" s="504" customFormat="1" x14ac:dyDescent="0.2"/>
    <row r="2895" s="504" customFormat="1" x14ac:dyDescent="0.2"/>
    <row r="2896" s="504" customFormat="1" x14ac:dyDescent="0.2"/>
    <row r="2897" s="504" customFormat="1" x14ac:dyDescent="0.2"/>
    <row r="2898" s="504" customFormat="1" x14ac:dyDescent="0.2"/>
    <row r="2899" s="504" customFormat="1" x14ac:dyDescent="0.2"/>
    <row r="2900" s="504" customFormat="1" x14ac:dyDescent="0.2"/>
    <row r="2901" s="504" customFormat="1" x14ac:dyDescent="0.2"/>
    <row r="2902" s="504" customFormat="1" x14ac:dyDescent="0.2"/>
    <row r="2903" s="504" customFormat="1" x14ac:dyDescent="0.2"/>
    <row r="2904" s="504" customFormat="1" x14ac:dyDescent="0.2"/>
    <row r="2905" s="504" customFormat="1" x14ac:dyDescent="0.2"/>
    <row r="2906" s="504" customFormat="1" x14ac:dyDescent="0.2"/>
    <row r="2907" s="504" customFormat="1" x14ac:dyDescent="0.2"/>
    <row r="2908" s="504" customFormat="1" x14ac:dyDescent="0.2"/>
    <row r="2909" s="504" customFormat="1" x14ac:dyDescent="0.2"/>
    <row r="2910" s="504" customFormat="1" x14ac:dyDescent="0.2"/>
    <row r="2911" s="504" customFormat="1" x14ac:dyDescent="0.2"/>
    <row r="2912" s="504" customFormat="1" x14ac:dyDescent="0.2"/>
    <row r="2913" s="504" customFormat="1" x14ac:dyDescent="0.2"/>
    <row r="2914" s="504" customFormat="1" x14ac:dyDescent="0.2"/>
    <row r="2915" s="504" customFormat="1" x14ac:dyDescent="0.2"/>
    <row r="2916" s="504" customFormat="1" x14ac:dyDescent="0.2"/>
    <row r="2917" s="504" customFormat="1" x14ac:dyDescent="0.2"/>
    <row r="2918" s="504" customFormat="1" x14ac:dyDescent="0.2"/>
    <row r="2919" s="504" customFormat="1" x14ac:dyDescent="0.2"/>
    <row r="2920" s="504" customFormat="1" x14ac:dyDescent="0.2"/>
    <row r="2921" s="504" customFormat="1" x14ac:dyDescent="0.2"/>
    <row r="2922" s="504" customFormat="1" x14ac:dyDescent="0.2"/>
    <row r="2923" s="504" customFormat="1" x14ac:dyDescent="0.2"/>
    <row r="2924" s="504" customFormat="1" x14ac:dyDescent="0.2"/>
    <row r="2925" s="504" customFormat="1" x14ac:dyDescent="0.2"/>
    <row r="2926" s="504" customFormat="1" x14ac:dyDescent="0.2"/>
    <row r="2927" s="504" customFormat="1" x14ac:dyDescent="0.2"/>
    <row r="2928" s="504" customFormat="1" x14ac:dyDescent="0.2"/>
    <row r="2929" s="504" customFormat="1" x14ac:dyDescent="0.2"/>
    <row r="2930" s="504" customFormat="1" x14ac:dyDescent="0.2"/>
    <row r="2931" s="504" customFormat="1" x14ac:dyDescent="0.2"/>
    <row r="2932" s="504" customFormat="1" x14ac:dyDescent="0.2"/>
    <row r="2933" s="504" customFormat="1" x14ac:dyDescent="0.2"/>
    <row r="2934" s="504" customFormat="1" x14ac:dyDescent="0.2"/>
    <row r="2935" s="504" customFormat="1" x14ac:dyDescent="0.2"/>
    <row r="2936" s="504" customFormat="1" x14ac:dyDescent="0.2"/>
    <row r="2937" s="504" customFormat="1" x14ac:dyDescent="0.2"/>
    <row r="2938" s="504" customFormat="1" x14ac:dyDescent="0.2"/>
    <row r="2939" s="504" customFormat="1" x14ac:dyDescent="0.2"/>
    <row r="2940" s="504" customFormat="1" x14ac:dyDescent="0.2"/>
    <row r="2941" s="504" customFormat="1" x14ac:dyDescent="0.2"/>
    <row r="2942" s="504" customFormat="1" x14ac:dyDescent="0.2"/>
    <row r="2943" s="504" customFormat="1" x14ac:dyDescent="0.2"/>
    <row r="2944" s="504" customFormat="1" x14ac:dyDescent="0.2"/>
    <row r="2945" s="504" customFormat="1" x14ac:dyDescent="0.2"/>
    <row r="2946" s="504" customFormat="1" x14ac:dyDescent="0.2"/>
    <row r="2947" s="504" customFormat="1" x14ac:dyDescent="0.2"/>
    <row r="2948" s="504" customFormat="1" x14ac:dyDescent="0.2"/>
    <row r="2949" s="504" customFormat="1" x14ac:dyDescent="0.2"/>
    <row r="2950" s="504" customFormat="1" x14ac:dyDescent="0.2"/>
    <row r="2951" s="504" customFormat="1" x14ac:dyDescent="0.2"/>
    <row r="2952" s="504" customFormat="1" x14ac:dyDescent="0.2"/>
    <row r="2953" s="504" customFormat="1" x14ac:dyDescent="0.2"/>
    <row r="2954" s="504" customFormat="1" x14ac:dyDescent="0.2"/>
    <row r="2955" s="504" customFormat="1" x14ac:dyDescent="0.2"/>
    <row r="2956" s="504" customFormat="1" x14ac:dyDescent="0.2"/>
    <row r="2957" s="504" customFormat="1" x14ac:dyDescent="0.2"/>
    <row r="2958" s="504" customFormat="1" x14ac:dyDescent="0.2"/>
    <row r="2959" s="504" customFormat="1" x14ac:dyDescent="0.2"/>
    <row r="2960" s="504" customFormat="1" x14ac:dyDescent="0.2"/>
    <row r="2961" s="504" customFormat="1" x14ac:dyDescent="0.2"/>
    <row r="2962" s="504" customFormat="1" x14ac:dyDescent="0.2"/>
    <row r="2963" s="504" customFormat="1" x14ac:dyDescent="0.2"/>
    <row r="2964" s="504" customFormat="1" x14ac:dyDescent="0.2"/>
    <row r="2965" s="504" customFormat="1" x14ac:dyDescent="0.2"/>
    <row r="2966" s="504" customFormat="1" x14ac:dyDescent="0.2"/>
    <row r="2967" s="504" customFormat="1" x14ac:dyDescent="0.2"/>
    <row r="2968" s="504" customFormat="1" x14ac:dyDescent="0.2"/>
    <row r="2969" s="504" customFormat="1" x14ac:dyDescent="0.2"/>
    <row r="2970" s="504" customFormat="1" x14ac:dyDescent="0.2"/>
    <row r="2971" s="504" customFormat="1" x14ac:dyDescent="0.2"/>
    <row r="2972" s="504" customFormat="1" x14ac:dyDescent="0.2"/>
    <row r="2973" s="504" customFormat="1" x14ac:dyDescent="0.2"/>
    <row r="2974" s="504" customFormat="1" x14ac:dyDescent="0.2"/>
    <row r="2975" s="504" customFormat="1" x14ac:dyDescent="0.2"/>
    <row r="2976" s="504" customFormat="1" x14ac:dyDescent="0.2"/>
    <row r="2977" s="504" customFormat="1" x14ac:dyDescent="0.2"/>
    <row r="2978" s="504" customFormat="1" x14ac:dyDescent="0.2"/>
    <row r="2979" s="504" customFormat="1" x14ac:dyDescent="0.2"/>
    <row r="2980" s="504" customFormat="1" x14ac:dyDescent="0.2"/>
    <row r="2981" s="504" customFormat="1" x14ac:dyDescent="0.2"/>
    <row r="2982" s="504" customFormat="1" x14ac:dyDescent="0.2"/>
    <row r="2983" s="504" customFormat="1" x14ac:dyDescent="0.2"/>
    <row r="2984" s="504" customFormat="1" x14ac:dyDescent="0.2"/>
    <row r="2985" s="504" customFormat="1" x14ac:dyDescent="0.2"/>
    <row r="2986" s="504" customFormat="1" x14ac:dyDescent="0.2"/>
    <row r="2987" s="504" customFormat="1" x14ac:dyDescent="0.2"/>
    <row r="2988" s="504" customFormat="1" x14ac:dyDescent="0.2"/>
    <row r="2989" s="504" customFormat="1" x14ac:dyDescent="0.2"/>
    <row r="2990" s="504" customFormat="1" x14ac:dyDescent="0.2"/>
    <row r="2991" s="504" customFormat="1" x14ac:dyDescent="0.2"/>
    <row r="2992" s="504" customFormat="1" x14ac:dyDescent="0.2"/>
    <row r="2993" s="504" customFormat="1" x14ac:dyDescent="0.2"/>
    <row r="2994" s="504" customFormat="1" x14ac:dyDescent="0.2"/>
    <row r="2995" s="504" customFormat="1" x14ac:dyDescent="0.2"/>
    <row r="2996" s="504" customFormat="1" x14ac:dyDescent="0.2"/>
    <row r="2997" s="504" customFormat="1" x14ac:dyDescent="0.2"/>
    <row r="2998" s="504" customFormat="1" x14ac:dyDescent="0.2"/>
    <row r="2999" s="504" customFormat="1" x14ac:dyDescent="0.2"/>
    <row r="3000" s="504" customFormat="1" x14ac:dyDescent="0.2"/>
    <row r="3001" s="504" customFormat="1" x14ac:dyDescent="0.2"/>
    <row r="3002" s="504" customFormat="1" x14ac:dyDescent="0.2"/>
    <row r="3003" s="504" customFormat="1" x14ac:dyDescent="0.2"/>
    <row r="3004" s="504" customFormat="1" x14ac:dyDescent="0.2"/>
    <row r="3005" s="504" customFormat="1" x14ac:dyDescent="0.2"/>
    <row r="3006" s="504" customFormat="1" x14ac:dyDescent="0.2"/>
    <row r="3007" s="504" customFormat="1" x14ac:dyDescent="0.2"/>
    <row r="3008" s="504" customFormat="1" x14ac:dyDescent="0.2"/>
    <row r="3009" s="504" customFormat="1" x14ac:dyDescent="0.2"/>
    <row r="3010" s="504" customFormat="1" x14ac:dyDescent="0.2"/>
    <row r="3011" s="504" customFormat="1" x14ac:dyDescent="0.2"/>
    <row r="3012" s="504" customFormat="1" x14ac:dyDescent="0.2"/>
    <row r="3013" s="504" customFormat="1" x14ac:dyDescent="0.2"/>
    <row r="3014" s="504" customFormat="1" x14ac:dyDescent="0.2"/>
    <row r="3015" s="504" customFormat="1" x14ac:dyDescent="0.2"/>
    <row r="3016" s="504" customFormat="1" x14ac:dyDescent="0.2"/>
    <row r="3017" s="504" customFormat="1" x14ac:dyDescent="0.2"/>
    <row r="3018" s="504" customFormat="1" x14ac:dyDescent="0.2"/>
    <row r="3019" s="504" customFormat="1" x14ac:dyDescent="0.2"/>
    <row r="3020" s="504" customFormat="1" x14ac:dyDescent="0.2"/>
    <row r="3021" s="504" customFormat="1" x14ac:dyDescent="0.2"/>
    <row r="3022" s="504" customFormat="1" x14ac:dyDescent="0.2"/>
    <row r="3023" s="504" customFormat="1" x14ac:dyDescent="0.2"/>
    <row r="3024" s="504" customFormat="1" x14ac:dyDescent="0.2"/>
    <row r="3025" s="504" customFormat="1" x14ac:dyDescent="0.2"/>
    <row r="3026" s="504" customFormat="1" x14ac:dyDescent="0.2"/>
    <row r="3027" s="504" customFormat="1" x14ac:dyDescent="0.2"/>
    <row r="3028" s="504" customFormat="1" x14ac:dyDescent="0.2"/>
    <row r="3029" s="504" customFormat="1" x14ac:dyDescent="0.2"/>
    <row r="3030" s="504" customFormat="1" x14ac:dyDescent="0.2"/>
    <row r="3031" s="504" customFormat="1" x14ac:dyDescent="0.2"/>
    <row r="3032" s="504" customFormat="1" x14ac:dyDescent="0.2"/>
    <row r="3033" s="504" customFormat="1" x14ac:dyDescent="0.2"/>
    <row r="3034" s="504" customFormat="1" x14ac:dyDescent="0.2"/>
    <row r="3035" s="504" customFormat="1" x14ac:dyDescent="0.2"/>
    <row r="3036" s="504" customFormat="1" x14ac:dyDescent="0.2"/>
    <row r="3037" s="504" customFormat="1" x14ac:dyDescent="0.2"/>
    <row r="3038" s="504" customFormat="1" x14ac:dyDescent="0.2"/>
    <row r="3039" s="504" customFormat="1" x14ac:dyDescent="0.2"/>
    <row r="3040" s="504" customFormat="1" x14ac:dyDescent="0.2"/>
    <row r="3041" s="504" customFormat="1" x14ac:dyDescent="0.2"/>
    <row r="3042" s="504" customFormat="1" x14ac:dyDescent="0.2"/>
    <row r="3043" s="504" customFormat="1" x14ac:dyDescent="0.2"/>
    <row r="3044" s="504" customFormat="1" x14ac:dyDescent="0.2"/>
    <row r="3045" s="504" customFormat="1" x14ac:dyDescent="0.2"/>
    <row r="3046" s="504" customFormat="1" x14ac:dyDescent="0.2"/>
    <row r="3047" s="504" customFormat="1" x14ac:dyDescent="0.2"/>
    <row r="3048" s="504" customFormat="1" x14ac:dyDescent="0.2"/>
    <row r="3049" s="504" customFormat="1" x14ac:dyDescent="0.2"/>
    <row r="3050" s="504" customFormat="1" x14ac:dyDescent="0.2"/>
    <row r="3051" s="504" customFormat="1" x14ac:dyDescent="0.2"/>
    <row r="3052" s="504" customFormat="1" x14ac:dyDescent="0.2"/>
    <row r="3053" s="504" customFormat="1" x14ac:dyDescent="0.2"/>
    <row r="3054" s="504" customFormat="1" x14ac:dyDescent="0.2"/>
    <row r="3055" s="504" customFormat="1" x14ac:dyDescent="0.2"/>
    <row r="3056" s="504" customFormat="1" x14ac:dyDescent="0.2"/>
    <row r="3057" s="504" customFormat="1" x14ac:dyDescent="0.2"/>
    <row r="3058" s="504" customFormat="1" x14ac:dyDescent="0.2"/>
    <row r="3059" s="504" customFormat="1" x14ac:dyDescent="0.2"/>
    <row r="3060" s="504" customFormat="1" x14ac:dyDescent="0.2"/>
    <row r="3061" s="504" customFormat="1" x14ac:dyDescent="0.2"/>
    <row r="3062" s="504" customFormat="1" x14ac:dyDescent="0.2"/>
    <row r="3063" s="504" customFormat="1" x14ac:dyDescent="0.2"/>
    <row r="3064" s="504" customFormat="1" x14ac:dyDescent="0.2"/>
    <row r="3065" s="504" customFormat="1" x14ac:dyDescent="0.2"/>
    <row r="3066" s="504" customFormat="1" x14ac:dyDescent="0.2"/>
    <row r="3067" s="504" customFormat="1" x14ac:dyDescent="0.2"/>
    <row r="3068" s="504" customFormat="1" x14ac:dyDescent="0.2"/>
    <row r="3069" s="504" customFormat="1" x14ac:dyDescent="0.2"/>
    <row r="3070" s="504" customFormat="1" x14ac:dyDescent="0.2"/>
    <row r="3071" s="504" customFormat="1" x14ac:dyDescent="0.2"/>
    <row r="3072" s="504" customFormat="1" x14ac:dyDescent="0.2"/>
    <row r="3073" s="504" customFormat="1" x14ac:dyDescent="0.2"/>
    <row r="3074" s="504" customFormat="1" x14ac:dyDescent="0.2"/>
    <row r="3075" s="504" customFormat="1" x14ac:dyDescent="0.2"/>
    <row r="3076" s="504" customFormat="1" x14ac:dyDescent="0.2"/>
    <row r="3077" s="504" customFormat="1" x14ac:dyDescent="0.2"/>
    <row r="3078" s="504" customFormat="1" x14ac:dyDescent="0.2"/>
    <row r="3079" s="504" customFormat="1" x14ac:dyDescent="0.2"/>
    <row r="3080" s="504" customFormat="1" x14ac:dyDescent="0.2"/>
    <row r="3081" s="504" customFormat="1" x14ac:dyDescent="0.2"/>
    <row r="3082" s="504" customFormat="1" x14ac:dyDescent="0.2"/>
    <row r="3083" s="504" customFormat="1" x14ac:dyDescent="0.2"/>
    <row r="3084" s="504" customFormat="1" x14ac:dyDescent="0.2"/>
    <row r="3085" s="504" customFormat="1" x14ac:dyDescent="0.2"/>
    <row r="3086" s="504" customFormat="1" x14ac:dyDescent="0.2"/>
    <row r="3087" s="504" customFormat="1" x14ac:dyDescent="0.2"/>
    <row r="3088" s="504" customFormat="1" x14ac:dyDescent="0.2"/>
    <row r="3089" s="504" customFormat="1" x14ac:dyDescent="0.2"/>
    <row r="3090" s="504" customFormat="1" x14ac:dyDescent="0.2"/>
    <row r="3091" s="504" customFormat="1" x14ac:dyDescent="0.2"/>
    <row r="3092" s="504" customFormat="1" x14ac:dyDescent="0.2"/>
    <row r="3093" s="504" customFormat="1" x14ac:dyDescent="0.2"/>
    <row r="3094" s="504" customFormat="1" x14ac:dyDescent="0.2"/>
    <row r="3095" s="504" customFormat="1" x14ac:dyDescent="0.2"/>
    <row r="3096" s="504" customFormat="1" x14ac:dyDescent="0.2"/>
    <row r="3097" s="504" customFormat="1" x14ac:dyDescent="0.2"/>
    <row r="3098" s="504" customFormat="1" x14ac:dyDescent="0.2"/>
    <row r="3099" s="504" customFormat="1" x14ac:dyDescent="0.2"/>
    <row r="3100" s="504" customFormat="1" x14ac:dyDescent="0.2"/>
    <row r="3101" s="504" customFormat="1" x14ac:dyDescent="0.2"/>
    <row r="3102" s="504" customFormat="1" x14ac:dyDescent="0.2"/>
    <row r="3103" s="504" customFormat="1" x14ac:dyDescent="0.2"/>
    <row r="3104" s="504" customFormat="1" x14ac:dyDescent="0.2"/>
    <row r="3105" s="504" customFormat="1" x14ac:dyDescent="0.2"/>
    <row r="3106" s="504" customFormat="1" x14ac:dyDescent="0.2"/>
    <row r="3107" s="504" customFormat="1" x14ac:dyDescent="0.2"/>
    <row r="3108" s="504" customFormat="1" x14ac:dyDescent="0.2"/>
    <row r="3109" s="504" customFormat="1" x14ac:dyDescent="0.2"/>
    <row r="3110" s="504" customFormat="1" x14ac:dyDescent="0.2"/>
    <row r="3111" s="504" customFormat="1" x14ac:dyDescent="0.2"/>
    <row r="3112" s="504" customFormat="1" x14ac:dyDescent="0.2"/>
    <row r="3113" s="504" customFormat="1" x14ac:dyDescent="0.2"/>
    <row r="3114" s="504" customFormat="1" x14ac:dyDescent="0.2"/>
    <row r="3115" s="504" customFormat="1" x14ac:dyDescent="0.2"/>
    <row r="3116" s="504" customFormat="1" x14ac:dyDescent="0.2"/>
    <row r="3117" s="504" customFormat="1" x14ac:dyDescent="0.2"/>
    <row r="3118" s="504" customFormat="1" x14ac:dyDescent="0.2"/>
    <row r="3119" s="504" customFormat="1" x14ac:dyDescent="0.2"/>
    <row r="3120" s="504" customFormat="1" x14ac:dyDescent="0.2"/>
    <row r="3121" s="504" customFormat="1" x14ac:dyDescent="0.2"/>
    <row r="3122" s="504" customFormat="1" x14ac:dyDescent="0.2"/>
    <row r="3123" s="504" customFormat="1" x14ac:dyDescent="0.2"/>
    <row r="3124" s="504" customFormat="1" x14ac:dyDescent="0.2"/>
    <row r="3125" s="504" customFormat="1" x14ac:dyDescent="0.2"/>
    <row r="3126" s="504" customFormat="1" x14ac:dyDescent="0.2"/>
    <row r="3127" s="504" customFormat="1" x14ac:dyDescent="0.2"/>
    <row r="3128" s="504" customFormat="1" x14ac:dyDescent="0.2"/>
    <row r="3129" s="504" customFormat="1" x14ac:dyDescent="0.2"/>
    <row r="3130" s="504" customFormat="1" x14ac:dyDescent="0.2"/>
    <row r="3131" s="504" customFormat="1" x14ac:dyDescent="0.2"/>
    <row r="3132" s="504" customFormat="1" x14ac:dyDescent="0.2"/>
    <row r="3133" s="504" customFormat="1" x14ac:dyDescent="0.2"/>
    <row r="3134" s="504" customFormat="1" x14ac:dyDescent="0.2"/>
    <row r="3135" s="504" customFormat="1" x14ac:dyDescent="0.2"/>
    <row r="3136" s="504" customFormat="1" x14ac:dyDescent="0.2"/>
    <row r="3137" s="504" customFormat="1" x14ac:dyDescent="0.2"/>
    <row r="3138" s="504" customFormat="1" x14ac:dyDescent="0.2"/>
    <row r="3139" s="504" customFormat="1" x14ac:dyDescent="0.2"/>
    <row r="3140" s="504" customFormat="1" x14ac:dyDescent="0.2"/>
    <row r="3141" s="504" customFormat="1" x14ac:dyDescent="0.2"/>
    <row r="3142" s="504" customFormat="1" x14ac:dyDescent="0.2"/>
    <row r="3143" s="504" customFormat="1" x14ac:dyDescent="0.2"/>
    <row r="3144" s="504" customFormat="1" x14ac:dyDescent="0.2"/>
    <row r="3145" s="504" customFormat="1" x14ac:dyDescent="0.2"/>
    <row r="3146" s="504" customFormat="1" x14ac:dyDescent="0.2"/>
    <row r="3147" s="504" customFormat="1" x14ac:dyDescent="0.2"/>
    <row r="3148" s="504" customFormat="1" x14ac:dyDescent="0.2"/>
    <row r="3149" s="504" customFormat="1" x14ac:dyDescent="0.2"/>
    <row r="3150" s="504" customFormat="1" x14ac:dyDescent="0.2"/>
    <row r="3151" s="504" customFormat="1" x14ac:dyDescent="0.2"/>
    <row r="3152" s="504" customFormat="1" x14ac:dyDescent="0.2"/>
    <row r="3153" s="504" customFormat="1" x14ac:dyDescent="0.2"/>
    <row r="3154" s="504" customFormat="1" x14ac:dyDescent="0.2"/>
    <row r="3155" s="504" customFormat="1" x14ac:dyDescent="0.2"/>
    <row r="3156" s="504" customFormat="1" x14ac:dyDescent="0.2"/>
    <row r="3157" s="504" customFormat="1" x14ac:dyDescent="0.2"/>
    <row r="3158" s="504" customFormat="1" x14ac:dyDescent="0.2"/>
    <row r="3159" s="504" customFormat="1" x14ac:dyDescent="0.2"/>
    <row r="3160" s="504" customFormat="1" x14ac:dyDescent="0.2"/>
    <row r="3161" s="504" customFormat="1" x14ac:dyDescent="0.2"/>
    <row r="3162" s="504" customFormat="1" x14ac:dyDescent="0.2"/>
    <row r="3163" s="504" customFormat="1" x14ac:dyDescent="0.2"/>
    <row r="3164" s="504" customFormat="1" x14ac:dyDescent="0.2"/>
    <row r="3165" s="504" customFormat="1" x14ac:dyDescent="0.2"/>
    <row r="3166" s="504" customFormat="1" x14ac:dyDescent="0.2"/>
    <row r="3167" s="504" customFormat="1" x14ac:dyDescent="0.2"/>
    <row r="3168" s="504" customFormat="1" x14ac:dyDescent="0.2"/>
    <row r="3169" s="504" customFormat="1" x14ac:dyDescent="0.2"/>
    <row r="3170" s="504" customFormat="1" x14ac:dyDescent="0.2"/>
    <row r="3171" s="504" customFormat="1" x14ac:dyDescent="0.2"/>
    <row r="3172" s="504" customFormat="1" x14ac:dyDescent="0.2"/>
    <row r="3173" s="504" customFormat="1" x14ac:dyDescent="0.2"/>
    <row r="3174" s="504" customFormat="1" x14ac:dyDescent="0.2"/>
    <row r="3175" s="504" customFormat="1" x14ac:dyDescent="0.2"/>
    <row r="3176" s="504" customFormat="1" x14ac:dyDescent="0.2"/>
    <row r="3177" s="504" customFormat="1" x14ac:dyDescent="0.2"/>
    <row r="3178" s="504" customFormat="1" x14ac:dyDescent="0.2"/>
    <row r="3179" s="504" customFormat="1" x14ac:dyDescent="0.2"/>
    <row r="3180" s="504" customFormat="1" x14ac:dyDescent="0.2"/>
    <row r="3181" s="504" customFormat="1" x14ac:dyDescent="0.2"/>
    <row r="3182" s="504" customFormat="1" x14ac:dyDescent="0.2"/>
    <row r="3183" s="504" customFormat="1" x14ac:dyDescent="0.2"/>
    <row r="3184" s="504" customFormat="1" x14ac:dyDescent="0.2"/>
    <row r="3185" s="504" customFormat="1" x14ac:dyDescent="0.2"/>
    <row r="3186" s="504" customFormat="1" x14ac:dyDescent="0.2"/>
    <row r="3187" s="504" customFormat="1" x14ac:dyDescent="0.2"/>
    <row r="3188" s="504" customFormat="1" x14ac:dyDescent="0.2"/>
    <row r="3189" s="504" customFormat="1" x14ac:dyDescent="0.2"/>
    <row r="3190" s="504" customFormat="1" x14ac:dyDescent="0.2"/>
    <row r="3191" s="504" customFormat="1" x14ac:dyDescent="0.2"/>
    <row r="3192" s="504" customFormat="1" x14ac:dyDescent="0.2"/>
    <row r="3193" s="504" customFormat="1" x14ac:dyDescent="0.2"/>
    <row r="3194" s="504" customFormat="1" x14ac:dyDescent="0.2"/>
    <row r="3195" s="504" customFormat="1" x14ac:dyDescent="0.2"/>
    <row r="3196" s="504" customFormat="1" x14ac:dyDescent="0.2"/>
    <row r="3197" s="504" customFormat="1" x14ac:dyDescent="0.2"/>
    <row r="3198" s="504" customFormat="1" x14ac:dyDescent="0.2"/>
    <row r="3199" s="504" customFormat="1" x14ac:dyDescent="0.2"/>
    <row r="3200" s="504" customFormat="1" x14ac:dyDescent="0.2"/>
    <row r="3201" s="504" customFormat="1" x14ac:dyDescent="0.2"/>
    <row r="3202" s="504" customFormat="1" x14ac:dyDescent="0.2"/>
    <row r="3203" s="504" customFormat="1" x14ac:dyDescent="0.2"/>
    <row r="3204" s="504" customFormat="1" x14ac:dyDescent="0.2"/>
    <row r="3205" s="504" customFormat="1" x14ac:dyDescent="0.2"/>
    <row r="3206" s="504" customFormat="1" x14ac:dyDescent="0.2"/>
    <row r="3207" s="504" customFormat="1" x14ac:dyDescent="0.2"/>
    <row r="3208" s="504" customFormat="1" x14ac:dyDescent="0.2"/>
    <row r="3209" s="504" customFormat="1" x14ac:dyDescent="0.2"/>
    <row r="3210" s="504" customFormat="1" x14ac:dyDescent="0.2"/>
    <row r="3211" s="504" customFormat="1" x14ac:dyDescent="0.2"/>
    <row r="3212" s="504" customFormat="1" x14ac:dyDescent="0.2"/>
    <row r="3213" s="504" customFormat="1" x14ac:dyDescent="0.2"/>
    <row r="3214" s="504" customFormat="1" x14ac:dyDescent="0.2"/>
    <row r="3215" s="504" customFormat="1" x14ac:dyDescent="0.2"/>
    <row r="3216" s="504" customFormat="1" x14ac:dyDescent="0.2"/>
    <row r="3217" s="504" customFormat="1" x14ac:dyDescent="0.2"/>
    <row r="3218" s="504" customFormat="1" x14ac:dyDescent="0.2"/>
    <row r="3219" s="504" customFormat="1" x14ac:dyDescent="0.2"/>
    <row r="3220" s="504" customFormat="1" x14ac:dyDescent="0.2"/>
    <row r="3221" s="504" customFormat="1" x14ac:dyDescent="0.2"/>
    <row r="3222" s="504" customFormat="1" x14ac:dyDescent="0.2"/>
    <row r="3223" s="504" customFormat="1" x14ac:dyDescent="0.2"/>
    <row r="3224" s="504" customFormat="1" x14ac:dyDescent="0.2"/>
    <row r="3225" s="504" customFormat="1" x14ac:dyDescent="0.2"/>
    <row r="3226" s="504" customFormat="1" x14ac:dyDescent="0.2"/>
    <row r="3227" s="504" customFormat="1" x14ac:dyDescent="0.2"/>
    <row r="3228" s="504" customFormat="1" x14ac:dyDescent="0.2"/>
    <row r="3229" s="504" customFormat="1" x14ac:dyDescent="0.2"/>
    <row r="3230" s="504" customFormat="1" x14ac:dyDescent="0.2"/>
    <row r="3231" s="504" customFormat="1" x14ac:dyDescent="0.2"/>
    <row r="3232" s="504" customFormat="1" x14ac:dyDescent="0.2"/>
    <row r="3233" s="504" customFormat="1" x14ac:dyDescent="0.2"/>
    <row r="3234" s="504" customFormat="1" x14ac:dyDescent="0.2"/>
    <row r="3235" s="504" customFormat="1" x14ac:dyDescent="0.2"/>
    <row r="3236" s="504" customFormat="1" x14ac:dyDescent="0.2"/>
    <row r="3237" s="504" customFormat="1" x14ac:dyDescent="0.2"/>
    <row r="3238" s="504" customFormat="1" x14ac:dyDescent="0.2"/>
    <row r="3239" s="504" customFormat="1" x14ac:dyDescent="0.2"/>
    <row r="3240" s="504" customFormat="1" x14ac:dyDescent="0.2"/>
    <row r="3241" s="504" customFormat="1" x14ac:dyDescent="0.2"/>
    <row r="3242" s="504" customFormat="1" x14ac:dyDescent="0.2"/>
    <row r="3243" s="504" customFormat="1" x14ac:dyDescent="0.2"/>
    <row r="3244" s="504" customFormat="1" x14ac:dyDescent="0.2"/>
    <row r="3245" s="504" customFormat="1" x14ac:dyDescent="0.2"/>
    <row r="3246" s="504" customFormat="1" x14ac:dyDescent="0.2"/>
    <row r="3247" s="504" customFormat="1" x14ac:dyDescent="0.2"/>
    <row r="3248" s="504" customFormat="1" x14ac:dyDescent="0.2"/>
    <row r="3249" s="504" customFormat="1" x14ac:dyDescent="0.2"/>
    <row r="3250" s="504" customFormat="1" x14ac:dyDescent="0.2"/>
    <row r="3251" s="504" customFormat="1" x14ac:dyDescent="0.2"/>
    <row r="3252" s="504" customFormat="1" x14ac:dyDescent="0.2"/>
    <row r="3253" s="504" customFormat="1" x14ac:dyDescent="0.2"/>
    <row r="3254" s="504" customFormat="1" x14ac:dyDescent="0.2"/>
    <row r="3255" s="504" customFormat="1" x14ac:dyDescent="0.2"/>
    <row r="3256" s="504" customFormat="1" x14ac:dyDescent="0.2"/>
    <row r="3257" s="504" customFormat="1" x14ac:dyDescent="0.2"/>
    <row r="3258" s="504" customFormat="1" x14ac:dyDescent="0.2"/>
    <row r="3259" s="504" customFormat="1" x14ac:dyDescent="0.2"/>
    <row r="3260" s="504" customFormat="1" x14ac:dyDescent="0.2"/>
    <row r="3261" s="504" customFormat="1" x14ac:dyDescent="0.2"/>
    <row r="3262" s="504" customFormat="1" x14ac:dyDescent="0.2"/>
    <row r="3263" s="504" customFormat="1" x14ac:dyDescent="0.2"/>
    <row r="3264" s="504" customFormat="1" x14ac:dyDescent="0.2"/>
    <row r="3265" s="504" customFormat="1" x14ac:dyDescent="0.2"/>
    <row r="3266" s="504" customFormat="1" x14ac:dyDescent="0.2"/>
    <row r="3267" s="504" customFormat="1" x14ac:dyDescent="0.2"/>
    <row r="3268" s="504" customFormat="1" x14ac:dyDescent="0.2"/>
    <row r="3269" s="504" customFormat="1" x14ac:dyDescent="0.2"/>
    <row r="3270" s="504" customFormat="1" x14ac:dyDescent="0.2"/>
    <row r="3271" s="504" customFormat="1" x14ac:dyDescent="0.2"/>
    <row r="3272" s="504" customFormat="1" x14ac:dyDescent="0.2"/>
    <row r="3273" s="504" customFormat="1" x14ac:dyDescent="0.2"/>
    <row r="3274" s="504" customFormat="1" x14ac:dyDescent="0.2"/>
    <row r="3275" s="504" customFormat="1" x14ac:dyDescent="0.2"/>
    <row r="3276" s="504" customFormat="1" x14ac:dyDescent="0.2"/>
    <row r="3277" s="504" customFormat="1" x14ac:dyDescent="0.2"/>
    <row r="3278" s="504" customFormat="1" x14ac:dyDescent="0.2"/>
    <row r="3279" s="504" customFormat="1" x14ac:dyDescent="0.2"/>
    <row r="3280" s="504" customFormat="1" x14ac:dyDescent="0.2"/>
    <row r="3281" s="504" customFormat="1" x14ac:dyDescent="0.2"/>
    <row r="3282" s="504" customFormat="1" x14ac:dyDescent="0.2"/>
    <row r="3283" s="504" customFormat="1" x14ac:dyDescent="0.2"/>
    <row r="3284" s="504" customFormat="1" x14ac:dyDescent="0.2"/>
    <row r="3285" s="504" customFormat="1" x14ac:dyDescent="0.2"/>
    <row r="3286" s="504" customFormat="1" x14ac:dyDescent="0.2"/>
    <row r="3287" s="504" customFormat="1" x14ac:dyDescent="0.2"/>
    <row r="3288" s="504" customFormat="1" x14ac:dyDescent="0.2"/>
    <row r="3289" s="504" customFormat="1" x14ac:dyDescent="0.2"/>
    <row r="3290" s="504" customFormat="1" x14ac:dyDescent="0.2"/>
    <row r="3291" s="504" customFormat="1" x14ac:dyDescent="0.2"/>
    <row r="3292" s="504" customFormat="1" x14ac:dyDescent="0.2"/>
    <row r="3293" s="504" customFormat="1" x14ac:dyDescent="0.2"/>
    <row r="3294" s="504" customFormat="1" x14ac:dyDescent="0.2"/>
    <row r="3295" s="504" customFormat="1" x14ac:dyDescent="0.2"/>
    <row r="3296" s="504" customFormat="1" x14ac:dyDescent="0.2"/>
    <row r="3297" s="504" customFormat="1" x14ac:dyDescent="0.2"/>
    <row r="3298" s="504" customFormat="1" x14ac:dyDescent="0.2"/>
    <row r="3299" s="504" customFormat="1" x14ac:dyDescent="0.2"/>
    <row r="3300" s="504" customFormat="1" x14ac:dyDescent="0.2"/>
    <row r="3301" s="504" customFormat="1" x14ac:dyDescent="0.2"/>
    <row r="3302" s="504" customFormat="1" x14ac:dyDescent="0.2"/>
    <row r="3303" s="504" customFormat="1" x14ac:dyDescent="0.2"/>
    <row r="3304" s="504" customFormat="1" x14ac:dyDescent="0.2"/>
    <row r="3305" s="504" customFormat="1" x14ac:dyDescent="0.2"/>
    <row r="3306" s="504" customFormat="1" x14ac:dyDescent="0.2"/>
    <row r="3307" s="504" customFormat="1" x14ac:dyDescent="0.2"/>
    <row r="3308" s="504" customFormat="1" x14ac:dyDescent="0.2"/>
    <row r="3309" s="504" customFormat="1" x14ac:dyDescent="0.2"/>
    <row r="3310" s="504" customFormat="1" x14ac:dyDescent="0.2"/>
    <row r="3311" s="504" customFormat="1" x14ac:dyDescent="0.2"/>
    <row r="3312" s="504" customFormat="1" x14ac:dyDescent="0.2"/>
    <row r="3313" s="504" customFormat="1" x14ac:dyDescent="0.2"/>
    <row r="3314" s="504" customFormat="1" x14ac:dyDescent="0.2"/>
    <row r="3315" s="504" customFormat="1" x14ac:dyDescent="0.2"/>
    <row r="3316" s="504" customFormat="1" x14ac:dyDescent="0.2"/>
    <row r="3317" s="504" customFormat="1" x14ac:dyDescent="0.2"/>
    <row r="3318" s="504" customFormat="1" x14ac:dyDescent="0.2"/>
    <row r="3319" s="504" customFormat="1" x14ac:dyDescent="0.2"/>
    <row r="3320" s="504" customFormat="1" x14ac:dyDescent="0.2"/>
    <row r="3321" s="504" customFormat="1" x14ac:dyDescent="0.2"/>
    <row r="3322" s="504" customFormat="1" x14ac:dyDescent="0.2"/>
    <row r="3323" s="504" customFormat="1" x14ac:dyDescent="0.2"/>
    <row r="3324" s="504" customFormat="1" x14ac:dyDescent="0.2"/>
    <row r="3325" s="504" customFormat="1" x14ac:dyDescent="0.2"/>
    <row r="3326" s="504" customFormat="1" x14ac:dyDescent="0.2"/>
    <row r="3327" s="504" customFormat="1" x14ac:dyDescent="0.2"/>
    <row r="3328" s="504" customFormat="1" x14ac:dyDescent="0.2"/>
    <row r="3329" s="504" customFormat="1" x14ac:dyDescent="0.2"/>
    <row r="3330" s="504" customFormat="1" x14ac:dyDescent="0.2"/>
    <row r="3331" s="504" customFormat="1" x14ac:dyDescent="0.2"/>
    <row r="3332" s="504" customFormat="1" x14ac:dyDescent="0.2"/>
    <row r="3333" s="504" customFormat="1" x14ac:dyDescent="0.2"/>
    <row r="3334" s="504" customFormat="1" x14ac:dyDescent="0.2"/>
    <row r="3335" s="504" customFormat="1" x14ac:dyDescent="0.2"/>
    <row r="3336" s="504" customFormat="1" x14ac:dyDescent="0.2"/>
    <row r="3337" s="504" customFormat="1" x14ac:dyDescent="0.2"/>
    <row r="3338" s="504" customFormat="1" x14ac:dyDescent="0.2"/>
    <row r="3339" s="504" customFormat="1" x14ac:dyDescent="0.2"/>
    <row r="3340" s="504" customFormat="1" x14ac:dyDescent="0.2"/>
    <row r="3341" s="504" customFormat="1" x14ac:dyDescent="0.2"/>
    <row r="3342" s="504" customFormat="1" x14ac:dyDescent="0.2"/>
    <row r="3343" s="504" customFormat="1" x14ac:dyDescent="0.2"/>
    <row r="3344" s="504" customFormat="1" x14ac:dyDescent="0.2"/>
    <row r="3345" s="504" customFormat="1" x14ac:dyDescent="0.2"/>
    <row r="3346" s="504" customFormat="1" x14ac:dyDescent="0.2"/>
    <row r="3347" s="504" customFormat="1" x14ac:dyDescent="0.2"/>
    <row r="3348" s="504" customFormat="1" x14ac:dyDescent="0.2"/>
    <row r="3349" s="504" customFormat="1" x14ac:dyDescent="0.2"/>
    <row r="3350" s="504" customFormat="1" x14ac:dyDescent="0.2"/>
    <row r="3351" s="504" customFormat="1" x14ac:dyDescent="0.2"/>
    <row r="3352" s="504" customFormat="1" x14ac:dyDescent="0.2"/>
    <row r="3353" s="504" customFormat="1" x14ac:dyDescent="0.2"/>
    <row r="3354" s="504" customFormat="1" x14ac:dyDescent="0.2"/>
    <row r="3355" s="504" customFormat="1" x14ac:dyDescent="0.2"/>
    <row r="3356" s="504" customFormat="1" x14ac:dyDescent="0.2"/>
    <row r="3357" s="504" customFormat="1" x14ac:dyDescent="0.2"/>
    <row r="3358" s="504" customFormat="1" x14ac:dyDescent="0.2"/>
    <row r="3359" s="504" customFormat="1" x14ac:dyDescent="0.2"/>
    <row r="3360" s="504" customFormat="1" x14ac:dyDescent="0.2"/>
    <row r="3361" s="504" customFormat="1" x14ac:dyDescent="0.2"/>
    <row r="3362" s="504" customFormat="1" x14ac:dyDescent="0.2"/>
    <row r="3363" s="504" customFormat="1" x14ac:dyDescent="0.2"/>
    <row r="3364" s="504" customFormat="1" x14ac:dyDescent="0.2"/>
    <row r="3365" s="504" customFormat="1" x14ac:dyDescent="0.2"/>
    <row r="3366" s="504" customFormat="1" x14ac:dyDescent="0.2"/>
    <row r="3367" s="504" customFormat="1" x14ac:dyDescent="0.2"/>
    <row r="3368" s="504" customFormat="1" x14ac:dyDescent="0.2"/>
    <row r="3369" s="504" customFormat="1" x14ac:dyDescent="0.2"/>
    <row r="3370" s="504" customFormat="1" x14ac:dyDescent="0.2"/>
    <row r="3371" s="504" customFormat="1" x14ac:dyDescent="0.2"/>
    <row r="3372" s="504" customFormat="1" x14ac:dyDescent="0.2"/>
    <row r="3373" s="504" customFormat="1" x14ac:dyDescent="0.2"/>
    <row r="3374" s="504" customFormat="1" x14ac:dyDescent="0.2"/>
    <row r="3375" s="504" customFormat="1" x14ac:dyDescent="0.2"/>
    <row r="3376" s="504" customFormat="1" x14ac:dyDescent="0.2"/>
    <row r="3377" s="504" customFormat="1" x14ac:dyDescent="0.2"/>
    <row r="3378" s="504" customFormat="1" x14ac:dyDescent="0.2"/>
    <row r="3379" s="504" customFormat="1" x14ac:dyDescent="0.2"/>
    <row r="3380" s="504" customFormat="1" x14ac:dyDescent="0.2"/>
    <row r="3381" s="504" customFormat="1" x14ac:dyDescent="0.2"/>
    <row r="3382" s="504" customFormat="1" x14ac:dyDescent="0.2"/>
    <row r="3383" s="504" customFormat="1" x14ac:dyDescent="0.2"/>
    <row r="3384" s="504" customFormat="1" x14ac:dyDescent="0.2"/>
    <row r="3385" s="504" customFormat="1" x14ac:dyDescent="0.2"/>
    <row r="3386" s="504" customFormat="1" x14ac:dyDescent="0.2"/>
    <row r="3387" s="504" customFormat="1" x14ac:dyDescent="0.2"/>
    <row r="3388" s="504" customFormat="1" x14ac:dyDescent="0.2"/>
    <row r="3389" s="504" customFormat="1" x14ac:dyDescent="0.2"/>
    <row r="3390" s="504" customFormat="1" x14ac:dyDescent="0.2"/>
    <row r="3391" s="504" customFormat="1" x14ac:dyDescent="0.2"/>
    <row r="3392" s="504" customFormat="1" x14ac:dyDescent="0.2"/>
    <row r="3393" s="504" customFormat="1" x14ac:dyDescent="0.2"/>
    <row r="3394" s="504" customFormat="1" x14ac:dyDescent="0.2"/>
    <row r="3395" s="504" customFormat="1" x14ac:dyDescent="0.2"/>
    <row r="3396" s="504" customFormat="1" x14ac:dyDescent="0.2"/>
    <row r="3397" s="504" customFormat="1" x14ac:dyDescent="0.2"/>
    <row r="3398" s="504" customFormat="1" x14ac:dyDescent="0.2"/>
    <row r="3399" s="504" customFormat="1" x14ac:dyDescent="0.2"/>
    <row r="3400" s="504" customFormat="1" x14ac:dyDescent="0.2"/>
    <row r="3401" s="504" customFormat="1" x14ac:dyDescent="0.2"/>
    <row r="3402" s="504" customFormat="1" x14ac:dyDescent="0.2"/>
    <row r="3403" s="504" customFormat="1" x14ac:dyDescent="0.2"/>
    <row r="3404" s="504" customFormat="1" x14ac:dyDescent="0.2"/>
    <row r="3405" s="504" customFormat="1" x14ac:dyDescent="0.2"/>
    <row r="3406" s="504" customFormat="1" x14ac:dyDescent="0.2"/>
    <row r="3407" s="504" customFormat="1" x14ac:dyDescent="0.2"/>
    <row r="3408" s="504" customFormat="1" x14ac:dyDescent="0.2"/>
    <row r="3409" s="504" customFormat="1" x14ac:dyDescent="0.2"/>
    <row r="3410" s="504" customFormat="1" x14ac:dyDescent="0.2"/>
    <row r="3411" s="504" customFormat="1" x14ac:dyDescent="0.2"/>
    <row r="3412" s="504" customFormat="1" x14ac:dyDescent="0.2"/>
    <row r="3413" s="504" customFormat="1" x14ac:dyDescent="0.2"/>
    <row r="3414" s="504" customFormat="1" x14ac:dyDescent="0.2"/>
    <row r="3415" s="504" customFormat="1" x14ac:dyDescent="0.2"/>
    <row r="3416" s="504" customFormat="1" x14ac:dyDescent="0.2"/>
    <row r="3417" s="504" customFormat="1" x14ac:dyDescent="0.2"/>
    <row r="3418" s="504" customFormat="1" x14ac:dyDescent="0.2"/>
    <row r="3419" s="504" customFormat="1" x14ac:dyDescent="0.2"/>
    <row r="3420" s="504" customFormat="1" x14ac:dyDescent="0.2"/>
    <row r="3421" s="504" customFormat="1" x14ac:dyDescent="0.2"/>
    <row r="3422" s="504" customFormat="1" x14ac:dyDescent="0.2"/>
    <row r="3423" s="504" customFormat="1" x14ac:dyDescent="0.2"/>
    <row r="3424" s="504" customFormat="1" x14ac:dyDescent="0.2"/>
    <row r="3425" s="504" customFormat="1" x14ac:dyDescent="0.2"/>
    <row r="3426" s="504" customFormat="1" x14ac:dyDescent="0.2"/>
    <row r="3427" s="504" customFormat="1" x14ac:dyDescent="0.2"/>
    <row r="3428" s="504" customFormat="1" x14ac:dyDescent="0.2"/>
    <row r="3429" s="504" customFormat="1" x14ac:dyDescent="0.2"/>
    <row r="3430" s="504" customFormat="1" x14ac:dyDescent="0.2"/>
    <row r="3431" s="504" customFormat="1" x14ac:dyDescent="0.2"/>
    <row r="3432" s="504" customFormat="1" x14ac:dyDescent="0.2"/>
    <row r="3433" s="504" customFormat="1" x14ac:dyDescent="0.2"/>
    <row r="3434" s="504" customFormat="1" x14ac:dyDescent="0.2"/>
    <row r="3435" s="504" customFormat="1" x14ac:dyDescent="0.2"/>
    <row r="3436" s="504" customFormat="1" x14ac:dyDescent="0.2"/>
    <row r="3437" s="504" customFormat="1" x14ac:dyDescent="0.2"/>
    <row r="3438" s="504" customFormat="1" x14ac:dyDescent="0.2"/>
    <row r="3439" s="504" customFormat="1" x14ac:dyDescent="0.2"/>
    <row r="3440" s="504" customFormat="1" x14ac:dyDescent="0.2"/>
    <row r="3441" s="504" customFormat="1" x14ac:dyDescent="0.2"/>
    <row r="3442" s="504" customFormat="1" x14ac:dyDescent="0.2"/>
    <row r="3443" s="504" customFormat="1" x14ac:dyDescent="0.2"/>
    <row r="3444" s="504" customFormat="1" x14ac:dyDescent="0.2"/>
    <row r="3445" s="504" customFormat="1" x14ac:dyDescent="0.2"/>
    <row r="3446" s="504" customFormat="1" x14ac:dyDescent="0.2"/>
    <row r="3447" s="504" customFormat="1" x14ac:dyDescent="0.2"/>
    <row r="3448" s="504" customFormat="1" x14ac:dyDescent="0.2"/>
    <row r="3449" s="504" customFormat="1" x14ac:dyDescent="0.2"/>
    <row r="3450" s="504" customFormat="1" x14ac:dyDescent="0.2"/>
    <row r="3451" s="504" customFormat="1" x14ac:dyDescent="0.2"/>
    <row r="3452" s="504" customFormat="1" x14ac:dyDescent="0.2"/>
    <row r="3453" s="504" customFormat="1" x14ac:dyDescent="0.2"/>
    <row r="3454" s="504" customFormat="1" x14ac:dyDescent="0.2"/>
    <row r="3455" s="504" customFormat="1" x14ac:dyDescent="0.2"/>
    <row r="3456" s="504" customFormat="1" x14ac:dyDescent="0.2"/>
    <row r="3457" s="504" customFormat="1" x14ac:dyDescent="0.2"/>
    <row r="3458" s="504" customFormat="1" x14ac:dyDescent="0.2"/>
    <row r="3459" s="504" customFormat="1" x14ac:dyDescent="0.2"/>
    <row r="3460" s="504" customFormat="1" x14ac:dyDescent="0.2"/>
    <row r="3461" s="504" customFormat="1" x14ac:dyDescent="0.2"/>
    <row r="3462" s="504" customFormat="1" x14ac:dyDescent="0.2"/>
    <row r="3463" s="504" customFormat="1" x14ac:dyDescent="0.2"/>
    <row r="3464" s="504" customFormat="1" x14ac:dyDescent="0.2"/>
    <row r="3465" s="504" customFormat="1" x14ac:dyDescent="0.2"/>
    <row r="3466" s="504" customFormat="1" x14ac:dyDescent="0.2"/>
    <row r="3467" s="504" customFormat="1" x14ac:dyDescent="0.2"/>
    <row r="3468" s="504" customFormat="1" x14ac:dyDescent="0.2"/>
    <row r="3469" s="504" customFormat="1" x14ac:dyDescent="0.2"/>
    <row r="3470" s="504" customFormat="1" x14ac:dyDescent="0.2"/>
    <row r="3471" s="504" customFormat="1" x14ac:dyDescent="0.2"/>
    <row r="3472" s="504" customFormat="1" x14ac:dyDescent="0.2"/>
    <row r="3473" s="504" customFormat="1" x14ac:dyDescent="0.2"/>
    <row r="3474" s="504" customFormat="1" x14ac:dyDescent="0.2"/>
    <row r="3475" s="504" customFormat="1" x14ac:dyDescent="0.2"/>
    <row r="3476" s="504" customFormat="1" x14ac:dyDescent="0.2"/>
    <row r="3477" s="504" customFormat="1" x14ac:dyDescent="0.2"/>
    <row r="3478" s="504" customFormat="1" x14ac:dyDescent="0.2"/>
    <row r="3479" s="504" customFormat="1" x14ac:dyDescent="0.2"/>
    <row r="3480" s="504" customFormat="1" x14ac:dyDescent="0.2"/>
    <row r="3481" s="504" customFormat="1" x14ac:dyDescent="0.2"/>
    <row r="3482" s="504" customFormat="1" x14ac:dyDescent="0.2"/>
    <row r="3483" s="504" customFormat="1" x14ac:dyDescent="0.2"/>
    <row r="3484" s="504" customFormat="1" x14ac:dyDescent="0.2"/>
    <row r="3485" s="504" customFormat="1" x14ac:dyDescent="0.2"/>
    <row r="3486" s="504" customFormat="1" x14ac:dyDescent="0.2"/>
    <row r="3487" s="504" customFormat="1" x14ac:dyDescent="0.2"/>
    <row r="3488" s="504" customFormat="1" x14ac:dyDescent="0.2"/>
    <row r="3489" s="504" customFormat="1" x14ac:dyDescent="0.2"/>
    <row r="3490" s="504" customFormat="1" x14ac:dyDescent="0.2"/>
    <row r="3491" s="504" customFormat="1" x14ac:dyDescent="0.2"/>
    <row r="3492" s="504" customFormat="1" x14ac:dyDescent="0.2"/>
    <row r="3493" s="504" customFormat="1" x14ac:dyDescent="0.2"/>
    <row r="3494" s="504" customFormat="1" x14ac:dyDescent="0.2"/>
    <row r="3495" s="504" customFormat="1" x14ac:dyDescent="0.2"/>
    <row r="3496" s="504" customFormat="1" x14ac:dyDescent="0.2"/>
    <row r="3497" s="504" customFormat="1" x14ac:dyDescent="0.2"/>
    <row r="3498" s="504" customFormat="1" x14ac:dyDescent="0.2"/>
    <row r="3499" s="504" customFormat="1" x14ac:dyDescent="0.2"/>
    <row r="3500" s="504" customFormat="1" x14ac:dyDescent="0.2"/>
    <row r="3501" s="504" customFormat="1" x14ac:dyDescent="0.2"/>
    <row r="3502" s="504" customFormat="1" x14ac:dyDescent="0.2"/>
    <row r="3503" s="504" customFormat="1" x14ac:dyDescent="0.2"/>
    <row r="3504" s="504" customFormat="1" x14ac:dyDescent="0.2"/>
    <row r="3505" s="504" customFormat="1" x14ac:dyDescent="0.2"/>
    <row r="3506" s="504" customFormat="1" x14ac:dyDescent="0.2"/>
    <row r="3507" s="504" customFormat="1" x14ac:dyDescent="0.2"/>
    <row r="3508" s="504" customFormat="1" x14ac:dyDescent="0.2"/>
    <row r="3509" s="504" customFormat="1" x14ac:dyDescent="0.2"/>
    <row r="3510" s="504" customFormat="1" x14ac:dyDescent="0.2"/>
    <row r="3511" s="504" customFormat="1" x14ac:dyDescent="0.2"/>
    <row r="3512" s="504" customFormat="1" x14ac:dyDescent="0.2"/>
    <row r="3513" s="504" customFormat="1" x14ac:dyDescent="0.2"/>
    <row r="3514" s="504" customFormat="1" x14ac:dyDescent="0.2"/>
    <row r="3515" s="504" customFormat="1" x14ac:dyDescent="0.2"/>
    <row r="3516" s="504" customFormat="1" x14ac:dyDescent="0.2"/>
    <row r="3517" s="504" customFormat="1" x14ac:dyDescent="0.2"/>
    <row r="3518" s="504" customFormat="1" x14ac:dyDescent="0.2"/>
    <row r="3519" s="504" customFormat="1" x14ac:dyDescent="0.2"/>
    <row r="3520" s="504" customFormat="1" x14ac:dyDescent="0.2"/>
    <row r="3521" s="504" customFormat="1" x14ac:dyDescent="0.2"/>
    <row r="3522" s="504" customFormat="1" x14ac:dyDescent="0.2"/>
    <row r="3523" s="504" customFormat="1" x14ac:dyDescent="0.2"/>
    <row r="3524" s="504" customFormat="1" x14ac:dyDescent="0.2"/>
    <row r="3525" s="504" customFormat="1" x14ac:dyDescent="0.2"/>
    <row r="3526" s="504" customFormat="1" x14ac:dyDescent="0.2"/>
    <row r="3527" s="504" customFormat="1" x14ac:dyDescent="0.2"/>
    <row r="3528" s="504" customFormat="1" x14ac:dyDescent="0.2"/>
    <row r="3529" s="504" customFormat="1" x14ac:dyDescent="0.2"/>
    <row r="3530" s="504" customFormat="1" x14ac:dyDescent="0.2"/>
    <row r="3531" s="504" customFormat="1" x14ac:dyDescent="0.2"/>
    <row r="3532" s="504" customFormat="1" x14ac:dyDescent="0.2"/>
    <row r="3533" s="504" customFormat="1" x14ac:dyDescent="0.2"/>
    <row r="3534" s="504" customFormat="1" x14ac:dyDescent="0.2"/>
    <row r="3535" s="504" customFormat="1" x14ac:dyDescent="0.2"/>
    <row r="3536" s="504" customFormat="1" x14ac:dyDescent="0.2"/>
    <row r="3537" s="504" customFormat="1" x14ac:dyDescent="0.2"/>
    <row r="3538" s="504" customFormat="1" x14ac:dyDescent="0.2"/>
    <row r="3539" s="504" customFormat="1" x14ac:dyDescent="0.2"/>
    <row r="3540" s="504" customFormat="1" x14ac:dyDescent="0.2"/>
    <row r="3541" s="504" customFormat="1" x14ac:dyDescent="0.2"/>
    <row r="3542" s="504" customFormat="1" x14ac:dyDescent="0.2"/>
    <row r="3543" s="504" customFormat="1" x14ac:dyDescent="0.2"/>
    <row r="3544" s="504" customFormat="1" x14ac:dyDescent="0.2"/>
    <row r="3545" s="504" customFormat="1" x14ac:dyDescent="0.2"/>
    <row r="3546" s="504" customFormat="1" x14ac:dyDescent="0.2"/>
    <row r="3547" s="504" customFormat="1" x14ac:dyDescent="0.2"/>
    <row r="3548" s="504" customFormat="1" x14ac:dyDescent="0.2"/>
    <row r="3549" s="504" customFormat="1" x14ac:dyDescent="0.2"/>
    <row r="3550" s="504" customFormat="1" x14ac:dyDescent="0.2"/>
    <row r="3551" s="504" customFormat="1" x14ac:dyDescent="0.2"/>
    <row r="3552" s="504" customFormat="1" x14ac:dyDescent="0.2"/>
    <row r="3553" s="504" customFormat="1" x14ac:dyDescent="0.2"/>
    <row r="3554" s="504" customFormat="1" x14ac:dyDescent="0.2"/>
    <row r="3555" s="504" customFormat="1" x14ac:dyDescent="0.2"/>
    <row r="3556" s="504" customFormat="1" x14ac:dyDescent="0.2"/>
    <row r="3557" s="504" customFormat="1" x14ac:dyDescent="0.2"/>
    <row r="3558" s="504" customFormat="1" x14ac:dyDescent="0.2"/>
    <row r="3559" s="504" customFormat="1" x14ac:dyDescent="0.2"/>
    <row r="3560" s="504" customFormat="1" x14ac:dyDescent="0.2"/>
    <row r="3561" s="504" customFormat="1" x14ac:dyDescent="0.2"/>
    <row r="3562" s="504" customFormat="1" x14ac:dyDescent="0.2"/>
    <row r="3563" s="504" customFormat="1" x14ac:dyDescent="0.2"/>
    <row r="3564" s="504" customFormat="1" x14ac:dyDescent="0.2"/>
    <row r="3565" s="504" customFormat="1" x14ac:dyDescent="0.2"/>
    <row r="3566" s="504" customFormat="1" x14ac:dyDescent="0.2"/>
    <row r="3567" s="504" customFormat="1" x14ac:dyDescent="0.2"/>
    <row r="3568" s="504" customFormat="1" x14ac:dyDescent="0.2"/>
    <row r="3569" s="504" customFormat="1" x14ac:dyDescent="0.2"/>
    <row r="3570" s="504" customFormat="1" x14ac:dyDescent="0.2"/>
    <row r="3571" s="504" customFormat="1" x14ac:dyDescent="0.2"/>
    <row r="3572" s="504" customFormat="1" x14ac:dyDescent="0.2"/>
    <row r="3573" s="504" customFormat="1" x14ac:dyDescent="0.2"/>
    <row r="3574" s="504" customFormat="1" x14ac:dyDescent="0.2"/>
    <row r="3575" s="504" customFormat="1" x14ac:dyDescent="0.2"/>
    <row r="3576" s="504" customFormat="1" x14ac:dyDescent="0.2"/>
    <row r="3577" s="504" customFormat="1" x14ac:dyDescent="0.2"/>
    <row r="3578" s="504" customFormat="1" x14ac:dyDescent="0.2"/>
    <row r="3579" s="504" customFormat="1" x14ac:dyDescent="0.2"/>
    <row r="3580" s="504" customFormat="1" x14ac:dyDescent="0.2"/>
    <row r="3581" s="504" customFormat="1" x14ac:dyDescent="0.2"/>
    <row r="3582" s="504" customFormat="1" x14ac:dyDescent="0.2"/>
    <row r="3583" s="504" customFormat="1" x14ac:dyDescent="0.2"/>
    <row r="3584" s="504" customFormat="1" x14ac:dyDescent="0.2"/>
    <row r="3585" s="504" customFormat="1" x14ac:dyDescent="0.2"/>
    <row r="3586" s="504" customFormat="1" x14ac:dyDescent="0.2"/>
    <row r="3587" s="504" customFormat="1" x14ac:dyDescent="0.2"/>
    <row r="3588" s="504" customFormat="1" x14ac:dyDescent="0.2"/>
    <row r="3589" s="504" customFormat="1" x14ac:dyDescent="0.2"/>
    <row r="3590" s="504" customFormat="1" x14ac:dyDescent="0.2"/>
    <row r="3591" s="504" customFormat="1" x14ac:dyDescent="0.2"/>
    <row r="3592" s="504" customFormat="1" x14ac:dyDescent="0.2"/>
    <row r="3593" s="504" customFormat="1" x14ac:dyDescent="0.2"/>
    <row r="3594" s="504" customFormat="1" x14ac:dyDescent="0.2"/>
    <row r="3595" s="504" customFormat="1" x14ac:dyDescent="0.2"/>
    <row r="3596" s="504" customFormat="1" x14ac:dyDescent="0.2"/>
    <row r="3597" s="504" customFormat="1" x14ac:dyDescent="0.2"/>
    <row r="3598" s="504" customFormat="1" x14ac:dyDescent="0.2"/>
    <row r="3599" s="504" customFormat="1" x14ac:dyDescent="0.2"/>
    <row r="3600" s="504" customFormat="1" x14ac:dyDescent="0.2"/>
    <row r="3601" s="504" customFormat="1" x14ac:dyDescent="0.2"/>
    <row r="3602" s="504" customFormat="1" x14ac:dyDescent="0.2"/>
    <row r="3603" s="504" customFormat="1" x14ac:dyDescent="0.2"/>
    <row r="3604" s="504" customFormat="1" x14ac:dyDescent="0.2"/>
    <row r="3605" s="504" customFormat="1" x14ac:dyDescent="0.2"/>
    <row r="3606" s="504" customFormat="1" x14ac:dyDescent="0.2"/>
    <row r="3607" s="504" customFormat="1" x14ac:dyDescent="0.2"/>
    <row r="3608" s="504" customFormat="1" x14ac:dyDescent="0.2"/>
    <row r="3609" s="504" customFormat="1" x14ac:dyDescent="0.2"/>
    <row r="3610" s="504" customFormat="1" x14ac:dyDescent="0.2"/>
    <row r="3611" s="504" customFormat="1" x14ac:dyDescent="0.2"/>
    <row r="3612" s="504" customFormat="1" x14ac:dyDescent="0.2"/>
    <row r="3613" s="504" customFormat="1" x14ac:dyDescent="0.2"/>
    <row r="3614" s="504" customFormat="1" x14ac:dyDescent="0.2"/>
    <row r="3615" s="504" customFormat="1" x14ac:dyDescent="0.2"/>
    <row r="3616" s="504" customFormat="1" x14ac:dyDescent="0.2"/>
    <row r="3617" s="504" customFormat="1" x14ac:dyDescent="0.2"/>
    <row r="3618" s="504" customFormat="1" x14ac:dyDescent="0.2"/>
    <row r="3619" s="504" customFormat="1" x14ac:dyDescent="0.2"/>
    <row r="3620" s="504" customFormat="1" x14ac:dyDescent="0.2"/>
    <row r="3621" s="504" customFormat="1" x14ac:dyDescent="0.2"/>
    <row r="3622" s="504" customFormat="1" x14ac:dyDescent="0.2"/>
    <row r="3623" s="504" customFormat="1" x14ac:dyDescent="0.2"/>
    <row r="3624" s="504" customFormat="1" x14ac:dyDescent="0.2"/>
    <row r="3625" s="504" customFormat="1" x14ac:dyDescent="0.2"/>
    <row r="3626" s="504" customFormat="1" x14ac:dyDescent="0.2"/>
    <row r="3627" s="504" customFormat="1" x14ac:dyDescent="0.2"/>
    <row r="3628" s="504" customFormat="1" x14ac:dyDescent="0.2"/>
    <row r="3629" s="504" customFormat="1" x14ac:dyDescent="0.2"/>
    <row r="3630" s="504" customFormat="1" x14ac:dyDescent="0.2"/>
    <row r="3631" s="504" customFormat="1" x14ac:dyDescent="0.2"/>
    <row r="3632" s="504" customFormat="1" x14ac:dyDescent="0.2"/>
    <row r="3633" s="504" customFormat="1" x14ac:dyDescent="0.2"/>
    <row r="3634" s="504" customFormat="1" x14ac:dyDescent="0.2"/>
    <row r="3635" s="504" customFormat="1" x14ac:dyDescent="0.2"/>
    <row r="3636" s="504" customFormat="1" x14ac:dyDescent="0.2"/>
    <row r="3637" s="504" customFormat="1" x14ac:dyDescent="0.2"/>
    <row r="3638" s="504" customFormat="1" x14ac:dyDescent="0.2"/>
    <row r="3639" s="504" customFormat="1" x14ac:dyDescent="0.2"/>
    <row r="3640" s="504" customFormat="1" x14ac:dyDescent="0.2"/>
    <row r="3641" s="504" customFormat="1" x14ac:dyDescent="0.2"/>
    <row r="3642" s="504" customFormat="1" x14ac:dyDescent="0.2"/>
    <row r="3643" s="504" customFormat="1" x14ac:dyDescent="0.2"/>
    <row r="3644" s="504" customFormat="1" x14ac:dyDescent="0.2"/>
    <row r="3645" s="504" customFormat="1" x14ac:dyDescent="0.2"/>
    <row r="3646" s="504" customFormat="1" x14ac:dyDescent="0.2"/>
    <row r="3647" s="504" customFormat="1" x14ac:dyDescent="0.2"/>
    <row r="3648" s="504" customFormat="1" x14ac:dyDescent="0.2"/>
    <row r="3649" s="504" customFormat="1" x14ac:dyDescent="0.2"/>
    <row r="3650" s="504" customFormat="1" x14ac:dyDescent="0.2"/>
    <row r="3651" s="504" customFormat="1" x14ac:dyDescent="0.2"/>
    <row r="3652" s="504" customFormat="1" x14ac:dyDescent="0.2"/>
    <row r="3653" s="504" customFormat="1" x14ac:dyDescent="0.2"/>
    <row r="3654" s="504" customFormat="1" x14ac:dyDescent="0.2"/>
    <row r="3655" s="504" customFormat="1" x14ac:dyDescent="0.2"/>
    <row r="3656" s="504" customFormat="1" x14ac:dyDescent="0.2"/>
    <row r="3657" s="504" customFormat="1" x14ac:dyDescent="0.2"/>
    <row r="3658" s="504" customFormat="1" x14ac:dyDescent="0.2"/>
    <row r="3659" s="504" customFormat="1" x14ac:dyDescent="0.2"/>
    <row r="3660" s="504" customFormat="1" x14ac:dyDescent="0.2"/>
    <row r="3661" s="504" customFormat="1" x14ac:dyDescent="0.2"/>
    <row r="3662" s="504" customFormat="1" x14ac:dyDescent="0.2"/>
    <row r="3663" s="504" customFormat="1" x14ac:dyDescent="0.2"/>
    <row r="3664" s="504" customFormat="1" x14ac:dyDescent="0.2"/>
    <row r="3665" s="504" customFormat="1" x14ac:dyDescent="0.2"/>
    <row r="3666" s="504" customFormat="1" x14ac:dyDescent="0.2"/>
    <row r="3667" s="504" customFormat="1" x14ac:dyDescent="0.2"/>
    <row r="3668" s="504" customFormat="1" x14ac:dyDescent="0.2"/>
    <row r="3669" s="504" customFormat="1" x14ac:dyDescent="0.2"/>
    <row r="3670" s="504" customFormat="1" x14ac:dyDescent="0.2"/>
    <row r="3671" s="504" customFormat="1" x14ac:dyDescent="0.2"/>
    <row r="3672" s="504" customFormat="1" x14ac:dyDescent="0.2"/>
    <row r="3673" s="504" customFormat="1" x14ac:dyDescent="0.2"/>
    <row r="3674" s="504" customFormat="1" x14ac:dyDescent="0.2"/>
    <row r="3675" s="504" customFormat="1" x14ac:dyDescent="0.2"/>
    <row r="3676" s="504" customFormat="1" x14ac:dyDescent="0.2"/>
    <row r="3677" s="504" customFormat="1" x14ac:dyDescent="0.2"/>
    <row r="3678" s="504" customFormat="1" x14ac:dyDescent="0.2"/>
    <row r="3679" s="504" customFormat="1" x14ac:dyDescent="0.2"/>
    <row r="3680" s="504" customFormat="1" x14ac:dyDescent="0.2"/>
    <row r="3681" s="504" customFormat="1" x14ac:dyDescent="0.2"/>
    <row r="3682" s="504" customFormat="1" x14ac:dyDescent="0.2"/>
    <row r="3683" s="504" customFormat="1" x14ac:dyDescent="0.2"/>
    <row r="3684" s="504" customFormat="1" x14ac:dyDescent="0.2"/>
    <row r="3685" s="504" customFormat="1" x14ac:dyDescent="0.2"/>
    <row r="3686" s="504" customFormat="1" x14ac:dyDescent="0.2"/>
    <row r="3687" s="504" customFormat="1" x14ac:dyDescent="0.2"/>
    <row r="3688" s="504" customFormat="1" x14ac:dyDescent="0.2"/>
    <row r="3689" s="504" customFormat="1" x14ac:dyDescent="0.2"/>
    <row r="3690" s="504" customFormat="1" x14ac:dyDescent="0.2"/>
    <row r="3691" s="504" customFormat="1" x14ac:dyDescent="0.2"/>
    <row r="3692" s="504" customFormat="1" x14ac:dyDescent="0.2"/>
    <row r="3693" s="504" customFormat="1" x14ac:dyDescent="0.2"/>
    <row r="3694" s="504" customFormat="1" x14ac:dyDescent="0.2"/>
    <row r="3695" s="504" customFormat="1" x14ac:dyDescent="0.2"/>
    <row r="3696" s="504" customFormat="1" x14ac:dyDescent="0.2"/>
    <row r="3697" s="504" customFormat="1" x14ac:dyDescent="0.2"/>
    <row r="3698" s="504" customFormat="1" x14ac:dyDescent="0.2"/>
    <row r="3699" s="504" customFormat="1" x14ac:dyDescent="0.2"/>
    <row r="3700" s="504" customFormat="1" x14ac:dyDescent="0.2"/>
    <row r="3701" s="504" customFormat="1" x14ac:dyDescent="0.2"/>
    <row r="3702" s="504" customFormat="1" x14ac:dyDescent="0.2"/>
    <row r="3703" s="504" customFormat="1" x14ac:dyDescent="0.2"/>
    <row r="3704" s="504" customFormat="1" x14ac:dyDescent="0.2"/>
    <row r="3705" s="504" customFormat="1" x14ac:dyDescent="0.2"/>
    <row r="3706" s="504" customFormat="1" x14ac:dyDescent="0.2"/>
    <row r="3707" s="504" customFormat="1" x14ac:dyDescent="0.2"/>
    <row r="3708" s="504" customFormat="1" x14ac:dyDescent="0.2"/>
    <row r="3709" s="504" customFormat="1" x14ac:dyDescent="0.2"/>
    <row r="3710" s="504" customFormat="1" x14ac:dyDescent="0.2"/>
    <row r="3711" s="504" customFormat="1" x14ac:dyDescent="0.2"/>
    <row r="3712" s="504" customFormat="1" x14ac:dyDescent="0.2"/>
    <row r="3713" s="504" customFormat="1" x14ac:dyDescent="0.2"/>
    <row r="3714" s="504" customFormat="1" x14ac:dyDescent="0.2"/>
    <row r="3715" s="504" customFormat="1" x14ac:dyDescent="0.2"/>
    <row r="3716" s="504" customFormat="1" x14ac:dyDescent="0.2"/>
    <row r="3717" s="504" customFormat="1" x14ac:dyDescent="0.2"/>
    <row r="3718" s="504" customFormat="1" x14ac:dyDescent="0.2"/>
    <row r="3719" s="504" customFormat="1" x14ac:dyDescent="0.2"/>
    <row r="3720" s="504" customFormat="1" x14ac:dyDescent="0.2"/>
    <row r="3721" s="504" customFormat="1" x14ac:dyDescent="0.2"/>
    <row r="3722" s="504" customFormat="1" x14ac:dyDescent="0.2"/>
    <row r="3723" s="504" customFormat="1" x14ac:dyDescent="0.2"/>
    <row r="3724" s="504" customFormat="1" x14ac:dyDescent="0.2"/>
    <row r="3725" s="504" customFormat="1" x14ac:dyDescent="0.2"/>
    <row r="3726" s="504" customFormat="1" x14ac:dyDescent="0.2"/>
    <row r="3727" s="504" customFormat="1" x14ac:dyDescent="0.2"/>
    <row r="3728" s="504" customFormat="1" x14ac:dyDescent="0.2"/>
    <row r="3729" s="504" customFormat="1" x14ac:dyDescent="0.2"/>
    <row r="3730" s="504" customFormat="1" x14ac:dyDescent="0.2"/>
    <row r="3731" s="504" customFormat="1" x14ac:dyDescent="0.2"/>
    <row r="3732" s="504" customFormat="1" x14ac:dyDescent="0.2"/>
    <row r="3733" s="504" customFormat="1" x14ac:dyDescent="0.2"/>
    <row r="3734" s="504" customFormat="1" x14ac:dyDescent="0.2"/>
    <row r="3735" s="504" customFormat="1" x14ac:dyDescent="0.2"/>
    <row r="3736" s="504" customFormat="1" x14ac:dyDescent="0.2"/>
    <row r="3737" s="504" customFormat="1" x14ac:dyDescent="0.2"/>
    <row r="3738" s="504" customFormat="1" x14ac:dyDescent="0.2"/>
    <row r="3739" s="504" customFormat="1" x14ac:dyDescent="0.2"/>
    <row r="3740" s="504" customFormat="1" x14ac:dyDescent="0.2"/>
    <row r="3741" s="504" customFormat="1" x14ac:dyDescent="0.2"/>
    <row r="3742" s="504" customFormat="1" x14ac:dyDescent="0.2"/>
    <row r="3743" s="504" customFormat="1" x14ac:dyDescent="0.2"/>
    <row r="3744" s="504" customFormat="1" x14ac:dyDescent="0.2"/>
    <row r="3745" s="504" customFormat="1" x14ac:dyDescent="0.2"/>
    <row r="3746" s="504" customFormat="1" x14ac:dyDescent="0.2"/>
    <row r="3747" s="504" customFormat="1" x14ac:dyDescent="0.2"/>
    <row r="3748" s="504" customFormat="1" x14ac:dyDescent="0.2"/>
    <row r="3749" s="504" customFormat="1" x14ac:dyDescent="0.2"/>
    <row r="3750" s="504" customFormat="1" x14ac:dyDescent="0.2"/>
    <row r="3751" s="504" customFormat="1" x14ac:dyDescent="0.2"/>
    <row r="3752" s="504" customFormat="1" x14ac:dyDescent="0.2"/>
    <row r="3753" s="504" customFormat="1" x14ac:dyDescent="0.2"/>
    <row r="3754" s="504" customFormat="1" x14ac:dyDescent="0.2"/>
    <row r="3755" s="504" customFormat="1" x14ac:dyDescent="0.2"/>
    <row r="3756" s="504" customFormat="1" x14ac:dyDescent="0.2"/>
    <row r="3757" s="504" customFormat="1" x14ac:dyDescent="0.2"/>
    <row r="3758" s="504" customFormat="1" x14ac:dyDescent="0.2"/>
    <row r="3759" s="504" customFormat="1" x14ac:dyDescent="0.2"/>
    <row r="3760" s="504" customFormat="1" x14ac:dyDescent="0.2"/>
    <row r="3761" s="504" customFormat="1" x14ac:dyDescent="0.2"/>
    <row r="3762" s="504" customFormat="1" x14ac:dyDescent="0.2"/>
    <row r="3763" s="504" customFormat="1" x14ac:dyDescent="0.2"/>
    <row r="3764" s="504" customFormat="1" x14ac:dyDescent="0.2"/>
    <row r="3765" s="504" customFormat="1" x14ac:dyDescent="0.2"/>
    <row r="3766" s="504" customFormat="1" x14ac:dyDescent="0.2"/>
    <row r="3767" s="504" customFormat="1" x14ac:dyDescent="0.2"/>
    <row r="3768" s="504" customFormat="1" x14ac:dyDescent="0.2"/>
    <row r="3769" s="504" customFormat="1" x14ac:dyDescent="0.2"/>
    <row r="3770" s="504" customFormat="1" x14ac:dyDescent="0.2"/>
    <row r="3771" s="504" customFormat="1" x14ac:dyDescent="0.2"/>
    <row r="3772" s="504" customFormat="1" x14ac:dyDescent="0.2"/>
    <row r="3773" s="504" customFormat="1" x14ac:dyDescent="0.2"/>
    <row r="3774" s="504" customFormat="1" x14ac:dyDescent="0.2"/>
    <row r="3775" s="504" customFormat="1" x14ac:dyDescent="0.2"/>
    <row r="3776" s="504" customFormat="1" x14ac:dyDescent="0.2"/>
    <row r="3777" s="504" customFormat="1" x14ac:dyDescent="0.2"/>
    <row r="3778" s="504" customFormat="1" x14ac:dyDescent="0.2"/>
    <row r="3779" s="504" customFormat="1" x14ac:dyDescent="0.2"/>
    <row r="3780" s="504" customFormat="1" x14ac:dyDescent="0.2"/>
    <row r="3781" s="504" customFormat="1" x14ac:dyDescent="0.2"/>
    <row r="3782" s="504" customFormat="1" x14ac:dyDescent="0.2"/>
    <row r="3783" s="504" customFormat="1" x14ac:dyDescent="0.2"/>
    <row r="3784" s="504" customFormat="1" x14ac:dyDescent="0.2"/>
    <row r="3785" s="504" customFormat="1" x14ac:dyDescent="0.2"/>
    <row r="3786" s="504" customFormat="1" x14ac:dyDescent="0.2"/>
    <row r="3787" s="504" customFormat="1" x14ac:dyDescent="0.2"/>
    <row r="3788" s="504" customFormat="1" x14ac:dyDescent="0.2"/>
    <row r="3789" s="504" customFormat="1" x14ac:dyDescent="0.2"/>
    <row r="3790" s="504" customFormat="1" x14ac:dyDescent="0.2"/>
    <row r="3791" s="504" customFormat="1" x14ac:dyDescent="0.2"/>
    <row r="3792" s="504" customFormat="1" x14ac:dyDescent="0.2"/>
    <row r="3793" s="504" customFormat="1" x14ac:dyDescent="0.2"/>
    <row r="3794" s="504" customFormat="1" x14ac:dyDescent="0.2"/>
    <row r="3795" s="504" customFormat="1" x14ac:dyDescent="0.2"/>
    <row r="3796" s="504" customFormat="1" x14ac:dyDescent="0.2"/>
    <row r="3797" s="504" customFormat="1" x14ac:dyDescent="0.2"/>
    <row r="3798" s="504" customFormat="1" x14ac:dyDescent="0.2"/>
    <row r="3799" s="504" customFormat="1" x14ac:dyDescent="0.2"/>
    <row r="3800" s="504" customFormat="1" x14ac:dyDescent="0.2"/>
    <row r="3801" s="504" customFormat="1" x14ac:dyDescent="0.2"/>
    <row r="3802" s="504" customFormat="1" x14ac:dyDescent="0.2"/>
    <row r="3803" s="504" customFormat="1" x14ac:dyDescent="0.2"/>
    <row r="3804" s="504" customFormat="1" x14ac:dyDescent="0.2"/>
    <row r="3805" s="504" customFormat="1" x14ac:dyDescent="0.2"/>
    <row r="3806" s="504" customFormat="1" x14ac:dyDescent="0.2"/>
    <row r="3807" s="504" customFormat="1" x14ac:dyDescent="0.2"/>
    <row r="3808" s="504" customFormat="1" x14ac:dyDescent="0.2"/>
    <row r="3809" s="504" customFormat="1" x14ac:dyDescent="0.2"/>
    <row r="3810" s="504" customFormat="1" x14ac:dyDescent="0.2"/>
    <row r="3811" s="504" customFormat="1" x14ac:dyDescent="0.2"/>
    <row r="3812" s="504" customFormat="1" x14ac:dyDescent="0.2"/>
    <row r="3813" s="504" customFormat="1" x14ac:dyDescent="0.2"/>
    <row r="3814" s="504" customFormat="1" x14ac:dyDescent="0.2"/>
    <row r="3815" s="504" customFormat="1" x14ac:dyDescent="0.2"/>
    <row r="3816" s="504" customFormat="1" x14ac:dyDescent="0.2"/>
    <row r="3817" s="504" customFormat="1" x14ac:dyDescent="0.2"/>
    <row r="3818" s="504" customFormat="1" x14ac:dyDescent="0.2"/>
    <row r="3819" s="504" customFormat="1" x14ac:dyDescent="0.2"/>
    <row r="3820" s="504" customFormat="1" x14ac:dyDescent="0.2"/>
    <row r="3821" s="504" customFormat="1" x14ac:dyDescent="0.2"/>
    <row r="3822" s="504" customFormat="1" x14ac:dyDescent="0.2"/>
    <row r="3823" s="504" customFormat="1" x14ac:dyDescent="0.2"/>
    <row r="3824" s="504" customFormat="1" x14ac:dyDescent="0.2"/>
    <row r="3825" s="504" customFormat="1" x14ac:dyDescent="0.2"/>
    <row r="3826" s="504" customFormat="1" x14ac:dyDescent="0.2"/>
    <row r="3827" s="504" customFormat="1" x14ac:dyDescent="0.2"/>
    <row r="3828" s="504" customFormat="1" x14ac:dyDescent="0.2"/>
    <row r="3829" s="504" customFormat="1" x14ac:dyDescent="0.2"/>
    <row r="3830" s="504" customFormat="1" x14ac:dyDescent="0.2"/>
    <row r="3831" s="504" customFormat="1" x14ac:dyDescent="0.2"/>
    <row r="3832" s="504" customFormat="1" x14ac:dyDescent="0.2"/>
    <row r="3833" s="504" customFormat="1" x14ac:dyDescent="0.2"/>
    <row r="3834" s="504" customFormat="1" x14ac:dyDescent="0.2"/>
    <row r="3835" s="504" customFormat="1" x14ac:dyDescent="0.2"/>
    <row r="3836" s="504" customFormat="1" x14ac:dyDescent="0.2"/>
    <row r="3837" s="504" customFormat="1" x14ac:dyDescent="0.2"/>
    <row r="3838" s="504" customFormat="1" x14ac:dyDescent="0.2"/>
    <row r="3839" s="504" customFormat="1" x14ac:dyDescent="0.2"/>
    <row r="3840" s="504" customFormat="1" x14ac:dyDescent="0.2"/>
    <row r="3841" s="504" customFormat="1" x14ac:dyDescent="0.2"/>
    <row r="3842" s="504" customFormat="1" x14ac:dyDescent="0.2"/>
    <row r="3843" s="504" customFormat="1" x14ac:dyDescent="0.2"/>
    <row r="3844" s="504" customFormat="1" x14ac:dyDescent="0.2"/>
    <row r="3845" s="504" customFormat="1" x14ac:dyDescent="0.2"/>
    <row r="3846" s="504" customFormat="1" x14ac:dyDescent="0.2"/>
    <row r="3847" s="504" customFormat="1" x14ac:dyDescent="0.2"/>
    <row r="3848" s="504" customFormat="1" x14ac:dyDescent="0.2"/>
    <row r="3849" s="504" customFormat="1" x14ac:dyDescent="0.2"/>
    <row r="3850" s="504" customFormat="1" x14ac:dyDescent="0.2"/>
    <row r="3851" s="504" customFormat="1" x14ac:dyDescent="0.2"/>
    <row r="3852" s="504" customFormat="1" x14ac:dyDescent="0.2"/>
    <row r="3853" s="504" customFormat="1" x14ac:dyDescent="0.2"/>
    <row r="3854" s="504" customFormat="1" x14ac:dyDescent="0.2"/>
    <row r="3855" s="504" customFormat="1" x14ac:dyDescent="0.2"/>
    <row r="3856" s="504" customFormat="1" x14ac:dyDescent="0.2"/>
    <row r="3857" s="504" customFormat="1" x14ac:dyDescent="0.2"/>
    <row r="3858" s="504" customFormat="1" x14ac:dyDescent="0.2"/>
    <row r="3859" s="504" customFormat="1" x14ac:dyDescent="0.2"/>
    <row r="3860" s="504" customFormat="1" x14ac:dyDescent="0.2"/>
    <row r="3861" s="504" customFormat="1" x14ac:dyDescent="0.2"/>
    <row r="3862" s="504" customFormat="1" x14ac:dyDescent="0.2"/>
    <row r="3863" s="504" customFormat="1" x14ac:dyDescent="0.2"/>
    <row r="3864" s="504" customFormat="1" x14ac:dyDescent="0.2"/>
    <row r="3865" s="504" customFormat="1" x14ac:dyDescent="0.2"/>
    <row r="3866" s="504" customFormat="1" x14ac:dyDescent="0.2"/>
    <row r="3867" s="504" customFormat="1" x14ac:dyDescent="0.2"/>
    <row r="3868" s="504" customFormat="1" x14ac:dyDescent="0.2"/>
    <row r="3869" s="504" customFormat="1" x14ac:dyDescent="0.2"/>
    <row r="3870" s="504" customFormat="1" x14ac:dyDescent="0.2"/>
    <row r="3871" s="504" customFormat="1" x14ac:dyDescent="0.2"/>
    <row r="3872" s="504" customFormat="1" x14ac:dyDescent="0.2"/>
    <row r="3873" s="504" customFormat="1" x14ac:dyDescent="0.2"/>
    <row r="3874" s="504" customFormat="1" x14ac:dyDescent="0.2"/>
    <row r="3875" s="504" customFormat="1" x14ac:dyDescent="0.2"/>
    <row r="3876" s="504" customFormat="1" x14ac:dyDescent="0.2"/>
    <row r="3877" s="504" customFormat="1" x14ac:dyDescent="0.2"/>
    <row r="3878" s="504" customFormat="1" x14ac:dyDescent="0.2"/>
    <row r="3879" s="504" customFormat="1" x14ac:dyDescent="0.2"/>
    <row r="3880" s="504" customFormat="1" x14ac:dyDescent="0.2"/>
    <row r="3881" s="504" customFormat="1" x14ac:dyDescent="0.2"/>
    <row r="3882" s="504" customFormat="1" x14ac:dyDescent="0.2"/>
    <row r="3883" s="504" customFormat="1" x14ac:dyDescent="0.2"/>
    <row r="3884" s="504" customFormat="1" x14ac:dyDescent="0.2"/>
    <row r="3885" s="504" customFormat="1" x14ac:dyDescent="0.2"/>
    <row r="3886" s="504" customFormat="1" x14ac:dyDescent="0.2"/>
    <row r="3887" s="504" customFormat="1" x14ac:dyDescent="0.2"/>
    <row r="3888" s="504" customFormat="1" x14ac:dyDescent="0.2"/>
    <row r="3889" s="504" customFormat="1" x14ac:dyDescent="0.2"/>
    <row r="3890" s="504" customFormat="1" x14ac:dyDescent="0.2"/>
    <row r="3891" s="504" customFormat="1" x14ac:dyDescent="0.2"/>
    <row r="3892" s="504" customFormat="1" x14ac:dyDescent="0.2"/>
    <row r="3893" s="504" customFormat="1" x14ac:dyDescent="0.2"/>
    <row r="3894" s="504" customFormat="1" x14ac:dyDescent="0.2"/>
    <row r="3895" s="504" customFormat="1" x14ac:dyDescent="0.2"/>
    <row r="3896" s="504" customFormat="1" x14ac:dyDescent="0.2"/>
    <row r="3897" s="504" customFormat="1" x14ac:dyDescent="0.2"/>
    <row r="3898" s="504" customFormat="1" x14ac:dyDescent="0.2"/>
    <row r="3899" s="504" customFormat="1" x14ac:dyDescent="0.2"/>
    <row r="3900" s="504" customFormat="1" x14ac:dyDescent="0.2"/>
    <row r="3901" s="504" customFormat="1" x14ac:dyDescent="0.2"/>
    <row r="3902" s="504" customFormat="1" x14ac:dyDescent="0.2"/>
    <row r="3903" s="504" customFormat="1" x14ac:dyDescent="0.2"/>
    <row r="3904" s="504" customFormat="1" x14ac:dyDescent="0.2"/>
    <row r="3905" s="504" customFormat="1" x14ac:dyDescent="0.2"/>
    <row r="3906" s="504" customFormat="1" x14ac:dyDescent="0.2"/>
    <row r="3907" s="504" customFormat="1" x14ac:dyDescent="0.2"/>
    <row r="3908" s="504" customFormat="1" x14ac:dyDescent="0.2"/>
    <row r="3909" s="504" customFormat="1" x14ac:dyDescent="0.2"/>
    <row r="3910" s="504" customFormat="1" x14ac:dyDescent="0.2"/>
    <row r="3911" s="504" customFormat="1" x14ac:dyDescent="0.2"/>
    <row r="3912" s="504" customFormat="1" x14ac:dyDescent="0.2"/>
    <row r="3913" s="504" customFormat="1" x14ac:dyDescent="0.2"/>
    <row r="3914" s="504" customFormat="1" x14ac:dyDescent="0.2"/>
    <row r="3915" s="504" customFormat="1" x14ac:dyDescent="0.2"/>
    <row r="3916" s="504" customFormat="1" x14ac:dyDescent="0.2"/>
    <row r="3917" s="504" customFormat="1" x14ac:dyDescent="0.2"/>
    <row r="3918" s="504" customFormat="1" x14ac:dyDescent="0.2"/>
    <row r="3919" s="504" customFormat="1" x14ac:dyDescent="0.2"/>
    <row r="3920" s="504" customFormat="1" x14ac:dyDescent="0.2"/>
    <row r="3921" s="504" customFormat="1" x14ac:dyDescent="0.2"/>
    <row r="3922" s="504" customFormat="1" x14ac:dyDescent="0.2"/>
    <row r="3923" s="504" customFormat="1" x14ac:dyDescent="0.2"/>
    <row r="3924" s="504" customFormat="1" x14ac:dyDescent="0.2"/>
    <row r="3925" s="504" customFormat="1" x14ac:dyDescent="0.2"/>
    <row r="3926" s="504" customFormat="1" x14ac:dyDescent="0.2"/>
    <row r="3927" s="504" customFormat="1" x14ac:dyDescent="0.2"/>
    <row r="3928" s="504" customFormat="1" x14ac:dyDescent="0.2"/>
    <row r="3929" s="504" customFormat="1" x14ac:dyDescent="0.2"/>
    <row r="3930" s="504" customFormat="1" x14ac:dyDescent="0.2"/>
    <row r="3931" s="504" customFormat="1" x14ac:dyDescent="0.2"/>
    <row r="3932" s="504" customFormat="1" x14ac:dyDescent="0.2"/>
    <row r="3933" s="504" customFormat="1" x14ac:dyDescent="0.2"/>
    <row r="3934" s="504" customFormat="1" x14ac:dyDescent="0.2"/>
    <row r="3935" s="504" customFormat="1" x14ac:dyDescent="0.2"/>
    <row r="3936" s="504" customFormat="1" x14ac:dyDescent="0.2"/>
    <row r="3937" s="504" customFormat="1" x14ac:dyDescent="0.2"/>
    <row r="3938" s="504" customFormat="1" x14ac:dyDescent="0.2"/>
    <row r="3939" s="504" customFormat="1" x14ac:dyDescent="0.2"/>
    <row r="3940" s="504" customFormat="1" x14ac:dyDescent="0.2"/>
    <row r="3941" s="504" customFormat="1" x14ac:dyDescent="0.2"/>
    <row r="3942" s="504" customFormat="1" x14ac:dyDescent="0.2"/>
    <row r="3943" s="504" customFormat="1" x14ac:dyDescent="0.2"/>
    <row r="3944" s="504" customFormat="1" x14ac:dyDescent="0.2"/>
    <row r="3945" s="504" customFormat="1" x14ac:dyDescent="0.2"/>
    <row r="3946" s="504" customFormat="1" x14ac:dyDescent="0.2"/>
    <row r="3947" s="504" customFormat="1" x14ac:dyDescent="0.2"/>
    <row r="3948" s="504" customFormat="1" x14ac:dyDescent="0.2"/>
    <row r="3949" s="504" customFormat="1" x14ac:dyDescent="0.2"/>
    <row r="3950" s="504" customFormat="1" x14ac:dyDescent="0.2"/>
    <row r="3951" s="504" customFormat="1" x14ac:dyDescent="0.2"/>
    <row r="3952" s="504" customFormat="1" x14ac:dyDescent="0.2"/>
    <row r="3953" s="504" customFormat="1" x14ac:dyDescent="0.2"/>
    <row r="3954" s="504" customFormat="1" x14ac:dyDescent="0.2"/>
    <row r="3955" s="504" customFormat="1" x14ac:dyDescent="0.2"/>
    <row r="3956" s="504" customFormat="1" x14ac:dyDescent="0.2"/>
    <row r="3957" s="504" customFormat="1" x14ac:dyDescent="0.2"/>
    <row r="3958" s="504" customFormat="1" x14ac:dyDescent="0.2"/>
    <row r="3959" s="504" customFormat="1" x14ac:dyDescent="0.2"/>
    <row r="3960" s="504" customFormat="1" x14ac:dyDescent="0.2"/>
    <row r="3961" s="504" customFormat="1" x14ac:dyDescent="0.2"/>
    <row r="3962" s="504" customFormat="1" x14ac:dyDescent="0.2"/>
    <row r="3963" s="504" customFormat="1" x14ac:dyDescent="0.2"/>
    <row r="3964" s="504" customFormat="1" x14ac:dyDescent="0.2"/>
    <row r="3965" s="504" customFormat="1" x14ac:dyDescent="0.2"/>
    <row r="3966" s="504" customFormat="1" x14ac:dyDescent="0.2"/>
    <row r="3967" s="504" customFormat="1" x14ac:dyDescent="0.2"/>
    <row r="3968" s="504" customFormat="1" x14ac:dyDescent="0.2"/>
    <row r="3969" s="504" customFormat="1" x14ac:dyDescent="0.2"/>
    <row r="3970" s="504" customFormat="1" x14ac:dyDescent="0.2"/>
    <row r="3971" s="504" customFormat="1" x14ac:dyDescent="0.2"/>
    <row r="3972" s="504" customFormat="1" x14ac:dyDescent="0.2"/>
    <row r="3973" s="504" customFormat="1" x14ac:dyDescent="0.2"/>
    <row r="3974" s="504" customFormat="1" x14ac:dyDescent="0.2"/>
    <row r="3975" s="504" customFormat="1" x14ac:dyDescent="0.2"/>
    <row r="3976" s="504" customFormat="1" x14ac:dyDescent="0.2"/>
    <row r="3977" s="504" customFormat="1" x14ac:dyDescent="0.2"/>
    <row r="3978" s="504" customFormat="1" x14ac:dyDescent="0.2"/>
    <row r="3979" s="504" customFormat="1" x14ac:dyDescent="0.2"/>
    <row r="3980" s="504" customFormat="1" x14ac:dyDescent="0.2"/>
    <row r="3981" s="504" customFormat="1" x14ac:dyDescent="0.2"/>
    <row r="3982" s="504" customFormat="1" x14ac:dyDescent="0.2"/>
    <row r="3983" s="504" customFormat="1" x14ac:dyDescent="0.2"/>
    <row r="3984" s="504" customFormat="1" x14ac:dyDescent="0.2"/>
    <row r="3985" s="504" customFormat="1" x14ac:dyDescent="0.2"/>
    <row r="3986" s="504" customFormat="1" x14ac:dyDescent="0.2"/>
    <row r="3987" s="504" customFormat="1" x14ac:dyDescent="0.2"/>
    <row r="3988" s="504" customFormat="1" x14ac:dyDescent="0.2"/>
    <row r="3989" s="504" customFormat="1" x14ac:dyDescent="0.2"/>
    <row r="3990" s="504" customFormat="1" x14ac:dyDescent="0.2"/>
    <row r="3991" s="504" customFormat="1" x14ac:dyDescent="0.2"/>
    <row r="3992" s="504" customFormat="1" x14ac:dyDescent="0.2"/>
    <row r="3993" s="504" customFormat="1" x14ac:dyDescent="0.2"/>
    <row r="3994" s="504" customFormat="1" x14ac:dyDescent="0.2"/>
    <row r="3995" s="504" customFormat="1" x14ac:dyDescent="0.2"/>
    <row r="3996" s="504" customFormat="1" x14ac:dyDescent="0.2"/>
    <row r="3997" s="504" customFormat="1" x14ac:dyDescent="0.2"/>
    <row r="3998" s="504" customFormat="1" x14ac:dyDescent="0.2"/>
    <row r="3999" s="504" customFormat="1" x14ac:dyDescent="0.2"/>
    <row r="4000" s="504" customFormat="1" x14ac:dyDescent="0.2"/>
    <row r="4001" s="504" customFormat="1" x14ac:dyDescent="0.2"/>
    <row r="4002" s="504" customFormat="1" x14ac:dyDescent="0.2"/>
    <row r="4003" s="504" customFormat="1" x14ac:dyDescent="0.2"/>
    <row r="4004" s="504" customFormat="1" x14ac:dyDescent="0.2"/>
    <row r="4005" s="504" customFormat="1" x14ac:dyDescent="0.2"/>
    <row r="4006" s="504" customFormat="1" x14ac:dyDescent="0.2"/>
    <row r="4007" s="504" customFormat="1" x14ac:dyDescent="0.2"/>
    <row r="4008" s="504" customFormat="1" x14ac:dyDescent="0.2"/>
    <row r="4009" s="504" customFormat="1" x14ac:dyDescent="0.2"/>
    <row r="4010" s="504" customFormat="1" x14ac:dyDescent="0.2"/>
    <row r="4011" s="504" customFormat="1" x14ac:dyDescent="0.2"/>
    <row r="4012" s="504" customFormat="1" x14ac:dyDescent="0.2"/>
    <row r="4013" s="504" customFormat="1" x14ac:dyDescent="0.2"/>
    <row r="4014" s="504" customFormat="1" x14ac:dyDescent="0.2"/>
    <row r="4015" s="504" customFormat="1" x14ac:dyDescent="0.2"/>
    <row r="4016" s="504" customFormat="1" x14ac:dyDescent="0.2"/>
    <row r="4017" s="504" customFormat="1" x14ac:dyDescent="0.2"/>
    <row r="4018" s="504" customFormat="1" x14ac:dyDescent="0.2"/>
    <row r="4019" s="504" customFormat="1" x14ac:dyDescent="0.2"/>
    <row r="4020" s="504" customFormat="1" x14ac:dyDescent="0.2"/>
    <row r="4021" s="504" customFormat="1" x14ac:dyDescent="0.2"/>
    <row r="4022" s="504" customFormat="1" x14ac:dyDescent="0.2"/>
    <row r="4023" s="504" customFormat="1" x14ac:dyDescent="0.2"/>
    <row r="4024" s="504" customFormat="1" x14ac:dyDescent="0.2"/>
    <row r="4025" s="504" customFormat="1" x14ac:dyDescent="0.2"/>
    <row r="4026" s="504" customFormat="1" x14ac:dyDescent="0.2"/>
    <row r="4027" s="504" customFormat="1" x14ac:dyDescent="0.2"/>
    <row r="4028" s="504" customFormat="1" x14ac:dyDescent="0.2"/>
    <row r="4029" s="504" customFormat="1" x14ac:dyDescent="0.2"/>
    <row r="4030" s="504" customFormat="1" x14ac:dyDescent="0.2"/>
    <row r="4031" s="504" customFormat="1" x14ac:dyDescent="0.2"/>
    <row r="4032" s="504" customFormat="1" x14ac:dyDescent="0.2"/>
    <row r="4033" s="504" customFormat="1" x14ac:dyDescent="0.2"/>
    <row r="4034" s="504" customFormat="1" x14ac:dyDescent="0.2"/>
    <row r="4035" s="504" customFormat="1" x14ac:dyDescent="0.2"/>
    <row r="4036" s="504" customFormat="1" x14ac:dyDescent="0.2"/>
    <row r="4037" s="504" customFormat="1" x14ac:dyDescent="0.2"/>
    <row r="4038" s="504" customFormat="1" x14ac:dyDescent="0.2"/>
    <row r="4039" s="504" customFormat="1" x14ac:dyDescent="0.2"/>
    <row r="4040" s="504" customFormat="1" x14ac:dyDescent="0.2"/>
    <row r="4041" s="504" customFormat="1" x14ac:dyDescent="0.2"/>
    <row r="4042" s="504" customFormat="1" x14ac:dyDescent="0.2"/>
    <row r="4043" s="504" customFormat="1" x14ac:dyDescent="0.2"/>
    <row r="4044" s="504" customFormat="1" x14ac:dyDescent="0.2"/>
    <row r="4045" s="504" customFormat="1" x14ac:dyDescent="0.2"/>
    <row r="4046" s="504" customFormat="1" x14ac:dyDescent="0.2"/>
    <row r="4047" s="504" customFormat="1" x14ac:dyDescent="0.2"/>
    <row r="4048" s="504" customFormat="1" x14ac:dyDescent="0.2"/>
    <row r="4049" s="504" customFormat="1" x14ac:dyDescent="0.2"/>
    <row r="4050" s="504" customFormat="1" x14ac:dyDescent="0.2"/>
    <row r="4051" s="504" customFormat="1" x14ac:dyDescent="0.2"/>
    <row r="4052" s="504" customFormat="1" x14ac:dyDescent="0.2"/>
    <row r="4053" s="504" customFormat="1" x14ac:dyDescent="0.2"/>
    <row r="4054" s="504" customFormat="1" x14ac:dyDescent="0.2"/>
    <row r="4055" s="504" customFormat="1" x14ac:dyDescent="0.2"/>
    <row r="4056" s="504" customFormat="1" x14ac:dyDescent="0.2"/>
    <row r="4057" s="504" customFormat="1" x14ac:dyDescent="0.2"/>
    <row r="4058" s="504" customFormat="1" x14ac:dyDescent="0.2"/>
    <row r="4059" s="504" customFormat="1" x14ac:dyDescent="0.2"/>
    <row r="4060" s="504" customFormat="1" x14ac:dyDescent="0.2"/>
    <row r="4061" s="504" customFormat="1" x14ac:dyDescent="0.2"/>
    <row r="4062" s="504" customFormat="1" x14ac:dyDescent="0.2"/>
    <row r="4063" s="504" customFormat="1" x14ac:dyDescent="0.2"/>
    <row r="4064" s="504" customFormat="1" x14ac:dyDescent="0.2"/>
    <row r="4065" s="504" customFormat="1" x14ac:dyDescent="0.2"/>
    <row r="4066" s="504" customFormat="1" x14ac:dyDescent="0.2"/>
    <row r="4067" s="504" customFormat="1" x14ac:dyDescent="0.2"/>
    <row r="4068" s="504" customFormat="1" x14ac:dyDescent="0.2"/>
    <row r="4069" s="504" customFormat="1" x14ac:dyDescent="0.2"/>
    <row r="4070" s="504" customFormat="1" x14ac:dyDescent="0.2"/>
    <row r="4071" s="504" customFormat="1" x14ac:dyDescent="0.2"/>
    <row r="4072" s="504" customFormat="1" x14ac:dyDescent="0.2"/>
    <row r="4073" s="504" customFormat="1" x14ac:dyDescent="0.2"/>
    <row r="4074" s="504" customFormat="1" x14ac:dyDescent="0.2"/>
    <row r="4075" s="504" customFormat="1" x14ac:dyDescent="0.2"/>
    <row r="4076" s="504" customFormat="1" x14ac:dyDescent="0.2"/>
    <row r="4077" s="504" customFormat="1" x14ac:dyDescent="0.2"/>
    <row r="4078" s="504" customFormat="1" x14ac:dyDescent="0.2"/>
    <row r="4079" s="504" customFormat="1" x14ac:dyDescent="0.2"/>
    <row r="4080" s="504" customFormat="1" x14ac:dyDescent="0.2"/>
    <row r="4081" s="504" customFormat="1" x14ac:dyDescent="0.2"/>
    <row r="4082" s="504" customFormat="1" x14ac:dyDescent="0.2"/>
    <row r="4083" s="504" customFormat="1" x14ac:dyDescent="0.2"/>
    <row r="4084" s="504" customFormat="1" x14ac:dyDescent="0.2"/>
    <row r="4085" s="504" customFormat="1" x14ac:dyDescent="0.2"/>
    <row r="4086" s="504" customFormat="1" x14ac:dyDescent="0.2"/>
    <row r="4087" s="504" customFormat="1" x14ac:dyDescent="0.2"/>
    <row r="4088" s="504" customFormat="1" x14ac:dyDescent="0.2"/>
    <row r="4089" s="504" customFormat="1" x14ac:dyDescent="0.2"/>
    <row r="4090" s="504" customFormat="1" x14ac:dyDescent="0.2"/>
    <row r="4091" s="504" customFormat="1" x14ac:dyDescent="0.2"/>
    <row r="4092" s="504" customFormat="1" x14ac:dyDescent="0.2"/>
    <row r="4093" s="504" customFormat="1" x14ac:dyDescent="0.2"/>
    <row r="4094" s="504" customFormat="1" x14ac:dyDescent="0.2"/>
    <row r="4095" s="504" customFormat="1" x14ac:dyDescent="0.2"/>
    <row r="4096" s="504" customFormat="1" x14ac:dyDescent="0.2"/>
    <row r="4097" s="504" customFormat="1" x14ac:dyDescent="0.2"/>
    <row r="4098" s="504" customFormat="1" x14ac:dyDescent="0.2"/>
    <row r="4099" s="504" customFormat="1" x14ac:dyDescent="0.2"/>
    <row r="4100" s="504" customFormat="1" x14ac:dyDescent="0.2"/>
    <row r="4101" s="504" customFormat="1" x14ac:dyDescent="0.2"/>
    <row r="4102" s="504" customFormat="1" x14ac:dyDescent="0.2"/>
    <row r="4103" s="504" customFormat="1" x14ac:dyDescent="0.2"/>
    <row r="4104" s="504" customFormat="1" x14ac:dyDescent="0.2"/>
    <row r="4105" s="504" customFormat="1" x14ac:dyDescent="0.2"/>
    <row r="4106" s="504" customFormat="1" x14ac:dyDescent="0.2"/>
    <row r="4107" s="504" customFormat="1" x14ac:dyDescent="0.2"/>
    <row r="4108" s="504" customFormat="1" x14ac:dyDescent="0.2"/>
    <row r="4109" s="504" customFormat="1" x14ac:dyDescent="0.2"/>
    <row r="4110" s="504" customFormat="1" x14ac:dyDescent="0.2"/>
    <row r="4111" s="504" customFormat="1" x14ac:dyDescent="0.2"/>
    <row r="4112" s="504" customFormat="1" x14ac:dyDescent="0.2"/>
    <row r="4113" s="504" customFormat="1" x14ac:dyDescent="0.2"/>
    <row r="4114" s="504" customFormat="1" x14ac:dyDescent="0.2"/>
    <row r="4115" s="504" customFormat="1" x14ac:dyDescent="0.2"/>
    <row r="4116" s="504" customFormat="1" x14ac:dyDescent="0.2"/>
    <row r="4117" s="504" customFormat="1" x14ac:dyDescent="0.2"/>
    <row r="4118" s="504" customFormat="1" x14ac:dyDescent="0.2"/>
    <row r="4119" s="504" customFormat="1" x14ac:dyDescent="0.2"/>
    <row r="4120" s="504" customFormat="1" x14ac:dyDescent="0.2"/>
    <row r="4121" s="504" customFormat="1" x14ac:dyDescent="0.2"/>
    <row r="4122" s="504" customFormat="1" x14ac:dyDescent="0.2"/>
    <row r="4123" s="504" customFormat="1" x14ac:dyDescent="0.2"/>
    <row r="4124" s="504" customFormat="1" x14ac:dyDescent="0.2"/>
    <row r="4125" s="504" customFormat="1" x14ac:dyDescent="0.2"/>
    <row r="4126" s="504" customFormat="1" x14ac:dyDescent="0.2"/>
    <row r="4127" s="504" customFormat="1" x14ac:dyDescent="0.2"/>
    <row r="4128" s="504" customFormat="1" x14ac:dyDescent="0.2"/>
    <row r="4129" s="504" customFormat="1" x14ac:dyDescent="0.2"/>
    <row r="4130" s="504" customFormat="1" x14ac:dyDescent="0.2"/>
    <row r="4131" s="504" customFormat="1" x14ac:dyDescent="0.2"/>
    <row r="4132" s="504" customFormat="1" x14ac:dyDescent="0.2"/>
    <row r="4133" s="504" customFormat="1" x14ac:dyDescent="0.2"/>
    <row r="4134" s="504" customFormat="1" x14ac:dyDescent="0.2"/>
    <row r="4135" s="504" customFormat="1" x14ac:dyDescent="0.2"/>
    <row r="4136" s="504" customFormat="1" x14ac:dyDescent="0.2"/>
    <row r="4137" s="504" customFormat="1" x14ac:dyDescent="0.2"/>
    <row r="4138" s="504" customFormat="1" x14ac:dyDescent="0.2"/>
    <row r="4139" s="504" customFormat="1" x14ac:dyDescent="0.2"/>
    <row r="4140" s="504" customFormat="1" x14ac:dyDescent="0.2"/>
    <row r="4141" s="504" customFormat="1" x14ac:dyDescent="0.2"/>
    <row r="4142" s="504" customFormat="1" x14ac:dyDescent="0.2"/>
    <row r="4143" s="504" customFormat="1" x14ac:dyDescent="0.2"/>
    <row r="4144" s="504" customFormat="1" x14ac:dyDescent="0.2"/>
    <row r="4145" s="504" customFormat="1" x14ac:dyDescent="0.2"/>
    <row r="4146" s="504" customFormat="1" x14ac:dyDescent="0.2"/>
    <row r="4147" s="504" customFormat="1" x14ac:dyDescent="0.2"/>
    <row r="4148" s="504" customFormat="1" x14ac:dyDescent="0.2"/>
    <row r="4149" s="504" customFormat="1" x14ac:dyDescent="0.2"/>
    <row r="4150" s="504" customFormat="1" x14ac:dyDescent="0.2"/>
    <row r="4151" s="504" customFormat="1" x14ac:dyDescent="0.2"/>
    <row r="4152" s="504" customFormat="1" x14ac:dyDescent="0.2"/>
    <row r="4153" s="504" customFormat="1" x14ac:dyDescent="0.2"/>
    <row r="4154" s="504" customFormat="1" x14ac:dyDescent="0.2"/>
    <row r="4155" s="504" customFormat="1" x14ac:dyDescent="0.2"/>
    <row r="4156" s="504" customFormat="1" x14ac:dyDescent="0.2"/>
    <row r="4157" s="504" customFormat="1" x14ac:dyDescent="0.2"/>
    <row r="4158" s="504" customFormat="1" x14ac:dyDescent="0.2"/>
    <row r="4159" s="504" customFormat="1" x14ac:dyDescent="0.2"/>
    <row r="4160" s="504" customFormat="1" x14ac:dyDescent="0.2"/>
    <row r="4161" s="504" customFormat="1" x14ac:dyDescent="0.2"/>
    <row r="4162" s="504" customFormat="1" x14ac:dyDescent="0.2"/>
    <row r="4163" s="504" customFormat="1" x14ac:dyDescent="0.2"/>
    <row r="4164" s="504" customFormat="1" x14ac:dyDescent="0.2"/>
    <row r="4165" s="504" customFormat="1" x14ac:dyDescent="0.2"/>
    <row r="4166" s="504" customFormat="1" x14ac:dyDescent="0.2"/>
    <row r="4167" s="504" customFormat="1" x14ac:dyDescent="0.2"/>
    <row r="4168" s="504" customFormat="1" x14ac:dyDescent="0.2"/>
    <row r="4169" s="504" customFormat="1" x14ac:dyDescent="0.2"/>
    <row r="4170" s="504" customFormat="1" x14ac:dyDescent="0.2"/>
    <row r="4171" s="504" customFormat="1" x14ac:dyDescent="0.2"/>
    <row r="4172" s="504" customFormat="1" x14ac:dyDescent="0.2"/>
    <row r="4173" s="504" customFormat="1" x14ac:dyDescent="0.2"/>
    <row r="4174" s="504" customFormat="1" x14ac:dyDescent="0.2"/>
    <row r="4175" s="504" customFormat="1" x14ac:dyDescent="0.2"/>
    <row r="4176" s="504" customFormat="1" x14ac:dyDescent="0.2"/>
    <row r="4177" s="504" customFormat="1" x14ac:dyDescent="0.2"/>
    <row r="4178" s="504" customFormat="1" x14ac:dyDescent="0.2"/>
    <row r="4179" s="504" customFormat="1" x14ac:dyDescent="0.2"/>
    <row r="4180" s="504" customFormat="1" x14ac:dyDescent="0.2"/>
    <row r="4181" s="504" customFormat="1" x14ac:dyDescent="0.2"/>
    <row r="4182" s="504" customFormat="1" x14ac:dyDescent="0.2"/>
    <row r="4183" s="504" customFormat="1" x14ac:dyDescent="0.2"/>
    <row r="4184" s="504" customFormat="1" x14ac:dyDescent="0.2"/>
    <row r="4185" s="504" customFormat="1" x14ac:dyDescent="0.2"/>
    <row r="4186" s="504" customFormat="1" x14ac:dyDescent="0.2"/>
    <row r="4187" s="504" customFormat="1" x14ac:dyDescent="0.2"/>
    <row r="4188" s="504" customFormat="1" x14ac:dyDescent="0.2"/>
    <row r="4189" s="504" customFormat="1" x14ac:dyDescent="0.2"/>
    <row r="4190" s="504" customFormat="1" x14ac:dyDescent="0.2"/>
    <row r="4191" s="504" customFormat="1" x14ac:dyDescent="0.2"/>
    <row r="4192" s="504" customFormat="1" x14ac:dyDescent="0.2"/>
    <row r="4193" s="504" customFormat="1" x14ac:dyDescent="0.2"/>
    <row r="4194" s="504" customFormat="1" x14ac:dyDescent="0.2"/>
    <row r="4195" s="504" customFormat="1" x14ac:dyDescent="0.2"/>
    <row r="4196" s="504" customFormat="1" x14ac:dyDescent="0.2"/>
    <row r="4197" s="504" customFormat="1" x14ac:dyDescent="0.2"/>
    <row r="4198" s="504" customFormat="1" x14ac:dyDescent="0.2"/>
    <row r="4199" s="504" customFormat="1" x14ac:dyDescent="0.2"/>
    <row r="4200" s="504" customFormat="1" x14ac:dyDescent="0.2"/>
    <row r="4201" s="504" customFormat="1" x14ac:dyDescent="0.2"/>
    <row r="4202" s="504" customFormat="1" x14ac:dyDescent="0.2"/>
    <row r="4203" s="504" customFormat="1" x14ac:dyDescent="0.2"/>
    <row r="4204" s="504" customFormat="1" x14ac:dyDescent="0.2"/>
    <row r="4205" s="504" customFormat="1" x14ac:dyDescent="0.2"/>
    <row r="4206" s="504" customFormat="1" x14ac:dyDescent="0.2"/>
    <row r="4207" s="504" customFormat="1" x14ac:dyDescent="0.2"/>
    <row r="4208" s="504" customFormat="1" x14ac:dyDescent="0.2"/>
    <row r="4209" s="504" customFormat="1" x14ac:dyDescent="0.2"/>
    <row r="4210" s="504" customFormat="1" x14ac:dyDescent="0.2"/>
    <row r="4211" s="504" customFormat="1" x14ac:dyDescent="0.2"/>
    <row r="4212" s="504" customFormat="1" x14ac:dyDescent="0.2"/>
    <row r="4213" s="504" customFormat="1" x14ac:dyDescent="0.2"/>
    <row r="4214" s="504" customFormat="1" x14ac:dyDescent="0.2"/>
    <row r="4215" s="504" customFormat="1" x14ac:dyDescent="0.2"/>
    <row r="4216" s="504" customFormat="1" x14ac:dyDescent="0.2"/>
    <row r="4217" s="504" customFormat="1" x14ac:dyDescent="0.2"/>
    <row r="4218" s="504" customFormat="1" x14ac:dyDescent="0.2"/>
    <row r="4219" s="504" customFormat="1" x14ac:dyDescent="0.2"/>
    <row r="4220" s="504" customFormat="1" x14ac:dyDescent="0.2"/>
    <row r="4221" s="504" customFormat="1" x14ac:dyDescent="0.2"/>
    <row r="4222" s="504" customFormat="1" x14ac:dyDescent="0.2"/>
    <row r="4223" s="504" customFormat="1" x14ac:dyDescent="0.2"/>
    <row r="4224" s="504" customFormat="1" x14ac:dyDescent="0.2"/>
    <row r="4225" s="504" customFormat="1" x14ac:dyDescent="0.2"/>
    <row r="4226" s="504" customFormat="1" x14ac:dyDescent="0.2"/>
    <row r="4227" s="504" customFormat="1" x14ac:dyDescent="0.2"/>
    <row r="4228" s="504" customFormat="1" x14ac:dyDescent="0.2"/>
    <row r="4229" s="504" customFormat="1" x14ac:dyDescent="0.2"/>
    <row r="4230" s="504" customFormat="1" x14ac:dyDescent="0.2"/>
    <row r="4231" s="504" customFormat="1" x14ac:dyDescent="0.2"/>
    <row r="4232" s="504" customFormat="1" x14ac:dyDescent="0.2"/>
    <row r="4233" s="504" customFormat="1" x14ac:dyDescent="0.2"/>
    <row r="4234" s="504" customFormat="1" x14ac:dyDescent="0.2"/>
    <row r="4235" s="504" customFormat="1" x14ac:dyDescent="0.2"/>
    <row r="4236" s="504" customFormat="1" x14ac:dyDescent="0.2"/>
    <row r="4237" s="504" customFormat="1" x14ac:dyDescent="0.2"/>
    <row r="4238" s="504" customFormat="1" x14ac:dyDescent="0.2"/>
    <row r="4239" s="504" customFormat="1" x14ac:dyDescent="0.2"/>
    <row r="4240" s="504" customFormat="1" x14ac:dyDescent="0.2"/>
    <row r="4241" s="504" customFormat="1" x14ac:dyDescent="0.2"/>
    <row r="4242" s="504" customFormat="1" x14ac:dyDescent="0.2"/>
    <row r="4243" s="504" customFormat="1" x14ac:dyDescent="0.2"/>
    <row r="4244" s="504" customFormat="1" x14ac:dyDescent="0.2"/>
    <row r="4245" s="504" customFormat="1" x14ac:dyDescent="0.2"/>
    <row r="4246" s="504" customFormat="1" x14ac:dyDescent="0.2"/>
    <row r="4247" s="504" customFormat="1" x14ac:dyDescent="0.2"/>
    <row r="4248" s="504" customFormat="1" x14ac:dyDescent="0.2"/>
    <row r="4249" s="504" customFormat="1" x14ac:dyDescent="0.2"/>
    <row r="4250" s="504" customFormat="1" x14ac:dyDescent="0.2"/>
    <row r="4251" s="504" customFormat="1" x14ac:dyDescent="0.2"/>
    <row r="4252" s="504" customFormat="1" x14ac:dyDescent="0.2"/>
    <row r="4253" s="504" customFormat="1" x14ac:dyDescent="0.2"/>
    <row r="4254" s="504" customFormat="1" x14ac:dyDescent="0.2"/>
    <row r="4255" s="504" customFormat="1" x14ac:dyDescent="0.2"/>
    <row r="4256" s="504" customFormat="1" x14ac:dyDescent="0.2"/>
    <row r="4257" s="504" customFormat="1" x14ac:dyDescent="0.2"/>
    <row r="4258" s="504" customFormat="1" x14ac:dyDescent="0.2"/>
    <row r="4259" s="504" customFormat="1" x14ac:dyDescent="0.2"/>
    <row r="4260" s="504" customFormat="1" x14ac:dyDescent="0.2"/>
    <row r="4261" s="504" customFormat="1" x14ac:dyDescent="0.2"/>
    <row r="4262" s="504" customFormat="1" x14ac:dyDescent="0.2"/>
    <row r="4263" s="504" customFormat="1" x14ac:dyDescent="0.2"/>
    <row r="4264" s="504" customFormat="1" x14ac:dyDescent="0.2"/>
    <row r="4265" s="504" customFormat="1" x14ac:dyDescent="0.2"/>
    <row r="4266" s="504" customFormat="1" x14ac:dyDescent="0.2"/>
    <row r="4267" s="504" customFormat="1" x14ac:dyDescent="0.2"/>
    <row r="4268" s="504" customFormat="1" x14ac:dyDescent="0.2"/>
    <row r="4269" s="504" customFormat="1" x14ac:dyDescent="0.2"/>
    <row r="4270" s="504" customFormat="1" x14ac:dyDescent="0.2"/>
    <row r="4271" s="504" customFormat="1" x14ac:dyDescent="0.2"/>
    <row r="4272" s="504" customFormat="1" x14ac:dyDescent="0.2"/>
    <row r="4273" s="504" customFormat="1" x14ac:dyDescent="0.2"/>
    <row r="4274" s="504" customFormat="1" x14ac:dyDescent="0.2"/>
    <row r="4275" s="504" customFormat="1" x14ac:dyDescent="0.2"/>
    <row r="4276" s="504" customFormat="1" x14ac:dyDescent="0.2"/>
    <row r="4277" s="504" customFormat="1" x14ac:dyDescent="0.2"/>
    <row r="4278" s="504" customFormat="1" x14ac:dyDescent="0.2"/>
    <row r="4279" s="504" customFormat="1" x14ac:dyDescent="0.2"/>
    <row r="4280" s="504" customFormat="1" x14ac:dyDescent="0.2"/>
    <row r="4281" s="504" customFormat="1" x14ac:dyDescent="0.2"/>
    <row r="4282" s="504" customFormat="1" x14ac:dyDescent="0.2"/>
    <row r="4283" s="504" customFormat="1" x14ac:dyDescent="0.2"/>
    <row r="4284" s="504" customFormat="1" x14ac:dyDescent="0.2"/>
    <row r="4285" s="504" customFormat="1" x14ac:dyDescent="0.2"/>
    <row r="4286" s="504" customFormat="1" x14ac:dyDescent="0.2"/>
    <row r="4287" s="504" customFormat="1" x14ac:dyDescent="0.2"/>
    <row r="4288" s="504" customFormat="1" x14ac:dyDescent="0.2"/>
    <row r="4289" s="504" customFormat="1" x14ac:dyDescent="0.2"/>
    <row r="4290" s="504" customFormat="1" x14ac:dyDescent="0.2"/>
    <row r="4291" s="504" customFormat="1" x14ac:dyDescent="0.2"/>
    <row r="4292" s="504" customFormat="1" x14ac:dyDescent="0.2"/>
    <row r="4293" s="504" customFormat="1" x14ac:dyDescent="0.2"/>
    <row r="4294" s="504" customFormat="1" x14ac:dyDescent="0.2"/>
    <row r="4295" s="504" customFormat="1" x14ac:dyDescent="0.2"/>
    <row r="4296" s="504" customFormat="1" x14ac:dyDescent="0.2"/>
    <row r="4297" s="504" customFormat="1" x14ac:dyDescent="0.2"/>
    <row r="4298" s="504" customFormat="1" x14ac:dyDescent="0.2"/>
    <row r="4299" s="504" customFormat="1" x14ac:dyDescent="0.2"/>
    <row r="4300" s="504" customFormat="1" x14ac:dyDescent="0.2"/>
    <row r="4301" s="504" customFormat="1" x14ac:dyDescent="0.2"/>
    <row r="4302" s="504" customFormat="1" x14ac:dyDescent="0.2"/>
    <row r="4303" s="504" customFormat="1" x14ac:dyDescent="0.2"/>
    <row r="4304" s="504" customFormat="1" x14ac:dyDescent="0.2"/>
    <row r="4305" s="504" customFormat="1" x14ac:dyDescent="0.2"/>
    <row r="4306" s="504" customFormat="1" x14ac:dyDescent="0.2"/>
    <row r="4307" s="504" customFormat="1" x14ac:dyDescent="0.2"/>
    <row r="4308" s="504" customFormat="1" x14ac:dyDescent="0.2"/>
    <row r="4309" s="504" customFormat="1" x14ac:dyDescent="0.2"/>
    <row r="4310" s="504" customFormat="1" x14ac:dyDescent="0.2"/>
    <row r="4311" s="504" customFormat="1" x14ac:dyDescent="0.2"/>
    <row r="4312" s="504" customFormat="1" x14ac:dyDescent="0.2"/>
    <row r="4313" s="504" customFormat="1" x14ac:dyDescent="0.2"/>
    <row r="4314" s="504" customFormat="1" x14ac:dyDescent="0.2"/>
    <row r="4315" s="504" customFormat="1" x14ac:dyDescent="0.2"/>
    <row r="4316" s="504" customFormat="1" x14ac:dyDescent="0.2"/>
    <row r="4317" s="504" customFormat="1" x14ac:dyDescent="0.2"/>
    <row r="4318" s="504" customFormat="1" x14ac:dyDescent="0.2"/>
    <row r="4319" s="504" customFormat="1" x14ac:dyDescent="0.2"/>
    <row r="4320" s="504" customFormat="1" x14ac:dyDescent="0.2"/>
    <row r="4321" s="504" customFormat="1" x14ac:dyDescent="0.2"/>
    <row r="4322" s="504" customFormat="1" x14ac:dyDescent="0.2"/>
    <row r="4323" s="504" customFormat="1" x14ac:dyDescent="0.2"/>
    <row r="4324" s="504" customFormat="1" x14ac:dyDescent="0.2"/>
    <row r="4325" s="504" customFormat="1" x14ac:dyDescent="0.2"/>
    <row r="4326" s="504" customFormat="1" x14ac:dyDescent="0.2"/>
    <row r="4327" s="504" customFormat="1" x14ac:dyDescent="0.2"/>
    <row r="4328" s="504" customFormat="1" x14ac:dyDescent="0.2"/>
    <row r="4329" s="504" customFormat="1" x14ac:dyDescent="0.2"/>
    <row r="4330" s="504" customFormat="1" x14ac:dyDescent="0.2"/>
    <row r="4331" s="504" customFormat="1" x14ac:dyDescent="0.2"/>
    <row r="4332" s="504" customFormat="1" x14ac:dyDescent="0.2"/>
    <row r="4333" s="504" customFormat="1" x14ac:dyDescent="0.2"/>
    <row r="4334" s="504" customFormat="1" x14ac:dyDescent="0.2"/>
    <row r="4335" s="504" customFormat="1" x14ac:dyDescent="0.2"/>
    <row r="4336" s="504" customFormat="1" x14ac:dyDescent="0.2"/>
    <row r="4337" s="504" customFormat="1" x14ac:dyDescent="0.2"/>
    <row r="4338" s="504" customFormat="1" x14ac:dyDescent="0.2"/>
    <row r="4339" s="504" customFormat="1" x14ac:dyDescent="0.2"/>
    <row r="4340" s="504" customFormat="1" x14ac:dyDescent="0.2"/>
    <row r="4341" s="504" customFormat="1" x14ac:dyDescent="0.2"/>
    <row r="4342" s="504" customFormat="1" x14ac:dyDescent="0.2"/>
    <row r="4343" s="504" customFormat="1" x14ac:dyDescent="0.2"/>
    <row r="4344" s="504" customFormat="1" x14ac:dyDescent="0.2"/>
    <row r="4345" s="504" customFormat="1" x14ac:dyDescent="0.2"/>
    <row r="4346" s="504" customFormat="1" x14ac:dyDescent="0.2"/>
    <row r="4347" s="504" customFormat="1" x14ac:dyDescent="0.2"/>
    <row r="4348" s="504" customFormat="1" x14ac:dyDescent="0.2"/>
    <row r="4349" s="504" customFormat="1" x14ac:dyDescent="0.2"/>
    <row r="4350" s="504" customFormat="1" x14ac:dyDescent="0.2"/>
    <row r="4351" s="504" customFormat="1" x14ac:dyDescent="0.2"/>
    <row r="4352" s="504" customFormat="1" x14ac:dyDescent="0.2"/>
    <row r="4353" s="504" customFormat="1" x14ac:dyDescent="0.2"/>
    <row r="4354" s="504" customFormat="1" x14ac:dyDescent="0.2"/>
    <row r="4355" s="504" customFormat="1" x14ac:dyDescent="0.2"/>
    <row r="4356" s="504" customFormat="1" x14ac:dyDescent="0.2"/>
    <row r="4357" s="504" customFormat="1" x14ac:dyDescent="0.2"/>
    <row r="4358" s="504" customFormat="1" x14ac:dyDescent="0.2"/>
    <row r="4359" s="504" customFormat="1" x14ac:dyDescent="0.2"/>
    <row r="4360" s="504" customFormat="1" x14ac:dyDescent="0.2"/>
    <row r="4361" s="504" customFormat="1" x14ac:dyDescent="0.2"/>
    <row r="4362" s="504" customFormat="1" x14ac:dyDescent="0.2"/>
    <row r="4363" s="504" customFormat="1" x14ac:dyDescent="0.2"/>
    <row r="4364" s="504" customFormat="1" x14ac:dyDescent="0.2"/>
    <row r="4365" s="504" customFormat="1" x14ac:dyDescent="0.2"/>
    <row r="4366" s="504" customFormat="1" x14ac:dyDescent="0.2"/>
    <row r="4367" s="504" customFormat="1" x14ac:dyDescent="0.2"/>
    <row r="4368" s="504" customFormat="1" x14ac:dyDescent="0.2"/>
    <row r="4369" s="504" customFormat="1" x14ac:dyDescent="0.2"/>
    <row r="4370" s="504" customFormat="1" x14ac:dyDescent="0.2"/>
    <row r="4371" s="504" customFormat="1" x14ac:dyDescent="0.2"/>
    <row r="4372" s="504" customFormat="1" x14ac:dyDescent="0.2"/>
    <row r="4373" s="504" customFormat="1" x14ac:dyDescent="0.2"/>
    <row r="4374" s="504" customFormat="1" x14ac:dyDescent="0.2"/>
    <row r="4375" s="504" customFormat="1" x14ac:dyDescent="0.2"/>
    <row r="4376" s="504" customFormat="1" x14ac:dyDescent="0.2"/>
    <row r="4377" s="504" customFormat="1" x14ac:dyDescent="0.2"/>
    <row r="4378" s="504" customFormat="1" x14ac:dyDescent="0.2"/>
    <row r="4379" s="504" customFormat="1" x14ac:dyDescent="0.2"/>
    <row r="4380" s="504" customFormat="1" x14ac:dyDescent="0.2"/>
    <row r="4381" s="504" customFormat="1" x14ac:dyDescent="0.2"/>
    <row r="4382" s="504" customFormat="1" x14ac:dyDescent="0.2"/>
    <row r="4383" s="504" customFormat="1" x14ac:dyDescent="0.2"/>
    <row r="4384" s="504" customFormat="1" x14ac:dyDescent="0.2"/>
    <row r="4385" s="504" customFormat="1" x14ac:dyDescent="0.2"/>
    <row r="4386" s="504" customFormat="1" x14ac:dyDescent="0.2"/>
    <row r="4387" s="504" customFormat="1" x14ac:dyDescent="0.2"/>
    <row r="4388" s="504" customFormat="1" x14ac:dyDescent="0.2"/>
    <row r="4389" s="504" customFormat="1" x14ac:dyDescent="0.2"/>
    <row r="4390" s="504" customFormat="1" x14ac:dyDescent="0.2"/>
    <row r="4391" s="504" customFormat="1" x14ac:dyDescent="0.2"/>
    <row r="4392" s="504" customFormat="1" x14ac:dyDescent="0.2"/>
    <row r="4393" s="504" customFormat="1" x14ac:dyDescent="0.2"/>
    <row r="4394" s="504" customFormat="1" x14ac:dyDescent="0.2"/>
    <row r="4395" s="504" customFormat="1" x14ac:dyDescent="0.2"/>
    <row r="4396" s="504" customFormat="1" x14ac:dyDescent="0.2"/>
    <row r="4397" s="504" customFormat="1" x14ac:dyDescent="0.2"/>
    <row r="4398" s="504" customFormat="1" x14ac:dyDescent="0.2"/>
    <row r="4399" s="504" customFormat="1" x14ac:dyDescent="0.2"/>
    <row r="4400" s="504" customFormat="1" x14ac:dyDescent="0.2"/>
    <row r="4401" s="504" customFormat="1" x14ac:dyDescent="0.2"/>
    <row r="4402" s="504" customFormat="1" x14ac:dyDescent="0.2"/>
    <row r="4403" s="504" customFormat="1" x14ac:dyDescent="0.2"/>
    <row r="4404" s="504" customFormat="1" x14ac:dyDescent="0.2"/>
    <row r="4405" s="504" customFormat="1" x14ac:dyDescent="0.2"/>
    <row r="4406" s="504" customFormat="1" x14ac:dyDescent="0.2"/>
    <row r="4407" s="504" customFormat="1" x14ac:dyDescent="0.2"/>
    <row r="4408" s="504" customFormat="1" x14ac:dyDescent="0.2"/>
    <row r="4409" s="504" customFormat="1" x14ac:dyDescent="0.2"/>
    <row r="4410" s="504" customFormat="1" x14ac:dyDescent="0.2"/>
    <row r="4411" s="504" customFormat="1" x14ac:dyDescent="0.2"/>
    <row r="4412" s="504" customFormat="1" x14ac:dyDescent="0.2"/>
    <row r="4413" s="504" customFormat="1" x14ac:dyDescent="0.2"/>
    <row r="4414" s="504" customFormat="1" x14ac:dyDescent="0.2"/>
    <row r="4415" s="504" customFormat="1" x14ac:dyDescent="0.2"/>
    <row r="4416" s="504" customFormat="1" x14ac:dyDescent="0.2"/>
    <row r="4417" s="504" customFormat="1" x14ac:dyDescent="0.2"/>
    <row r="4418" s="504" customFormat="1" x14ac:dyDescent="0.2"/>
    <row r="4419" s="504" customFormat="1" x14ac:dyDescent="0.2"/>
    <row r="4420" s="504" customFormat="1" x14ac:dyDescent="0.2"/>
    <row r="4421" s="504" customFormat="1" x14ac:dyDescent="0.2"/>
    <row r="4422" s="504" customFormat="1" x14ac:dyDescent="0.2"/>
    <row r="4423" s="504" customFormat="1" x14ac:dyDescent="0.2"/>
    <row r="4424" s="504" customFormat="1" x14ac:dyDescent="0.2"/>
    <row r="4425" s="504" customFormat="1" x14ac:dyDescent="0.2"/>
    <row r="4426" s="504" customFormat="1" x14ac:dyDescent="0.2"/>
    <row r="4427" s="504" customFormat="1" x14ac:dyDescent="0.2"/>
    <row r="4428" s="504" customFormat="1" x14ac:dyDescent="0.2"/>
    <row r="4429" s="504" customFormat="1" x14ac:dyDescent="0.2"/>
    <row r="4430" s="504" customFormat="1" x14ac:dyDescent="0.2"/>
    <row r="4431" s="504" customFormat="1" x14ac:dyDescent="0.2"/>
    <row r="4432" s="504" customFormat="1" x14ac:dyDescent="0.2"/>
    <row r="4433" s="504" customFormat="1" x14ac:dyDescent="0.2"/>
    <row r="4434" s="504" customFormat="1" x14ac:dyDescent="0.2"/>
    <row r="4435" s="504" customFormat="1" x14ac:dyDescent="0.2"/>
    <row r="4436" s="504" customFormat="1" x14ac:dyDescent="0.2"/>
    <row r="4437" s="504" customFormat="1" x14ac:dyDescent="0.2"/>
    <row r="4438" s="504" customFormat="1" x14ac:dyDescent="0.2"/>
    <row r="4439" s="504" customFormat="1" x14ac:dyDescent="0.2"/>
    <row r="4440" s="504" customFormat="1" x14ac:dyDescent="0.2"/>
    <row r="4441" s="504" customFormat="1" x14ac:dyDescent="0.2"/>
    <row r="4442" s="504" customFormat="1" x14ac:dyDescent="0.2"/>
    <row r="4443" s="504" customFormat="1" x14ac:dyDescent="0.2"/>
    <row r="4444" s="504" customFormat="1" x14ac:dyDescent="0.2"/>
    <row r="4445" s="504" customFormat="1" x14ac:dyDescent="0.2"/>
    <row r="4446" s="504" customFormat="1" x14ac:dyDescent="0.2"/>
    <row r="4447" s="504" customFormat="1" x14ac:dyDescent="0.2"/>
    <row r="4448" s="504" customFormat="1" x14ac:dyDescent="0.2"/>
    <row r="4449" s="504" customFormat="1" x14ac:dyDescent="0.2"/>
    <row r="4450" s="504" customFormat="1" x14ac:dyDescent="0.2"/>
    <row r="4451" s="504" customFormat="1" x14ac:dyDescent="0.2"/>
    <row r="4452" s="504" customFormat="1" x14ac:dyDescent="0.2"/>
    <row r="4453" s="504" customFormat="1" x14ac:dyDescent="0.2"/>
    <row r="4454" s="504" customFormat="1" x14ac:dyDescent="0.2"/>
    <row r="4455" s="504" customFormat="1" x14ac:dyDescent="0.2"/>
    <row r="4456" s="504" customFormat="1" x14ac:dyDescent="0.2"/>
    <row r="4457" s="504" customFormat="1" x14ac:dyDescent="0.2"/>
    <row r="4458" s="504" customFormat="1" x14ac:dyDescent="0.2"/>
    <row r="4459" s="504" customFormat="1" x14ac:dyDescent="0.2"/>
    <row r="4460" s="504" customFormat="1" x14ac:dyDescent="0.2"/>
    <row r="4461" s="504" customFormat="1" x14ac:dyDescent="0.2"/>
    <row r="4462" s="504" customFormat="1" x14ac:dyDescent="0.2"/>
    <row r="4463" s="504" customFormat="1" x14ac:dyDescent="0.2"/>
    <row r="4464" s="504" customFormat="1" x14ac:dyDescent="0.2"/>
    <row r="4465" s="504" customFormat="1" x14ac:dyDescent="0.2"/>
    <row r="4466" s="504" customFormat="1" x14ac:dyDescent="0.2"/>
    <row r="4467" s="504" customFormat="1" x14ac:dyDescent="0.2"/>
    <row r="4468" s="504" customFormat="1" x14ac:dyDescent="0.2"/>
    <row r="4469" s="504" customFormat="1" x14ac:dyDescent="0.2"/>
    <row r="4470" s="504" customFormat="1" x14ac:dyDescent="0.2"/>
    <row r="4471" s="504" customFormat="1" x14ac:dyDescent="0.2"/>
    <row r="4472" s="504" customFormat="1" x14ac:dyDescent="0.2"/>
    <row r="4473" s="504" customFormat="1" x14ac:dyDescent="0.2"/>
    <row r="4474" s="504" customFormat="1" x14ac:dyDescent="0.2"/>
    <row r="4475" s="504" customFormat="1" x14ac:dyDescent="0.2"/>
    <row r="4476" s="504" customFormat="1" x14ac:dyDescent="0.2"/>
    <row r="4477" s="504" customFormat="1" x14ac:dyDescent="0.2"/>
    <row r="4478" s="504" customFormat="1" x14ac:dyDescent="0.2"/>
    <row r="4479" s="504" customFormat="1" x14ac:dyDescent="0.2"/>
    <row r="4480" s="504" customFormat="1" x14ac:dyDescent="0.2"/>
    <row r="4481" s="504" customFormat="1" x14ac:dyDescent="0.2"/>
    <row r="4482" s="504" customFormat="1" x14ac:dyDescent="0.2"/>
    <row r="4483" s="504" customFormat="1" x14ac:dyDescent="0.2"/>
    <row r="4484" s="504" customFormat="1" x14ac:dyDescent="0.2"/>
    <row r="4485" s="504" customFormat="1" x14ac:dyDescent="0.2"/>
    <row r="4486" s="504" customFormat="1" x14ac:dyDescent="0.2"/>
    <row r="4487" s="504" customFormat="1" x14ac:dyDescent="0.2"/>
    <row r="4488" s="504" customFormat="1" x14ac:dyDescent="0.2"/>
    <row r="4489" s="504" customFormat="1" x14ac:dyDescent="0.2"/>
    <row r="4490" s="504" customFormat="1" x14ac:dyDescent="0.2"/>
    <row r="4491" s="504" customFormat="1" x14ac:dyDescent="0.2"/>
    <row r="4492" s="504" customFormat="1" x14ac:dyDescent="0.2"/>
    <row r="4493" s="504" customFormat="1" x14ac:dyDescent="0.2"/>
    <row r="4494" s="504" customFormat="1" x14ac:dyDescent="0.2"/>
    <row r="4495" s="504" customFormat="1" x14ac:dyDescent="0.2"/>
    <row r="4496" s="504" customFormat="1" x14ac:dyDescent="0.2"/>
    <row r="4497" s="504" customFormat="1" x14ac:dyDescent="0.2"/>
    <row r="4498" s="504" customFormat="1" x14ac:dyDescent="0.2"/>
    <row r="4499" s="504" customFormat="1" x14ac:dyDescent="0.2"/>
    <row r="4500" s="504" customFormat="1" x14ac:dyDescent="0.2"/>
    <row r="4501" s="504" customFormat="1" x14ac:dyDescent="0.2"/>
    <row r="4502" s="504" customFormat="1" x14ac:dyDescent="0.2"/>
    <row r="4503" s="504" customFormat="1" x14ac:dyDescent="0.2"/>
    <row r="4504" s="504" customFormat="1" x14ac:dyDescent="0.2"/>
    <row r="4505" s="504" customFormat="1" x14ac:dyDescent="0.2"/>
    <row r="4506" s="504" customFormat="1" x14ac:dyDescent="0.2"/>
    <row r="4507" s="504" customFormat="1" x14ac:dyDescent="0.2"/>
    <row r="4508" s="504" customFormat="1" x14ac:dyDescent="0.2"/>
    <row r="4509" s="504" customFormat="1" x14ac:dyDescent="0.2"/>
    <row r="4510" s="504" customFormat="1" x14ac:dyDescent="0.2"/>
    <row r="4511" s="504" customFormat="1" x14ac:dyDescent="0.2"/>
    <row r="4512" s="504" customFormat="1" x14ac:dyDescent="0.2"/>
    <row r="4513" s="504" customFormat="1" x14ac:dyDescent="0.2"/>
    <row r="4514" s="504" customFormat="1" x14ac:dyDescent="0.2"/>
    <row r="4515" s="504" customFormat="1" x14ac:dyDescent="0.2"/>
    <row r="4516" s="504" customFormat="1" x14ac:dyDescent="0.2"/>
    <row r="4517" s="504" customFormat="1" x14ac:dyDescent="0.2"/>
    <row r="4518" s="504" customFormat="1" x14ac:dyDescent="0.2"/>
    <row r="4519" s="504" customFormat="1" x14ac:dyDescent="0.2"/>
    <row r="4520" s="504" customFormat="1" x14ac:dyDescent="0.2"/>
    <row r="4521" s="504" customFormat="1" x14ac:dyDescent="0.2"/>
    <row r="4522" s="504" customFormat="1" x14ac:dyDescent="0.2"/>
    <row r="4523" s="504" customFormat="1" x14ac:dyDescent="0.2"/>
    <row r="4524" s="504" customFormat="1" x14ac:dyDescent="0.2"/>
    <row r="4525" s="504" customFormat="1" x14ac:dyDescent="0.2"/>
    <row r="4526" s="504" customFormat="1" x14ac:dyDescent="0.2"/>
    <row r="4527" s="504" customFormat="1" x14ac:dyDescent="0.2"/>
    <row r="4528" s="504" customFormat="1" x14ac:dyDescent="0.2"/>
    <row r="4529" s="504" customFormat="1" x14ac:dyDescent="0.2"/>
    <row r="4530" s="504" customFormat="1" x14ac:dyDescent="0.2"/>
    <row r="4531" s="504" customFormat="1" x14ac:dyDescent="0.2"/>
    <row r="4532" s="504" customFormat="1" x14ac:dyDescent="0.2"/>
    <row r="4533" s="504" customFormat="1" x14ac:dyDescent="0.2"/>
    <row r="4534" s="504" customFormat="1" x14ac:dyDescent="0.2"/>
    <row r="4535" s="504" customFormat="1" x14ac:dyDescent="0.2"/>
    <row r="4536" s="504" customFormat="1" x14ac:dyDescent="0.2"/>
    <row r="4537" s="504" customFormat="1" x14ac:dyDescent="0.2"/>
    <row r="4538" s="504" customFormat="1" x14ac:dyDescent="0.2"/>
    <row r="4539" s="504" customFormat="1" x14ac:dyDescent="0.2"/>
    <row r="4540" s="504" customFormat="1" x14ac:dyDescent="0.2"/>
    <row r="4541" s="504" customFormat="1" x14ac:dyDescent="0.2"/>
    <row r="4542" s="504" customFormat="1" x14ac:dyDescent="0.2"/>
    <row r="4543" s="504" customFormat="1" x14ac:dyDescent="0.2"/>
    <row r="4544" s="504" customFormat="1" x14ac:dyDescent="0.2"/>
    <row r="4545" s="504" customFormat="1" x14ac:dyDescent="0.2"/>
    <row r="4546" s="504" customFormat="1" x14ac:dyDescent="0.2"/>
    <row r="4547" s="504" customFormat="1" x14ac:dyDescent="0.2"/>
    <row r="4548" s="504" customFormat="1" x14ac:dyDescent="0.2"/>
    <row r="4549" s="504" customFormat="1" x14ac:dyDescent="0.2"/>
    <row r="4550" s="504" customFormat="1" x14ac:dyDescent="0.2"/>
    <row r="4551" s="504" customFormat="1" x14ac:dyDescent="0.2"/>
    <row r="4552" s="504" customFormat="1" x14ac:dyDescent="0.2"/>
    <row r="4553" s="504" customFormat="1" x14ac:dyDescent="0.2"/>
    <row r="4554" s="504" customFormat="1" x14ac:dyDescent="0.2"/>
    <row r="4555" s="504" customFormat="1" x14ac:dyDescent="0.2"/>
    <row r="4556" s="504" customFormat="1" x14ac:dyDescent="0.2"/>
    <row r="4557" s="504" customFormat="1" x14ac:dyDescent="0.2"/>
    <row r="4558" s="504" customFormat="1" x14ac:dyDescent="0.2"/>
    <row r="4559" s="504" customFormat="1" x14ac:dyDescent="0.2"/>
    <row r="4560" s="504" customFormat="1" x14ac:dyDescent="0.2"/>
    <row r="4561" s="504" customFormat="1" x14ac:dyDescent="0.2"/>
    <row r="4562" s="504" customFormat="1" x14ac:dyDescent="0.2"/>
    <row r="4563" s="504" customFormat="1" x14ac:dyDescent="0.2"/>
    <row r="4564" s="504" customFormat="1" x14ac:dyDescent="0.2"/>
    <row r="4565" s="504" customFormat="1" x14ac:dyDescent="0.2"/>
    <row r="4566" s="504" customFormat="1" x14ac:dyDescent="0.2"/>
    <row r="4567" s="504" customFormat="1" x14ac:dyDescent="0.2"/>
    <row r="4568" s="504" customFormat="1" x14ac:dyDescent="0.2"/>
    <row r="4569" s="504" customFormat="1" x14ac:dyDescent="0.2"/>
    <row r="4570" s="504" customFormat="1" x14ac:dyDescent="0.2"/>
    <row r="4571" s="504" customFormat="1" x14ac:dyDescent="0.2"/>
    <row r="4572" s="504" customFormat="1" x14ac:dyDescent="0.2"/>
    <row r="4573" s="504" customFormat="1" x14ac:dyDescent="0.2"/>
    <row r="4574" s="504" customFormat="1" x14ac:dyDescent="0.2"/>
    <row r="4575" s="504" customFormat="1" x14ac:dyDescent="0.2"/>
    <row r="4576" s="504" customFormat="1" x14ac:dyDescent="0.2"/>
    <row r="4577" s="504" customFormat="1" x14ac:dyDescent="0.2"/>
    <row r="4578" s="504" customFormat="1" x14ac:dyDescent="0.2"/>
    <row r="4579" s="504" customFormat="1" x14ac:dyDescent="0.2"/>
    <row r="4580" s="504" customFormat="1" x14ac:dyDescent="0.2"/>
    <row r="4581" s="504" customFormat="1" x14ac:dyDescent="0.2"/>
    <row r="4582" s="504" customFormat="1" x14ac:dyDescent="0.2"/>
    <row r="4583" s="504" customFormat="1" x14ac:dyDescent="0.2"/>
    <row r="4584" s="504" customFormat="1" x14ac:dyDescent="0.2"/>
    <row r="4585" s="504" customFormat="1" x14ac:dyDescent="0.2"/>
    <row r="4586" s="504" customFormat="1" x14ac:dyDescent="0.2"/>
    <row r="4587" s="504" customFormat="1" x14ac:dyDescent="0.2"/>
    <row r="4588" s="504" customFormat="1" x14ac:dyDescent="0.2"/>
    <row r="4589" s="504" customFormat="1" x14ac:dyDescent="0.2"/>
    <row r="4590" s="504" customFormat="1" x14ac:dyDescent="0.2"/>
    <row r="4591" s="504" customFormat="1" x14ac:dyDescent="0.2"/>
    <row r="4592" s="504" customFormat="1" x14ac:dyDescent="0.2"/>
    <row r="4593" s="504" customFormat="1" x14ac:dyDescent="0.2"/>
    <row r="4594" s="504" customFormat="1" x14ac:dyDescent="0.2"/>
    <row r="4595" s="504" customFormat="1" x14ac:dyDescent="0.2"/>
    <row r="4596" s="504" customFormat="1" x14ac:dyDescent="0.2"/>
    <row r="4597" s="504" customFormat="1" x14ac:dyDescent="0.2"/>
    <row r="4598" s="504" customFormat="1" x14ac:dyDescent="0.2"/>
    <row r="4599" s="504" customFormat="1" x14ac:dyDescent="0.2"/>
    <row r="4600" s="504" customFormat="1" x14ac:dyDescent="0.2"/>
    <row r="4601" s="504" customFormat="1" x14ac:dyDescent="0.2"/>
    <row r="4602" s="504" customFormat="1" x14ac:dyDescent="0.2"/>
    <row r="4603" s="504" customFormat="1" x14ac:dyDescent="0.2"/>
    <row r="4604" s="504" customFormat="1" x14ac:dyDescent="0.2"/>
    <row r="4605" s="504" customFormat="1" x14ac:dyDescent="0.2"/>
    <row r="4606" s="504" customFormat="1" x14ac:dyDescent="0.2"/>
    <row r="4607" s="504" customFormat="1" x14ac:dyDescent="0.2"/>
    <row r="4608" s="504" customFormat="1" x14ac:dyDescent="0.2"/>
    <row r="4609" s="504" customFormat="1" x14ac:dyDescent="0.2"/>
    <row r="4610" s="504" customFormat="1" x14ac:dyDescent="0.2"/>
    <row r="4611" s="504" customFormat="1" x14ac:dyDescent="0.2"/>
    <row r="4612" s="504" customFormat="1" x14ac:dyDescent="0.2"/>
    <row r="4613" s="504" customFormat="1" x14ac:dyDescent="0.2"/>
    <row r="4614" s="504" customFormat="1" x14ac:dyDescent="0.2"/>
    <row r="4615" s="504" customFormat="1" x14ac:dyDescent="0.2"/>
    <row r="4616" s="504" customFormat="1" x14ac:dyDescent="0.2"/>
    <row r="4617" s="504" customFormat="1" x14ac:dyDescent="0.2"/>
    <row r="4618" s="504" customFormat="1" x14ac:dyDescent="0.2"/>
    <row r="4619" s="504" customFormat="1" x14ac:dyDescent="0.2"/>
    <row r="4620" s="504" customFormat="1" x14ac:dyDescent="0.2"/>
    <row r="4621" s="504" customFormat="1" x14ac:dyDescent="0.2"/>
    <row r="4622" s="504" customFormat="1" x14ac:dyDescent="0.2"/>
    <row r="4623" s="504" customFormat="1" x14ac:dyDescent="0.2"/>
    <row r="4624" s="504" customFormat="1" x14ac:dyDescent="0.2"/>
    <row r="4625" s="504" customFormat="1" x14ac:dyDescent="0.2"/>
    <row r="4626" s="504" customFormat="1" x14ac:dyDescent="0.2"/>
    <row r="4627" s="504" customFormat="1" x14ac:dyDescent="0.2"/>
    <row r="4628" s="504" customFormat="1" x14ac:dyDescent="0.2"/>
    <row r="4629" s="504" customFormat="1" x14ac:dyDescent="0.2"/>
    <row r="4630" s="504" customFormat="1" x14ac:dyDescent="0.2"/>
    <row r="4631" s="504" customFormat="1" x14ac:dyDescent="0.2"/>
    <row r="4632" s="504" customFormat="1" x14ac:dyDescent="0.2"/>
    <row r="4633" s="504" customFormat="1" x14ac:dyDescent="0.2"/>
    <row r="4634" s="504" customFormat="1" x14ac:dyDescent="0.2"/>
    <row r="4635" s="504" customFormat="1" x14ac:dyDescent="0.2"/>
    <row r="4636" s="504" customFormat="1" x14ac:dyDescent="0.2"/>
    <row r="4637" s="504" customFormat="1" x14ac:dyDescent="0.2"/>
    <row r="4638" s="504" customFormat="1" x14ac:dyDescent="0.2"/>
    <row r="4639" s="504" customFormat="1" x14ac:dyDescent="0.2"/>
    <row r="4640" s="504" customFormat="1" x14ac:dyDescent="0.2"/>
    <row r="4641" s="504" customFormat="1" x14ac:dyDescent="0.2"/>
    <row r="4642" s="504" customFormat="1" x14ac:dyDescent="0.2"/>
    <row r="4643" s="504" customFormat="1" x14ac:dyDescent="0.2"/>
    <row r="4644" s="504" customFormat="1" x14ac:dyDescent="0.2"/>
    <row r="4645" s="504" customFormat="1" x14ac:dyDescent="0.2"/>
    <row r="4646" s="504" customFormat="1" x14ac:dyDescent="0.2"/>
    <row r="4647" s="504" customFormat="1" x14ac:dyDescent="0.2"/>
    <row r="4648" s="504" customFormat="1" x14ac:dyDescent="0.2"/>
    <row r="4649" s="504" customFormat="1" x14ac:dyDescent="0.2"/>
    <row r="4650" s="504" customFormat="1" x14ac:dyDescent="0.2"/>
    <row r="4651" s="504" customFormat="1" x14ac:dyDescent="0.2"/>
    <row r="4652" s="504" customFormat="1" x14ac:dyDescent="0.2"/>
    <row r="4653" s="504" customFormat="1" x14ac:dyDescent="0.2"/>
    <row r="4654" s="504" customFormat="1" x14ac:dyDescent="0.2"/>
    <row r="4655" s="504" customFormat="1" x14ac:dyDescent="0.2"/>
    <row r="4656" s="504" customFormat="1" x14ac:dyDescent="0.2"/>
    <row r="4657" s="504" customFormat="1" x14ac:dyDescent="0.2"/>
    <row r="4658" s="504" customFormat="1" x14ac:dyDescent="0.2"/>
    <row r="4659" s="504" customFormat="1" x14ac:dyDescent="0.2"/>
    <row r="4660" s="504" customFormat="1" x14ac:dyDescent="0.2"/>
    <row r="4661" s="504" customFormat="1" x14ac:dyDescent="0.2"/>
    <row r="4662" s="504" customFormat="1" x14ac:dyDescent="0.2"/>
    <row r="4663" s="504" customFormat="1" x14ac:dyDescent="0.2"/>
    <row r="4664" s="504" customFormat="1" x14ac:dyDescent="0.2"/>
    <row r="4665" s="504" customFormat="1" x14ac:dyDescent="0.2"/>
    <row r="4666" s="504" customFormat="1" x14ac:dyDescent="0.2"/>
    <row r="4667" s="504" customFormat="1" x14ac:dyDescent="0.2"/>
    <row r="4668" s="504" customFormat="1" x14ac:dyDescent="0.2"/>
    <row r="4669" s="504" customFormat="1" x14ac:dyDescent="0.2"/>
    <row r="4670" s="504" customFormat="1" x14ac:dyDescent="0.2"/>
    <row r="4671" s="504" customFormat="1" x14ac:dyDescent="0.2"/>
    <row r="4672" s="504" customFormat="1" x14ac:dyDescent="0.2"/>
    <row r="4673" s="504" customFormat="1" x14ac:dyDescent="0.2"/>
    <row r="4674" s="504" customFormat="1" x14ac:dyDescent="0.2"/>
    <row r="4675" s="504" customFormat="1" x14ac:dyDescent="0.2"/>
    <row r="4676" s="504" customFormat="1" x14ac:dyDescent="0.2"/>
    <row r="4677" s="504" customFormat="1" x14ac:dyDescent="0.2"/>
    <row r="4678" s="504" customFormat="1" x14ac:dyDescent="0.2"/>
    <row r="4679" s="504" customFormat="1" x14ac:dyDescent="0.2"/>
    <row r="4680" s="504" customFormat="1" x14ac:dyDescent="0.2"/>
    <row r="4681" s="504" customFormat="1" x14ac:dyDescent="0.2"/>
    <row r="4682" s="504" customFormat="1" x14ac:dyDescent="0.2"/>
    <row r="4683" s="504" customFormat="1" x14ac:dyDescent="0.2"/>
    <row r="4684" s="504" customFormat="1" x14ac:dyDescent="0.2"/>
    <row r="4685" s="504" customFormat="1" x14ac:dyDescent="0.2"/>
    <row r="4686" s="504" customFormat="1" x14ac:dyDescent="0.2"/>
    <row r="4687" s="504" customFormat="1" x14ac:dyDescent="0.2"/>
    <row r="4688" s="504" customFormat="1" x14ac:dyDescent="0.2"/>
    <row r="4689" s="504" customFormat="1" x14ac:dyDescent="0.2"/>
    <row r="4690" s="504" customFormat="1" x14ac:dyDescent="0.2"/>
    <row r="4691" s="504" customFormat="1" x14ac:dyDescent="0.2"/>
    <row r="4692" s="504" customFormat="1" x14ac:dyDescent="0.2"/>
    <row r="4693" s="504" customFormat="1" x14ac:dyDescent="0.2"/>
    <row r="4694" s="504" customFormat="1" x14ac:dyDescent="0.2"/>
    <row r="4695" s="504" customFormat="1" x14ac:dyDescent="0.2"/>
    <row r="4696" s="504" customFormat="1" x14ac:dyDescent="0.2"/>
    <row r="4697" s="504" customFormat="1" x14ac:dyDescent="0.2"/>
    <row r="4698" s="504" customFormat="1" x14ac:dyDescent="0.2"/>
    <row r="4699" s="504" customFormat="1" x14ac:dyDescent="0.2"/>
    <row r="4700" s="504" customFormat="1" x14ac:dyDescent="0.2"/>
    <row r="4701" s="504" customFormat="1" x14ac:dyDescent="0.2"/>
    <row r="4702" s="504" customFormat="1" x14ac:dyDescent="0.2"/>
    <row r="4703" s="504" customFormat="1" x14ac:dyDescent="0.2"/>
    <row r="4704" s="504" customFormat="1" x14ac:dyDescent="0.2"/>
    <row r="4705" s="504" customFormat="1" x14ac:dyDescent="0.2"/>
    <row r="4706" s="504" customFormat="1" x14ac:dyDescent="0.2"/>
    <row r="4707" s="504" customFormat="1" x14ac:dyDescent="0.2"/>
    <row r="4708" s="504" customFormat="1" x14ac:dyDescent="0.2"/>
    <row r="4709" s="504" customFormat="1" x14ac:dyDescent="0.2"/>
    <row r="4710" s="504" customFormat="1" x14ac:dyDescent="0.2"/>
    <row r="4711" s="504" customFormat="1" x14ac:dyDescent="0.2"/>
    <row r="4712" s="504" customFormat="1" x14ac:dyDescent="0.2"/>
    <row r="4713" s="504" customFormat="1" x14ac:dyDescent="0.2"/>
    <row r="4714" s="504" customFormat="1" x14ac:dyDescent="0.2"/>
    <row r="4715" s="504" customFormat="1" x14ac:dyDescent="0.2"/>
    <row r="4716" s="504" customFormat="1" x14ac:dyDescent="0.2"/>
    <row r="4717" s="504" customFormat="1" x14ac:dyDescent="0.2"/>
    <row r="4718" s="504" customFormat="1" x14ac:dyDescent="0.2"/>
    <row r="4719" s="504" customFormat="1" x14ac:dyDescent="0.2"/>
    <row r="4720" s="504" customFormat="1" x14ac:dyDescent="0.2"/>
    <row r="4721" s="504" customFormat="1" x14ac:dyDescent="0.2"/>
    <row r="4722" s="504" customFormat="1" x14ac:dyDescent="0.2"/>
    <row r="4723" s="504" customFormat="1" x14ac:dyDescent="0.2"/>
    <row r="4724" s="504" customFormat="1" x14ac:dyDescent="0.2"/>
    <row r="4725" s="504" customFormat="1" x14ac:dyDescent="0.2"/>
    <row r="4726" s="504" customFormat="1" x14ac:dyDescent="0.2"/>
    <row r="4727" s="504" customFormat="1" x14ac:dyDescent="0.2"/>
    <row r="4728" s="504" customFormat="1" x14ac:dyDescent="0.2"/>
    <row r="4729" s="504" customFormat="1" x14ac:dyDescent="0.2"/>
    <row r="4730" s="504" customFormat="1" x14ac:dyDescent="0.2"/>
    <row r="4731" s="504" customFormat="1" x14ac:dyDescent="0.2"/>
    <row r="4732" s="504" customFormat="1" x14ac:dyDescent="0.2"/>
    <row r="4733" s="504" customFormat="1" x14ac:dyDescent="0.2"/>
    <row r="4734" s="504" customFormat="1" x14ac:dyDescent="0.2"/>
    <row r="4735" s="504" customFormat="1" x14ac:dyDescent="0.2"/>
    <row r="4736" s="504" customFormat="1" x14ac:dyDescent="0.2"/>
    <row r="4737" s="504" customFormat="1" x14ac:dyDescent="0.2"/>
    <row r="4738" s="504" customFormat="1" x14ac:dyDescent="0.2"/>
    <row r="4739" s="504" customFormat="1" x14ac:dyDescent="0.2"/>
    <row r="4740" s="504" customFormat="1" x14ac:dyDescent="0.2"/>
    <row r="4741" s="504" customFormat="1" x14ac:dyDescent="0.2"/>
    <row r="4742" s="504" customFormat="1" x14ac:dyDescent="0.2"/>
    <row r="4743" s="504" customFormat="1" x14ac:dyDescent="0.2"/>
    <row r="4744" s="504" customFormat="1" x14ac:dyDescent="0.2"/>
    <row r="4745" s="504" customFormat="1" x14ac:dyDescent="0.2"/>
    <row r="4746" s="504" customFormat="1" x14ac:dyDescent="0.2"/>
    <row r="4747" s="504" customFormat="1" x14ac:dyDescent="0.2"/>
    <row r="4748" s="504" customFormat="1" x14ac:dyDescent="0.2"/>
    <row r="4749" s="504" customFormat="1" x14ac:dyDescent="0.2"/>
    <row r="4750" s="504" customFormat="1" x14ac:dyDescent="0.2"/>
    <row r="4751" s="504" customFormat="1" x14ac:dyDescent="0.2"/>
    <row r="4752" s="504" customFormat="1" x14ac:dyDescent="0.2"/>
    <row r="4753" s="504" customFormat="1" x14ac:dyDescent="0.2"/>
    <row r="4754" s="504" customFormat="1" x14ac:dyDescent="0.2"/>
    <row r="4755" s="504" customFormat="1" x14ac:dyDescent="0.2"/>
    <row r="4756" s="504" customFormat="1" x14ac:dyDescent="0.2"/>
    <row r="4757" s="504" customFormat="1" x14ac:dyDescent="0.2"/>
    <row r="4758" s="504" customFormat="1" x14ac:dyDescent="0.2"/>
    <row r="4759" s="504" customFormat="1" x14ac:dyDescent="0.2"/>
    <row r="4760" s="504" customFormat="1" x14ac:dyDescent="0.2"/>
    <row r="4761" s="504" customFormat="1" x14ac:dyDescent="0.2"/>
    <row r="4762" s="504" customFormat="1" x14ac:dyDescent="0.2"/>
    <row r="4763" s="504" customFormat="1" x14ac:dyDescent="0.2"/>
    <row r="4764" s="504" customFormat="1" x14ac:dyDescent="0.2"/>
    <row r="4765" s="504" customFormat="1" x14ac:dyDescent="0.2"/>
    <row r="4766" s="504" customFormat="1" x14ac:dyDescent="0.2"/>
    <row r="4767" s="504" customFormat="1" x14ac:dyDescent="0.2"/>
    <row r="4768" s="504" customFormat="1" x14ac:dyDescent="0.2"/>
    <row r="4769" s="504" customFormat="1" x14ac:dyDescent="0.2"/>
    <row r="4770" s="504" customFormat="1" x14ac:dyDescent="0.2"/>
    <row r="4771" s="504" customFormat="1" x14ac:dyDescent="0.2"/>
    <row r="4772" s="504" customFormat="1" x14ac:dyDescent="0.2"/>
    <row r="4773" s="504" customFormat="1" x14ac:dyDescent="0.2"/>
    <row r="4774" s="504" customFormat="1" x14ac:dyDescent="0.2"/>
    <row r="4775" s="504" customFormat="1" x14ac:dyDescent="0.2"/>
    <row r="4776" s="504" customFormat="1" x14ac:dyDescent="0.2"/>
    <row r="4777" s="504" customFormat="1" x14ac:dyDescent="0.2"/>
    <row r="4778" s="504" customFormat="1" x14ac:dyDescent="0.2"/>
    <row r="4779" s="504" customFormat="1" x14ac:dyDescent="0.2"/>
    <row r="4780" s="504" customFormat="1" x14ac:dyDescent="0.2"/>
    <row r="4781" s="504" customFormat="1" x14ac:dyDescent="0.2"/>
    <row r="4782" s="504" customFormat="1" x14ac:dyDescent="0.2"/>
    <row r="4783" s="504" customFormat="1" x14ac:dyDescent="0.2"/>
    <row r="4784" s="504" customFormat="1" x14ac:dyDescent="0.2"/>
    <row r="4785" s="504" customFormat="1" x14ac:dyDescent="0.2"/>
    <row r="4786" s="504" customFormat="1" x14ac:dyDescent="0.2"/>
    <row r="4787" s="504" customFormat="1" x14ac:dyDescent="0.2"/>
    <row r="4788" s="504" customFormat="1" x14ac:dyDescent="0.2"/>
    <row r="4789" s="504" customFormat="1" x14ac:dyDescent="0.2"/>
    <row r="4790" s="504" customFormat="1" x14ac:dyDescent="0.2"/>
    <row r="4791" s="504" customFormat="1" x14ac:dyDescent="0.2"/>
    <row r="4792" s="504" customFormat="1" x14ac:dyDescent="0.2"/>
    <row r="4793" s="504" customFormat="1" x14ac:dyDescent="0.2"/>
    <row r="4794" s="504" customFormat="1" x14ac:dyDescent="0.2"/>
    <row r="4795" s="504" customFormat="1" x14ac:dyDescent="0.2"/>
    <row r="4796" s="504" customFormat="1" x14ac:dyDescent="0.2"/>
    <row r="4797" s="504" customFormat="1" x14ac:dyDescent="0.2"/>
    <row r="4798" s="504" customFormat="1" x14ac:dyDescent="0.2"/>
    <row r="4799" s="504" customFormat="1" x14ac:dyDescent="0.2"/>
    <row r="4800" s="504" customFormat="1" x14ac:dyDescent="0.2"/>
    <row r="4801" s="504" customFormat="1" x14ac:dyDescent="0.2"/>
    <row r="4802" s="504" customFormat="1" x14ac:dyDescent="0.2"/>
    <row r="4803" s="504" customFormat="1" x14ac:dyDescent="0.2"/>
    <row r="4804" s="504" customFormat="1" x14ac:dyDescent="0.2"/>
    <row r="4805" s="504" customFormat="1" x14ac:dyDescent="0.2"/>
    <row r="4806" s="504" customFormat="1" x14ac:dyDescent="0.2"/>
    <row r="4807" s="504" customFormat="1" x14ac:dyDescent="0.2"/>
    <row r="4808" s="504" customFormat="1" x14ac:dyDescent="0.2"/>
    <row r="4809" s="504" customFormat="1" x14ac:dyDescent="0.2"/>
    <row r="4810" s="504" customFormat="1" x14ac:dyDescent="0.2"/>
    <row r="4811" s="504" customFormat="1" x14ac:dyDescent="0.2"/>
    <row r="4812" s="504" customFormat="1" x14ac:dyDescent="0.2"/>
    <row r="4813" s="504" customFormat="1" x14ac:dyDescent="0.2"/>
    <row r="4814" s="504" customFormat="1" x14ac:dyDescent="0.2"/>
    <row r="4815" s="504" customFormat="1" x14ac:dyDescent="0.2"/>
    <row r="4816" s="504" customFormat="1" x14ac:dyDescent="0.2"/>
    <row r="4817" s="504" customFormat="1" x14ac:dyDescent="0.2"/>
    <row r="4818" s="504" customFormat="1" x14ac:dyDescent="0.2"/>
    <row r="4819" s="504" customFormat="1" x14ac:dyDescent="0.2"/>
    <row r="4820" s="504" customFormat="1" x14ac:dyDescent="0.2"/>
    <row r="4821" s="504" customFormat="1" x14ac:dyDescent="0.2"/>
    <row r="4822" s="504" customFormat="1" x14ac:dyDescent="0.2"/>
    <row r="4823" s="504" customFormat="1" x14ac:dyDescent="0.2"/>
    <row r="4824" s="504" customFormat="1" x14ac:dyDescent="0.2"/>
    <row r="4825" s="504" customFormat="1" x14ac:dyDescent="0.2"/>
    <row r="4826" s="504" customFormat="1" x14ac:dyDescent="0.2"/>
    <row r="4827" s="504" customFormat="1" x14ac:dyDescent="0.2"/>
    <row r="4828" s="504" customFormat="1" x14ac:dyDescent="0.2"/>
    <row r="4829" s="504" customFormat="1" x14ac:dyDescent="0.2"/>
    <row r="4830" s="504" customFormat="1" x14ac:dyDescent="0.2"/>
    <row r="4831" s="504" customFormat="1" x14ac:dyDescent="0.2"/>
    <row r="4832" s="504" customFormat="1" x14ac:dyDescent="0.2"/>
    <row r="4833" s="504" customFormat="1" x14ac:dyDescent="0.2"/>
    <row r="4834" s="504" customFormat="1" x14ac:dyDescent="0.2"/>
    <row r="4835" s="504" customFormat="1" x14ac:dyDescent="0.2"/>
    <row r="4836" s="504" customFormat="1" x14ac:dyDescent="0.2"/>
    <row r="4837" s="504" customFormat="1" x14ac:dyDescent="0.2"/>
    <row r="4838" s="504" customFormat="1" x14ac:dyDescent="0.2"/>
    <row r="4839" s="504" customFormat="1" x14ac:dyDescent="0.2"/>
    <row r="4840" s="504" customFormat="1" x14ac:dyDescent="0.2"/>
    <row r="4841" s="504" customFormat="1" x14ac:dyDescent="0.2"/>
    <row r="4842" s="504" customFormat="1" x14ac:dyDescent="0.2"/>
    <row r="4843" s="504" customFormat="1" x14ac:dyDescent="0.2"/>
    <row r="4844" s="504" customFormat="1" x14ac:dyDescent="0.2"/>
    <row r="4845" s="504" customFormat="1" x14ac:dyDescent="0.2"/>
    <row r="4846" s="504" customFormat="1" x14ac:dyDescent="0.2"/>
    <row r="4847" s="504" customFormat="1" x14ac:dyDescent="0.2"/>
    <row r="4848" s="504" customFormat="1" x14ac:dyDescent="0.2"/>
    <row r="4849" s="504" customFormat="1" x14ac:dyDescent="0.2"/>
    <row r="4850" s="504" customFormat="1" x14ac:dyDescent="0.2"/>
    <row r="4851" s="504" customFormat="1" x14ac:dyDescent="0.2"/>
    <row r="4852" s="504" customFormat="1" x14ac:dyDescent="0.2"/>
    <row r="4853" s="504" customFormat="1" x14ac:dyDescent="0.2"/>
    <row r="4854" s="504" customFormat="1" x14ac:dyDescent="0.2"/>
    <row r="4855" s="504" customFormat="1" x14ac:dyDescent="0.2"/>
    <row r="4856" s="504" customFormat="1" x14ac:dyDescent="0.2"/>
    <row r="4857" s="504" customFormat="1" x14ac:dyDescent="0.2"/>
    <row r="4858" s="504" customFormat="1" x14ac:dyDescent="0.2"/>
    <row r="4859" s="504" customFormat="1" x14ac:dyDescent="0.2"/>
    <row r="4860" s="504" customFormat="1" x14ac:dyDescent="0.2"/>
    <row r="4861" s="504" customFormat="1" x14ac:dyDescent="0.2"/>
    <row r="4862" s="504" customFormat="1" x14ac:dyDescent="0.2"/>
    <row r="4863" s="504" customFormat="1" x14ac:dyDescent="0.2"/>
    <row r="4864" s="504" customFormat="1" x14ac:dyDescent="0.2"/>
    <row r="4865" s="504" customFormat="1" x14ac:dyDescent="0.2"/>
    <row r="4866" s="504" customFormat="1" x14ac:dyDescent="0.2"/>
    <row r="4867" s="504" customFormat="1" x14ac:dyDescent="0.2"/>
    <row r="4868" s="504" customFormat="1" x14ac:dyDescent="0.2"/>
    <row r="4869" s="504" customFormat="1" x14ac:dyDescent="0.2"/>
    <row r="4870" s="504" customFormat="1" x14ac:dyDescent="0.2"/>
    <row r="4871" s="504" customFormat="1" x14ac:dyDescent="0.2"/>
    <row r="4872" s="504" customFormat="1" x14ac:dyDescent="0.2"/>
    <row r="4873" s="504" customFormat="1" x14ac:dyDescent="0.2"/>
    <row r="4874" s="504" customFormat="1" x14ac:dyDescent="0.2"/>
    <row r="4875" s="504" customFormat="1" x14ac:dyDescent="0.2"/>
    <row r="4876" s="504" customFormat="1" x14ac:dyDescent="0.2"/>
    <row r="4877" s="504" customFormat="1" x14ac:dyDescent="0.2"/>
    <row r="4878" s="504" customFormat="1" x14ac:dyDescent="0.2"/>
    <row r="4879" s="504" customFormat="1" x14ac:dyDescent="0.2"/>
    <row r="4880" s="504" customFormat="1" x14ac:dyDescent="0.2"/>
    <row r="4881" s="504" customFormat="1" x14ac:dyDescent="0.2"/>
    <row r="4882" s="504" customFormat="1" x14ac:dyDescent="0.2"/>
    <row r="4883" s="504" customFormat="1" x14ac:dyDescent="0.2"/>
    <row r="4884" s="504" customFormat="1" x14ac:dyDescent="0.2"/>
    <row r="4885" s="504" customFormat="1" x14ac:dyDescent="0.2"/>
    <row r="4886" s="504" customFormat="1" x14ac:dyDescent="0.2"/>
    <row r="4887" s="504" customFormat="1" x14ac:dyDescent="0.2"/>
    <row r="4888" s="504" customFormat="1" x14ac:dyDescent="0.2"/>
    <row r="4889" s="504" customFormat="1" x14ac:dyDescent="0.2"/>
    <row r="4890" s="504" customFormat="1" x14ac:dyDescent="0.2"/>
    <row r="4891" s="504" customFormat="1" x14ac:dyDescent="0.2"/>
    <row r="4892" s="504" customFormat="1" x14ac:dyDescent="0.2"/>
    <row r="4893" s="504" customFormat="1" x14ac:dyDescent="0.2"/>
    <row r="4894" s="504" customFormat="1" x14ac:dyDescent="0.2"/>
    <row r="4895" s="504" customFormat="1" x14ac:dyDescent="0.2"/>
    <row r="4896" s="504" customFormat="1" x14ac:dyDescent="0.2"/>
    <row r="4897" s="504" customFormat="1" x14ac:dyDescent="0.2"/>
    <row r="4898" s="504" customFormat="1" x14ac:dyDescent="0.2"/>
    <row r="4899" s="504" customFormat="1" x14ac:dyDescent="0.2"/>
    <row r="4900" s="504" customFormat="1" x14ac:dyDescent="0.2"/>
    <row r="4901" s="504" customFormat="1" x14ac:dyDescent="0.2"/>
    <row r="4902" s="504" customFormat="1" x14ac:dyDescent="0.2"/>
    <row r="4903" s="504" customFormat="1" x14ac:dyDescent="0.2"/>
    <row r="4904" s="504" customFormat="1" x14ac:dyDescent="0.2"/>
    <row r="4905" s="504" customFormat="1" x14ac:dyDescent="0.2"/>
    <row r="4906" s="504" customFormat="1" x14ac:dyDescent="0.2"/>
    <row r="4907" s="504" customFormat="1" x14ac:dyDescent="0.2"/>
    <row r="4908" s="504" customFormat="1" x14ac:dyDescent="0.2"/>
    <row r="4909" s="504" customFormat="1" x14ac:dyDescent="0.2"/>
    <row r="4910" s="504" customFormat="1" x14ac:dyDescent="0.2"/>
    <row r="4911" s="504" customFormat="1" x14ac:dyDescent="0.2"/>
    <row r="4912" s="504" customFormat="1" x14ac:dyDescent="0.2"/>
    <row r="4913" s="504" customFormat="1" x14ac:dyDescent="0.2"/>
    <row r="4914" s="504" customFormat="1" x14ac:dyDescent="0.2"/>
    <row r="4915" s="504" customFormat="1" x14ac:dyDescent="0.2"/>
    <row r="4916" s="504" customFormat="1" x14ac:dyDescent="0.2"/>
    <row r="4917" s="504" customFormat="1" x14ac:dyDescent="0.2"/>
    <row r="4918" s="504" customFormat="1" x14ac:dyDescent="0.2"/>
    <row r="4919" s="504" customFormat="1" x14ac:dyDescent="0.2"/>
    <row r="4920" s="504" customFormat="1" x14ac:dyDescent="0.2"/>
    <row r="4921" s="504" customFormat="1" x14ac:dyDescent="0.2"/>
    <row r="4922" s="504" customFormat="1" x14ac:dyDescent="0.2"/>
    <row r="4923" s="504" customFormat="1" x14ac:dyDescent="0.2"/>
    <row r="4924" s="504" customFormat="1" x14ac:dyDescent="0.2"/>
    <row r="4925" s="504" customFormat="1" x14ac:dyDescent="0.2"/>
    <row r="4926" s="504" customFormat="1" x14ac:dyDescent="0.2"/>
    <row r="4927" s="504" customFormat="1" x14ac:dyDescent="0.2"/>
    <row r="4928" s="504" customFormat="1" x14ac:dyDescent="0.2"/>
    <row r="4929" s="504" customFormat="1" x14ac:dyDescent="0.2"/>
    <row r="4930" s="504" customFormat="1" x14ac:dyDescent="0.2"/>
    <row r="4931" s="504" customFormat="1" x14ac:dyDescent="0.2"/>
    <row r="4932" s="504" customFormat="1" x14ac:dyDescent="0.2"/>
    <row r="4933" s="504" customFormat="1" x14ac:dyDescent="0.2"/>
    <row r="4934" s="504" customFormat="1" x14ac:dyDescent="0.2"/>
    <row r="4935" s="504" customFormat="1" x14ac:dyDescent="0.2"/>
    <row r="4936" s="504" customFormat="1" x14ac:dyDescent="0.2"/>
    <row r="4937" s="504" customFormat="1" x14ac:dyDescent="0.2"/>
    <row r="4938" s="504" customFormat="1" x14ac:dyDescent="0.2"/>
    <row r="4939" s="504" customFormat="1" x14ac:dyDescent="0.2"/>
    <row r="4940" s="504" customFormat="1" x14ac:dyDescent="0.2"/>
    <row r="4941" s="504" customFormat="1" x14ac:dyDescent="0.2"/>
    <row r="4942" s="504" customFormat="1" x14ac:dyDescent="0.2"/>
    <row r="4943" s="504" customFormat="1" x14ac:dyDescent="0.2"/>
    <row r="4944" s="504" customFormat="1" x14ac:dyDescent="0.2"/>
    <row r="4945" s="504" customFormat="1" x14ac:dyDescent="0.2"/>
    <row r="4946" s="504" customFormat="1" x14ac:dyDescent="0.2"/>
    <row r="4947" s="504" customFormat="1" x14ac:dyDescent="0.2"/>
    <row r="4948" s="504" customFormat="1" x14ac:dyDescent="0.2"/>
    <row r="4949" s="504" customFormat="1" x14ac:dyDescent="0.2"/>
    <row r="4950" s="504" customFormat="1" x14ac:dyDescent="0.2"/>
    <row r="4951" s="504" customFormat="1" x14ac:dyDescent="0.2"/>
    <row r="4952" s="504" customFormat="1" x14ac:dyDescent="0.2"/>
    <row r="4953" s="504" customFormat="1" x14ac:dyDescent="0.2"/>
    <row r="4954" s="504" customFormat="1" x14ac:dyDescent="0.2"/>
    <row r="4955" s="504" customFormat="1" x14ac:dyDescent="0.2"/>
    <row r="4956" s="504" customFormat="1" x14ac:dyDescent="0.2"/>
    <row r="4957" s="504" customFormat="1" x14ac:dyDescent="0.2"/>
    <row r="4958" s="504" customFormat="1" x14ac:dyDescent="0.2"/>
    <row r="4959" s="504" customFormat="1" x14ac:dyDescent="0.2"/>
    <row r="4960" s="504" customFormat="1" x14ac:dyDescent="0.2"/>
    <row r="4961" s="504" customFormat="1" x14ac:dyDescent="0.2"/>
    <row r="4962" s="504" customFormat="1" x14ac:dyDescent="0.2"/>
    <row r="4963" s="504" customFormat="1" x14ac:dyDescent="0.2"/>
    <row r="4964" s="504" customFormat="1" x14ac:dyDescent="0.2"/>
    <row r="4965" s="504" customFormat="1" x14ac:dyDescent="0.2"/>
    <row r="4966" s="504" customFormat="1" x14ac:dyDescent="0.2"/>
    <row r="4967" s="504" customFormat="1" x14ac:dyDescent="0.2"/>
    <row r="4968" s="504" customFormat="1" x14ac:dyDescent="0.2"/>
    <row r="4969" s="504" customFormat="1" x14ac:dyDescent="0.2"/>
    <row r="4970" s="504" customFormat="1" x14ac:dyDescent="0.2"/>
    <row r="4971" s="504" customFormat="1" x14ac:dyDescent="0.2"/>
    <row r="4972" s="504" customFormat="1" x14ac:dyDescent="0.2"/>
    <row r="4973" s="504" customFormat="1" x14ac:dyDescent="0.2"/>
    <row r="4974" s="504" customFormat="1" x14ac:dyDescent="0.2"/>
    <row r="4975" s="504" customFormat="1" x14ac:dyDescent="0.2"/>
    <row r="4976" s="504" customFormat="1" x14ac:dyDescent="0.2"/>
    <row r="4977" s="504" customFormat="1" x14ac:dyDescent="0.2"/>
    <row r="4978" s="504" customFormat="1" x14ac:dyDescent="0.2"/>
    <row r="4979" s="504" customFormat="1" x14ac:dyDescent="0.2"/>
    <row r="4980" s="504" customFormat="1" x14ac:dyDescent="0.2"/>
    <row r="4981" s="504" customFormat="1" x14ac:dyDescent="0.2"/>
    <row r="4982" s="504" customFormat="1" x14ac:dyDescent="0.2"/>
    <row r="4983" s="504" customFormat="1" x14ac:dyDescent="0.2"/>
    <row r="4984" s="504" customFormat="1" x14ac:dyDescent="0.2"/>
    <row r="4985" s="504" customFormat="1" x14ac:dyDescent="0.2"/>
    <row r="4986" s="504" customFormat="1" x14ac:dyDescent="0.2"/>
  </sheetData>
  <sheetProtection formatCells="0" formatColumns="0" formatRows="0" insertColumns="0" insertRows="0" deleteColumns="0" deleteRows="0" sort="0" autoFilter="0"/>
  <sortState xmlns:xlrd2="http://schemas.microsoft.com/office/spreadsheetml/2017/richdata2" ref="A11:F100">
    <sortCondition ref="F11:F100"/>
    <sortCondition ref="B11:B100"/>
  </sortState>
  <mergeCells count="2">
    <mergeCell ref="A7:G7"/>
    <mergeCell ref="A8:F8"/>
  </mergeCells>
  <phoneticPr fontId="3" type="noConversion"/>
  <pageMargins left="0.25" right="0.25" top="0.25" bottom="0.25" header="0.5" footer="0.5"/>
  <pageSetup scale="4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zoomScaleNormal="100" zoomScaleSheetLayoutView="100" workbookViewId="0"/>
  </sheetViews>
  <sheetFormatPr defaultColWidth="11.42578125" defaultRowHeight="12.75" x14ac:dyDescent="0.2"/>
  <cols>
    <col min="1" max="1" width="31.42578125" style="504" customWidth="1"/>
    <col min="2" max="2" width="50.42578125" style="504" customWidth="1"/>
    <col min="3" max="3" width="11.42578125" style="504" customWidth="1"/>
    <col min="4" max="4" width="14.42578125" style="504" bestFit="1" customWidth="1"/>
    <col min="5" max="5" width="14.42578125" style="504" customWidth="1"/>
    <col min="6" max="6" width="11.42578125" style="504" customWidth="1"/>
    <col min="7" max="7" width="5.42578125" style="504" customWidth="1"/>
    <col min="8" max="8" width="24.5703125" style="504" customWidth="1"/>
    <col min="9" max="16384" width="11.42578125" style="504"/>
  </cols>
  <sheetData>
    <row r="1" spans="1:8" ht="13.5" thickBot="1" x14ac:dyDescent="0.25">
      <c r="A1" s="504" t="s">
        <v>289</v>
      </c>
      <c r="B1" s="504" t="s">
        <v>1156</v>
      </c>
    </row>
    <row r="2" spans="1:8" ht="13.5" thickBot="1" x14ac:dyDescent="0.25">
      <c r="A2" s="1199" t="s">
        <v>77</v>
      </c>
      <c r="B2" s="1200"/>
      <c r="C2" s="1201"/>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4"/>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4"/>
      <c r="H13" s="25" t="s">
        <v>1115</v>
      </c>
    </row>
    <row r="14" spans="1:8" s="13" customFormat="1" x14ac:dyDescent="0.2">
      <c r="A14" s="6" t="s">
        <v>1060</v>
      </c>
      <c r="B14" s="7" t="s">
        <v>831</v>
      </c>
      <c r="C14" s="8" t="s">
        <v>795</v>
      </c>
      <c r="D14" s="10" t="s">
        <v>286</v>
      </c>
      <c r="E14" s="11" t="s">
        <v>315</v>
      </c>
      <c r="F14" s="12" t="s">
        <v>305</v>
      </c>
      <c r="G14" s="504"/>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4"/>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4"/>
      <c r="H33" s="25" t="s">
        <v>1018</v>
      </c>
    </row>
    <row r="34" spans="1:8" s="13" customFormat="1" x14ac:dyDescent="0.2">
      <c r="A34" s="6" t="s">
        <v>298</v>
      </c>
      <c r="B34" s="7" t="s">
        <v>102</v>
      </c>
      <c r="C34" s="8" t="s">
        <v>240</v>
      </c>
      <c r="D34" s="10" t="s">
        <v>286</v>
      </c>
      <c r="E34" s="11" t="s">
        <v>315</v>
      </c>
      <c r="F34" s="12" t="s">
        <v>304</v>
      </c>
      <c r="G34" s="504"/>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4"/>
      <c r="H50" s="25" t="s">
        <v>946</v>
      </c>
    </row>
    <row r="51" spans="1:8" s="13" customFormat="1" x14ac:dyDescent="0.2">
      <c r="A51" s="6" t="s">
        <v>962</v>
      </c>
      <c r="B51" s="7" t="s">
        <v>963</v>
      </c>
      <c r="C51" s="8" t="s">
        <v>964</v>
      </c>
      <c r="D51" s="10" t="s">
        <v>287</v>
      </c>
      <c r="E51" s="11" t="s">
        <v>315</v>
      </c>
      <c r="F51" s="12" t="s">
        <v>304</v>
      </c>
      <c r="G51" s="504"/>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4"/>
      <c r="H107" s="25" t="s">
        <v>929</v>
      </c>
    </row>
    <row r="108" spans="1:8" s="13" customFormat="1" x14ac:dyDescent="0.2">
      <c r="A108" s="6" t="s">
        <v>973</v>
      </c>
      <c r="B108" s="7" t="s">
        <v>974</v>
      </c>
      <c r="C108" s="8" t="s">
        <v>975</v>
      </c>
      <c r="D108" s="10" t="s">
        <v>287</v>
      </c>
      <c r="E108" s="11" t="s">
        <v>315</v>
      </c>
      <c r="F108" s="12" t="s">
        <v>304</v>
      </c>
      <c r="G108" s="504"/>
      <c r="H108" s="25" t="s">
        <v>973</v>
      </c>
    </row>
    <row r="109" spans="1:8" s="13" customFormat="1" x14ac:dyDescent="0.2">
      <c r="A109" s="6" t="s">
        <v>797</v>
      </c>
      <c r="B109" s="7" t="s">
        <v>849</v>
      </c>
      <c r="C109" s="8" t="s">
        <v>798</v>
      </c>
      <c r="D109" s="10" t="s">
        <v>287</v>
      </c>
      <c r="E109" s="11" t="s">
        <v>315</v>
      </c>
      <c r="F109" s="12" t="s">
        <v>304</v>
      </c>
      <c r="G109" s="504"/>
      <c r="H109" s="25" t="s">
        <v>797</v>
      </c>
    </row>
    <row r="110" spans="1:8" s="13" customFormat="1" x14ac:dyDescent="0.2">
      <c r="A110" s="6" t="s">
        <v>1124</v>
      </c>
      <c r="B110" s="7" t="s">
        <v>1125</v>
      </c>
      <c r="C110" s="8" t="s">
        <v>1126</v>
      </c>
      <c r="D110" s="10" t="s">
        <v>287</v>
      </c>
      <c r="E110" s="11" t="s">
        <v>315</v>
      </c>
      <c r="F110" s="12" t="s">
        <v>304</v>
      </c>
      <c r="G110" s="504"/>
      <c r="H110" s="25" t="s">
        <v>1124</v>
      </c>
    </row>
    <row r="111" spans="1:8" s="13" customFormat="1" x14ac:dyDescent="0.2">
      <c r="A111" s="6" t="s">
        <v>887</v>
      </c>
      <c r="B111" s="7" t="s">
        <v>888</v>
      </c>
      <c r="C111" s="8" t="s">
        <v>884</v>
      </c>
      <c r="D111" s="10" t="s">
        <v>287</v>
      </c>
      <c r="E111" s="11" t="s">
        <v>315</v>
      </c>
      <c r="F111" s="12" t="s">
        <v>304</v>
      </c>
      <c r="G111" s="504"/>
      <c r="H111" s="25" t="s">
        <v>881</v>
      </c>
    </row>
    <row r="112" spans="1:8" s="13" customFormat="1" x14ac:dyDescent="0.2">
      <c r="A112" s="6" t="s">
        <v>762</v>
      </c>
      <c r="B112" s="7" t="s">
        <v>763</v>
      </c>
      <c r="C112" s="8" t="s">
        <v>764</v>
      </c>
      <c r="D112" s="10" t="s">
        <v>287</v>
      </c>
      <c r="E112" s="11" t="s">
        <v>315</v>
      </c>
      <c r="F112" s="12" t="s">
        <v>304</v>
      </c>
      <c r="G112" s="504"/>
      <c r="H112" s="25" t="s">
        <v>762</v>
      </c>
    </row>
    <row r="113" spans="1:8" s="13" customFormat="1" ht="27.75" customHeight="1" x14ac:dyDescent="0.2">
      <c r="A113" s="6" t="s">
        <v>900</v>
      </c>
      <c r="B113" s="7" t="s">
        <v>902</v>
      </c>
      <c r="C113" s="8" t="s">
        <v>811</v>
      </c>
      <c r="D113" s="10" t="s">
        <v>287</v>
      </c>
      <c r="E113" s="11" t="s">
        <v>315</v>
      </c>
      <c r="F113" s="12" t="s">
        <v>304</v>
      </c>
      <c r="G113" s="504"/>
      <c r="H113" s="25" t="s">
        <v>904</v>
      </c>
    </row>
    <row r="114" spans="1:8" s="13" customFormat="1" x14ac:dyDescent="0.2">
      <c r="A114" s="6" t="s">
        <v>1055</v>
      </c>
      <c r="B114" s="7" t="s">
        <v>1056</v>
      </c>
      <c r="C114" s="8" t="s">
        <v>1057</v>
      </c>
      <c r="D114" s="10" t="s">
        <v>287</v>
      </c>
      <c r="E114" s="11" t="s">
        <v>315</v>
      </c>
      <c r="F114" s="12" t="s">
        <v>304</v>
      </c>
      <c r="G114" s="504"/>
      <c r="H114" s="25" t="s">
        <v>1056</v>
      </c>
    </row>
    <row r="115" spans="1:8" s="13" customFormat="1" ht="25.5" x14ac:dyDescent="0.2">
      <c r="A115" s="6" t="s">
        <v>955</v>
      </c>
      <c r="B115" s="7" t="s">
        <v>919</v>
      </c>
      <c r="C115" s="8" t="s">
        <v>916</v>
      </c>
      <c r="D115" s="10" t="s">
        <v>286</v>
      </c>
      <c r="E115" s="11" t="s">
        <v>315</v>
      </c>
      <c r="F115" s="12" t="s">
        <v>304</v>
      </c>
      <c r="G115" s="504"/>
      <c r="H115" s="25" t="s">
        <v>921</v>
      </c>
    </row>
    <row r="116" spans="1:8" s="13" customFormat="1" ht="25.5" x14ac:dyDescent="0.2">
      <c r="A116" s="6" t="s">
        <v>457</v>
      </c>
      <c r="B116" s="7" t="s">
        <v>458</v>
      </c>
      <c r="C116" s="8" t="s">
        <v>459</v>
      </c>
      <c r="D116" s="10" t="s">
        <v>287</v>
      </c>
      <c r="E116" s="11" t="s">
        <v>315</v>
      </c>
      <c r="F116" s="12" t="s">
        <v>304</v>
      </c>
      <c r="G116" s="504"/>
      <c r="H116" s="25" t="s">
        <v>457</v>
      </c>
    </row>
    <row r="117" spans="1:8" s="13" customFormat="1" ht="15.75" customHeight="1" x14ac:dyDescent="0.2">
      <c r="A117" s="6" t="s">
        <v>355</v>
      </c>
      <c r="B117" s="7" t="s">
        <v>850</v>
      </c>
      <c r="C117" s="8" t="s">
        <v>356</v>
      </c>
      <c r="D117" s="10" t="s">
        <v>287</v>
      </c>
      <c r="E117" s="11" t="s">
        <v>315</v>
      </c>
      <c r="F117" s="12" t="s">
        <v>304</v>
      </c>
      <c r="G117" s="504"/>
      <c r="H117" s="25" t="s">
        <v>355</v>
      </c>
    </row>
    <row r="118" spans="1:8" s="13" customFormat="1" x14ac:dyDescent="0.2">
      <c r="A118" s="6" t="s">
        <v>68</v>
      </c>
      <c r="B118" s="7" t="s">
        <v>267</v>
      </c>
      <c r="C118" s="8" t="s">
        <v>268</v>
      </c>
      <c r="D118" s="10" t="s">
        <v>286</v>
      </c>
      <c r="E118" s="11" t="s">
        <v>315</v>
      </c>
      <c r="F118" s="12" t="s">
        <v>304</v>
      </c>
      <c r="G118" s="504"/>
      <c r="H118" s="25" t="s">
        <v>68</v>
      </c>
    </row>
    <row r="119" spans="1:8" s="13" customFormat="1" x14ac:dyDescent="0.2">
      <c r="A119" s="6" t="s">
        <v>745</v>
      </c>
      <c r="B119" s="7" t="s">
        <v>745</v>
      </c>
      <c r="C119" s="8" t="s">
        <v>746</v>
      </c>
      <c r="D119" s="10" t="s">
        <v>286</v>
      </c>
      <c r="E119" s="11" t="s">
        <v>315</v>
      </c>
      <c r="F119" s="12" t="s">
        <v>304</v>
      </c>
      <c r="G119" s="504"/>
      <c r="H119" s="25" t="s">
        <v>745</v>
      </c>
    </row>
    <row r="120" spans="1:8" s="13" customFormat="1" x14ac:dyDescent="0.2">
      <c r="A120" s="6" t="s">
        <v>143</v>
      </c>
      <c r="B120" s="7" t="s">
        <v>246</v>
      </c>
      <c r="C120" s="8" t="s">
        <v>360</v>
      </c>
      <c r="D120" s="10" t="s">
        <v>286</v>
      </c>
      <c r="E120" s="11" t="s">
        <v>315</v>
      </c>
      <c r="F120" s="12" t="s">
        <v>304</v>
      </c>
      <c r="G120" s="504"/>
      <c r="H120" s="25" t="s">
        <v>143</v>
      </c>
    </row>
    <row r="121" spans="1:8" s="13" customFormat="1" x14ac:dyDescent="0.2">
      <c r="A121" s="6" t="s">
        <v>88</v>
      </c>
      <c r="B121" s="7" t="s">
        <v>728</v>
      </c>
      <c r="C121" s="8" t="s">
        <v>114</v>
      </c>
      <c r="D121" s="10" t="s">
        <v>286</v>
      </c>
      <c r="E121" s="11" t="s">
        <v>315</v>
      </c>
      <c r="F121" s="12" t="s">
        <v>304</v>
      </c>
      <c r="G121" s="504"/>
      <c r="H121" s="25" t="s">
        <v>88</v>
      </c>
    </row>
    <row r="122" spans="1:8" s="13" customFormat="1" x14ac:dyDescent="0.2">
      <c r="A122" s="6" t="s">
        <v>805</v>
      </c>
      <c r="B122" s="7" t="s">
        <v>806</v>
      </c>
      <c r="C122" s="8" t="s">
        <v>807</v>
      </c>
      <c r="D122" s="10" t="s">
        <v>287</v>
      </c>
      <c r="E122" s="11" t="s">
        <v>315</v>
      </c>
      <c r="F122" s="12" t="s">
        <v>304</v>
      </c>
      <c r="G122" s="504"/>
      <c r="H122" s="28" t="s">
        <v>805</v>
      </c>
    </row>
    <row r="123" spans="1:8" s="13" customFormat="1" ht="26.25" customHeight="1" x14ac:dyDescent="0.2">
      <c r="A123" s="6" t="s">
        <v>930</v>
      </c>
      <c r="B123" s="7" t="s">
        <v>925</v>
      </c>
      <c r="C123" s="8" t="s">
        <v>926</v>
      </c>
      <c r="D123" s="10" t="s">
        <v>286</v>
      </c>
      <c r="E123" s="11" t="s">
        <v>315</v>
      </c>
      <c r="F123" s="12" t="s">
        <v>304</v>
      </c>
      <c r="G123" s="504"/>
      <c r="H123" s="25" t="s">
        <v>930</v>
      </c>
    </row>
    <row r="124" spans="1:8" s="13" customFormat="1" x14ac:dyDescent="0.2">
      <c r="A124" s="6" t="s">
        <v>931</v>
      </c>
      <c r="B124" s="7" t="s">
        <v>932</v>
      </c>
      <c r="C124" s="8" t="s">
        <v>297</v>
      </c>
      <c r="D124" s="10" t="s">
        <v>286</v>
      </c>
      <c r="E124" s="11" t="s">
        <v>315</v>
      </c>
      <c r="F124" s="12" t="s">
        <v>304</v>
      </c>
      <c r="G124" s="504"/>
      <c r="H124" s="25" t="s">
        <v>931</v>
      </c>
    </row>
    <row r="125" spans="1:8" s="13" customFormat="1" x14ac:dyDescent="0.2">
      <c r="A125" s="6" t="s">
        <v>1127</v>
      </c>
      <c r="B125" s="7" t="s">
        <v>1128</v>
      </c>
      <c r="C125" s="8" t="s">
        <v>1129</v>
      </c>
      <c r="D125" s="10" t="s">
        <v>287</v>
      </c>
      <c r="E125" s="11" t="s">
        <v>315</v>
      </c>
      <c r="F125" s="12" t="s">
        <v>304</v>
      </c>
      <c r="G125" s="504"/>
      <c r="H125" s="25" t="s">
        <v>1127</v>
      </c>
    </row>
    <row r="126" spans="1:8" s="13" customFormat="1" x14ac:dyDescent="0.2">
      <c r="A126" s="6" t="s">
        <v>1009</v>
      </c>
      <c r="B126" s="7" t="s">
        <v>1009</v>
      </c>
      <c r="C126" s="8" t="s">
        <v>1010</v>
      </c>
      <c r="D126" s="10" t="s">
        <v>286</v>
      </c>
      <c r="E126" s="11" t="s">
        <v>315</v>
      </c>
      <c r="F126" s="12" t="s">
        <v>304</v>
      </c>
      <c r="G126" s="504"/>
      <c r="H126" s="25" t="s">
        <v>1009</v>
      </c>
    </row>
    <row r="127" spans="1:8" s="13" customFormat="1" ht="25.5" x14ac:dyDescent="0.2">
      <c r="A127" s="6" t="s">
        <v>202</v>
      </c>
      <c r="B127" s="7" t="s">
        <v>203</v>
      </c>
      <c r="C127" s="8" t="s">
        <v>204</v>
      </c>
      <c r="D127" s="10" t="s">
        <v>286</v>
      </c>
      <c r="E127" s="11" t="s">
        <v>315</v>
      </c>
      <c r="F127" s="12" t="s">
        <v>304</v>
      </c>
      <c r="G127" s="504"/>
      <c r="H127" s="25" t="s">
        <v>202</v>
      </c>
    </row>
    <row r="128" spans="1:8" s="13" customFormat="1" x14ac:dyDescent="0.2">
      <c r="A128" s="6" t="s">
        <v>905</v>
      </c>
      <c r="B128" s="7" t="s">
        <v>906</v>
      </c>
      <c r="C128" s="8" t="s">
        <v>907</v>
      </c>
      <c r="D128" s="10" t="s">
        <v>286</v>
      </c>
      <c r="E128" s="11" t="s">
        <v>315</v>
      </c>
      <c r="F128" s="12" t="s">
        <v>304</v>
      </c>
      <c r="G128" s="504"/>
      <c r="H128" s="25" t="s">
        <v>908</v>
      </c>
    </row>
    <row r="129" spans="1:8" s="13" customFormat="1" x14ac:dyDescent="0.2">
      <c r="A129" s="6" t="s">
        <v>757</v>
      </c>
      <c r="B129" s="7" t="s">
        <v>793</v>
      </c>
      <c r="C129" s="8" t="s">
        <v>254</v>
      </c>
      <c r="D129" s="10" t="s">
        <v>286</v>
      </c>
      <c r="E129" s="11" t="s">
        <v>315</v>
      </c>
      <c r="F129" s="12" t="s">
        <v>304</v>
      </c>
      <c r="G129" s="504"/>
      <c r="H129" s="25" t="s">
        <v>757</v>
      </c>
    </row>
    <row r="130" spans="1:8" s="13" customFormat="1" x14ac:dyDescent="0.2">
      <c r="A130" s="6" t="s">
        <v>754</v>
      </c>
      <c r="B130" s="7" t="s">
        <v>755</v>
      </c>
      <c r="C130" s="8" t="s">
        <v>756</v>
      </c>
      <c r="D130" s="10" t="s">
        <v>286</v>
      </c>
      <c r="E130" s="11" t="s">
        <v>315</v>
      </c>
      <c r="F130" s="12" t="s">
        <v>304</v>
      </c>
      <c r="G130" s="504"/>
      <c r="H130" s="25" t="s">
        <v>754</v>
      </c>
    </row>
    <row r="131" spans="1:8" s="13" customFormat="1" x14ac:dyDescent="0.2">
      <c r="A131" s="6" t="s">
        <v>257</v>
      </c>
      <c r="B131" s="7" t="s">
        <v>258</v>
      </c>
      <c r="C131" s="8" t="s">
        <v>259</v>
      </c>
      <c r="D131" s="10" t="s">
        <v>260</v>
      </c>
      <c r="E131" s="11" t="s">
        <v>315</v>
      </c>
      <c r="F131" s="12" t="s">
        <v>304</v>
      </c>
      <c r="G131" s="504"/>
      <c r="H131" s="25" t="s">
        <v>257</v>
      </c>
    </row>
    <row r="132" spans="1:8" s="13" customFormat="1" x14ac:dyDescent="0.2">
      <c r="A132" s="6" t="s">
        <v>331</v>
      </c>
      <c r="B132" s="7" t="s">
        <v>331</v>
      </c>
      <c r="C132" s="8" t="s">
        <v>332</v>
      </c>
      <c r="D132" s="10" t="s">
        <v>286</v>
      </c>
      <c r="E132" s="11" t="s">
        <v>315</v>
      </c>
      <c r="F132" s="12" t="s">
        <v>304</v>
      </c>
      <c r="G132" s="504"/>
      <c r="H132" s="25" t="s">
        <v>331</v>
      </c>
    </row>
    <row r="133" spans="1:8" s="13" customFormat="1" x14ac:dyDescent="0.2">
      <c r="A133" s="6" t="s">
        <v>743</v>
      </c>
      <c r="B133" s="7" t="s">
        <v>741</v>
      </c>
      <c r="C133" s="8" t="s">
        <v>742</v>
      </c>
      <c r="D133" s="10" t="s">
        <v>260</v>
      </c>
      <c r="E133" s="11" t="s">
        <v>315</v>
      </c>
      <c r="F133" s="12" t="s">
        <v>304</v>
      </c>
      <c r="G133" s="504"/>
      <c r="H133" s="25" t="s">
        <v>743</v>
      </c>
    </row>
    <row r="134" spans="1:8" s="13" customFormat="1" ht="12.75" customHeight="1" x14ac:dyDescent="0.2">
      <c r="A134" s="6" t="s">
        <v>1083</v>
      </c>
      <c r="B134" s="7" t="s">
        <v>1083</v>
      </c>
      <c r="C134" s="8" t="s">
        <v>1084</v>
      </c>
      <c r="D134" s="10" t="s">
        <v>287</v>
      </c>
      <c r="E134" s="11" t="s">
        <v>315</v>
      </c>
      <c r="F134" s="12" t="s">
        <v>304</v>
      </c>
      <c r="G134" s="504"/>
      <c r="H134" s="25" t="s">
        <v>1083</v>
      </c>
    </row>
    <row r="135" spans="1:8" s="13" customFormat="1" x14ac:dyDescent="0.2">
      <c r="A135" s="6" t="s">
        <v>1082</v>
      </c>
      <c r="B135" s="7" t="s">
        <v>1082</v>
      </c>
      <c r="C135" s="8" t="s">
        <v>674</v>
      </c>
      <c r="D135" s="10" t="s">
        <v>286</v>
      </c>
      <c r="E135" s="11" t="s">
        <v>315</v>
      </c>
      <c r="F135" s="12" t="s">
        <v>304</v>
      </c>
      <c r="G135" s="504"/>
      <c r="H135" s="25" t="s">
        <v>1082</v>
      </c>
    </row>
    <row r="136" spans="1:8" s="13" customFormat="1" x14ac:dyDescent="0.2">
      <c r="A136" s="6" t="s">
        <v>980</v>
      </c>
      <c r="B136" s="7" t="s">
        <v>981</v>
      </c>
      <c r="C136" s="8" t="s">
        <v>342</v>
      </c>
      <c r="D136" s="10" t="s">
        <v>286</v>
      </c>
      <c r="E136" s="11" t="s">
        <v>315</v>
      </c>
      <c r="F136" s="12" t="s">
        <v>304</v>
      </c>
      <c r="G136" s="504"/>
      <c r="H136" s="25" t="s">
        <v>980</v>
      </c>
    </row>
    <row r="137" spans="1:8" s="13" customFormat="1" x14ac:dyDescent="0.2">
      <c r="A137" s="6" t="s">
        <v>982</v>
      </c>
      <c r="B137" s="7" t="s">
        <v>983</v>
      </c>
      <c r="C137" s="8" t="s">
        <v>984</v>
      </c>
      <c r="D137" s="10" t="s">
        <v>286</v>
      </c>
      <c r="E137" s="11" t="s">
        <v>315</v>
      </c>
      <c r="F137" s="12" t="s">
        <v>304</v>
      </c>
      <c r="G137" s="504"/>
      <c r="H137" s="25" t="s">
        <v>982</v>
      </c>
    </row>
    <row r="138" spans="1:8" s="13" customFormat="1" x14ac:dyDescent="0.2">
      <c r="A138" s="6" t="s">
        <v>899</v>
      </c>
      <c r="B138" s="7" t="s">
        <v>901</v>
      </c>
      <c r="C138" s="8" t="s">
        <v>749</v>
      </c>
      <c r="D138" s="10" t="s">
        <v>286</v>
      </c>
      <c r="E138" s="11" t="s">
        <v>315</v>
      </c>
      <c r="F138" s="12" t="s">
        <v>304</v>
      </c>
      <c r="G138" s="504"/>
      <c r="H138" s="25" t="s">
        <v>903</v>
      </c>
    </row>
    <row r="139" spans="1:8" s="13" customFormat="1" x14ac:dyDescent="0.2">
      <c r="A139" s="6" t="s">
        <v>1046</v>
      </c>
      <c r="B139" s="7" t="s">
        <v>1047</v>
      </c>
      <c r="C139" s="8" t="s">
        <v>1048</v>
      </c>
      <c r="D139" s="10" t="s">
        <v>286</v>
      </c>
      <c r="E139" s="11" t="s">
        <v>315</v>
      </c>
      <c r="F139" s="12" t="s">
        <v>304</v>
      </c>
      <c r="G139" s="504"/>
      <c r="H139" s="25" t="s">
        <v>1047</v>
      </c>
    </row>
    <row r="140" spans="1:8" s="13" customFormat="1" ht="12.75" customHeight="1" x14ac:dyDescent="0.2">
      <c r="A140" s="6" t="s">
        <v>917</v>
      </c>
      <c r="B140" s="7" t="s">
        <v>918</v>
      </c>
      <c r="C140" s="8" t="s">
        <v>915</v>
      </c>
      <c r="D140" s="10" t="s">
        <v>286</v>
      </c>
      <c r="E140" s="11" t="s">
        <v>315</v>
      </c>
      <c r="F140" s="12" t="s">
        <v>304</v>
      </c>
      <c r="G140" s="504"/>
      <c r="H140" s="25" t="s">
        <v>920</v>
      </c>
    </row>
    <row r="141" spans="1:8" s="13" customFormat="1" ht="25.5" x14ac:dyDescent="0.2">
      <c r="A141" s="6" t="s">
        <v>460</v>
      </c>
      <c r="B141" s="7" t="s">
        <v>461</v>
      </c>
      <c r="C141" s="8" t="s">
        <v>462</v>
      </c>
      <c r="D141" s="10" t="s">
        <v>286</v>
      </c>
      <c r="E141" s="11" t="s">
        <v>315</v>
      </c>
      <c r="F141" s="12" t="s">
        <v>304</v>
      </c>
      <c r="G141" s="504"/>
      <c r="H141" s="25" t="s">
        <v>460</v>
      </c>
    </row>
    <row r="142" spans="1:8" s="13" customFormat="1" x14ac:dyDescent="0.2">
      <c r="A142" s="6" t="s">
        <v>357</v>
      </c>
      <c r="B142" s="7" t="s">
        <v>851</v>
      </c>
      <c r="C142" s="8" t="s">
        <v>358</v>
      </c>
      <c r="D142" s="10" t="s">
        <v>286</v>
      </c>
      <c r="E142" s="11" t="s">
        <v>315</v>
      </c>
      <c r="F142" s="12" t="s">
        <v>304</v>
      </c>
      <c r="G142" s="504"/>
      <c r="H142" s="25" t="s">
        <v>357</v>
      </c>
    </row>
    <row r="143" spans="1:8" s="13" customFormat="1" ht="25.5" x14ac:dyDescent="0.2">
      <c r="A143" s="6" t="s">
        <v>1043</v>
      </c>
      <c r="B143" s="7" t="s">
        <v>1044</v>
      </c>
      <c r="C143" s="8" t="s">
        <v>1131</v>
      </c>
      <c r="D143" s="10" t="s">
        <v>287</v>
      </c>
      <c r="E143" s="11" t="s">
        <v>315</v>
      </c>
      <c r="F143" s="12" t="s">
        <v>304</v>
      </c>
      <c r="G143" s="504"/>
      <c r="H143" s="25" t="s">
        <v>1043</v>
      </c>
    </row>
    <row r="144" spans="1:8" s="13" customFormat="1" ht="25.5" x14ac:dyDescent="0.2">
      <c r="A144" s="6" t="s">
        <v>1045</v>
      </c>
      <c r="B144" s="7" t="s">
        <v>1045</v>
      </c>
      <c r="C144" s="8" t="s">
        <v>1132</v>
      </c>
      <c r="D144" s="10" t="s">
        <v>286</v>
      </c>
      <c r="E144" s="11" t="s">
        <v>315</v>
      </c>
      <c r="F144" s="12" t="s">
        <v>304</v>
      </c>
      <c r="G144" s="504"/>
      <c r="H144" s="25" t="s">
        <v>1045</v>
      </c>
    </row>
    <row r="145" spans="1:8" s="13" customFormat="1" x14ac:dyDescent="0.2">
      <c r="A145" s="6" t="s">
        <v>1011</v>
      </c>
      <c r="B145" s="7" t="s">
        <v>1012</v>
      </c>
      <c r="C145" s="8" t="s">
        <v>1013</v>
      </c>
      <c r="D145" s="10" t="s">
        <v>287</v>
      </c>
      <c r="E145" s="11" t="s">
        <v>315</v>
      </c>
      <c r="F145" s="12" t="s">
        <v>304</v>
      </c>
      <c r="G145" s="504"/>
      <c r="H145" s="25" t="s">
        <v>1011</v>
      </c>
    </row>
    <row r="146" spans="1:8" s="13" customFormat="1" ht="25.5" x14ac:dyDescent="0.2">
      <c r="A146" s="6" t="s">
        <v>751</v>
      </c>
      <c r="B146" s="7" t="s">
        <v>752</v>
      </c>
      <c r="C146" s="8" t="s">
        <v>753</v>
      </c>
      <c r="D146" s="10" t="s">
        <v>286</v>
      </c>
      <c r="E146" s="11" t="s">
        <v>315</v>
      </c>
      <c r="F146" s="12" t="s">
        <v>304</v>
      </c>
      <c r="G146" s="504"/>
      <c r="H146" s="25" t="s">
        <v>751</v>
      </c>
    </row>
    <row r="147" spans="1:8" s="13" customFormat="1" x14ac:dyDescent="0.2">
      <c r="A147" s="6" t="s">
        <v>759</v>
      </c>
      <c r="B147" s="7" t="s">
        <v>794</v>
      </c>
      <c r="C147" s="8" t="s">
        <v>255</v>
      </c>
      <c r="D147" s="10" t="s">
        <v>286</v>
      </c>
      <c r="E147" s="11" t="s">
        <v>315</v>
      </c>
      <c r="F147" s="12" t="s">
        <v>304</v>
      </c>
      <c r="G147" s="504"/>
      <c r="H147" s="25" t="s">
        <v>759</v>
      </c>
    </row>
    <row r="148" spans="1:8" s="13" customFormat="1" x14ac:dyDescent="0.2">
      <c r="A148" s="6" t="s">
        <v>86</v>
      </c>
      <c r="B148" s="7" t="s">
        <v>852</v>
      </c>
      <c r="C148" s="8" t="s">
        <v>317</v>
      </c>
      <c r="D148" s="10" t="s">
        <v>286</v>
      </c>
      <c r="E148" s="11" t="s">
        <v>315</v>
      </c>
      <c r="F148" s="12" t="s">
        <v>304</v>
      </c>
      <c r="G148" s="504"/>
      <c r="H148" s="25" t="s">
        <v>86</v>
      </c>
    </row>
    <row r="149" spans="1:8" s="13" customFormat="1" x14ac:dyDescent="0.2">
      <c r="A149" s="6" t="s">
        <v>781</v>
      </c>
      <c r="B149" s="7" t="s">
        <v>853</v>
      </c>
      <c r="C149" s="8" t="s">
        <v>782</v>
      </c>
      <c r="D149" s="10" t="s">
        <v>286</v>
      </c>
      <c r="E149" s="11" t="s">
        <v>315</v>
      </c>
      <c r="F149" s="12" t="s">
        <v>304</v>
      </c>
      <c r="G149" s="504"/>
      <c r="H149" s="25" t="s">
        <v>781</v>
      </c>
    </row>
    <row r="150" spans="1:8" s="13" customFormat="1" x14ac:dyDescent="0.2">
      <c r="A150" s="6" t="s">
        <v>909</v>
      </c>
      <c r="B150" s="7" t="s">
        <v>910</v>
      </c>
      <c r="C150" s="8" t="s">
        <v>911</v>
      </c>
      <c r="D150" s="10" t="s">
        <v>286</v>
      </c>
      <c r="E150" s="11" t="s">
        <v>315</v>
      </c>
      <c r="F150" s="12" t="s">
        <v>304</v>
      </c>
      <c r="G150" s="504"/>
      <c r="H150" s="25" t="s">
        <v>909</v>
      </c>
    </row>
    <row r="151" spans="1:8" s="13" customFormat="1" x14ac:dyDescent="0.2">
      <c r="A151" s="6" t="s">
        <v>992</v>
      </c>
      <c r="B151" s="7" t="s">
        <v>993</v>
      </c>
      <c r="C151" s="8" t="s">
        <v>994</v>
      </c>
      <c r="D151" s="10" t="s">
        <v>286</v>
      </c>
      <c r="E151" s="11" t="s">
        <v>315</v>
      </c>
      <c r="F151" s="12" t="s">
        <v>304</v>
      </c>
      <c r="G151" s="504"/>
      <c r="H151" s="25" t="s">
        <v>992</v>
      </c>
    </row>
    <row r="152" spans="1:8" s="13" customFormat="1" x14ac:dyDescent="0.2">
      <c r="A152" s="6" t="s">
        <v>1040</v>
      </c>
      <c r="B152" s="7" t="s">
        <v>1041</v>
      </c>
      <c r="C152" s="8" t="s">
        <v>1042</v>
      </c>
      <c r="D152" s="10" t="s">
        <v>286</v>
      </c>
      <c r="E152" s="11" t="s">
        <v>315</v>
      </c>
      <c r="F152" s="12" t="s">
        <v>304</v>
      </c>
      <c r="G152" s="504"/>
      <c r="H152" s="25" t="s">
        <v>1040</v>
      </c>
    </row>
    <row r="153" spans="1:8" s="13" customFormat="1" x14ac:dyDescent="0.2">
      <c r="A153" s="6" t="s">
        <v>1140</v>
      </c>
      <c r="B153" s="7" t="s">
        <v>1141</v>
      </c>
      <c r="C153" s="8" t="s">
        <v>1142</v>
      </c>
      <c r="D153" s="10" t="s">
        <v>286</v>
      </c>
      <c r="E153" s="11" t="s">
        <v>315</v>
      </c>
      <c r="F153" s="12" t="s">
        <v>304</v>
      </c>
      <c r="G153" s="504"/>
      <c r="H153" s="25" t="s">
        <v>1140</v>
      </c>
    </row>
    <row r="154" spans="1:8" s="13" customFormat="1" x14ac:dyDescent="0.2">
      <c r="A154" s="6" t="s">
        <v>1143</v>
      </c>
      <c r="B154" s="7" t="s">
        <v>1144</v>
      </c>
      <c r="C154" s="8" t="s">
        <v>1145</v>
      </c>
      <c r="D154" s="10" t="s">
        <v>286</v>
      </c>
      <c r="E154" s="11" t="s">
        <v>315</v>
      </c>
      <c r="F154" s="12" t="s">
        <v>304</v>
      </c>
      <c r="G154" s="504"/>
      <c r="H154" s="25" t="s">
        <v>1143</v>
      </c>
    </row>
    <row r="155" spans="1:8" s="13" customFormat="1" x14ac:dyDescent="0.2">
      <c r="A155" s="6" t="s">
        <v>1157</v>
      </c>
      <c r="B155" s="7" t="s">
        <v>1158</v>
      </c>
      <c r="C155" s="8" t="s">
        <v>1159</v>
      </c>
      <c r="D155" s="10" t="s">
        <v>286</v>
      </c>
      <c r="E155" s="11" t="s">
        <v>315</v>
      </c>
      <c r="F155" s="12" t="s">
        <v>304</v>
      </c>
      <c r="G155" s="504"/>
      <c r="H155" s="25" t="s">
        <v>1157</v>
      </c>
    </row>
    <row r="156" spans="1:8" s="13" customFormat="1" x14ac:dyDescent="0.2">
      <c r="A156" s="6" t="s">
        <v>1085</v>
      </c>
      <c r="B156" s="7" t="s">
        <v>1085</v>
      </c>
      <c r="C156" s="8" t="s">
        <v>1086</v>
      </c>
      <c r="D156" s="10" t="s">
        <v>286</v>
      </c>
      <c r="E156" s="11" t="s">
        <v>315</v>
      </c>
      <c r="F156" s="12" t="s">
        <v>304</v>
      </c>
      <c r="G156" s="504"/>
      <c r="H156" s="25" t="s">
        <v>1085</v>
      </c>
    </row>
    <row r="157" spans="1:8" s="13" customFormat="1" ht="25.5" x14ac:dyDescent="0.2">
      <c r="A157" s="6" t="s">
        <v>352</v>
      </c>
      <c r="B157" s="7" t="s">
        <v>353</v>
      </c>
      <c r="C157" s="8" t="s">
        <v>354</v>
      </c>
      <c r="D157" s="10" t="s">
        <v>286</v>
      </c>
      <c r="E157" s="11" t="s">
        <v>315</v>
      </c>
      <c r="F157" s="12" t="s">
        <v>304</v>
      </c>
      <c r="G157" s="504"/>
      <c r="H157" s="25" t="s">
        <v>352</v>
      </c>
    </row>
    <row r="158" spans="1:8" s="13" customFormat="1" x14ac:dyDescent="0.2">
      <c r="A158" s="6" t="s">
        <v>1136</v>
      </c>
      <c r="B158" s="7" t="s">
        <v>1136</v>
      </c>
      <c r="C158" s="8" t="s">
        <v>1137</v>
      </c>
      <c r="D158" s="10" t="s">
        <v>286</v>
      </c>
      <c r="E158" s="11" t="s">
        <v>315</v>
      </c>
      <c r="F158" s="12" t="s">
        <v>304</v>
      </c>
      <c r="G158" s="504"/>
      <c r="H158" s="25" t="s">
        <v>1136</v>
      </c>
    </row>
    <row r="159" spans="1:8" s="13" customFormat="1" x14ac:dyDescent="0.2">
      <c r="A159" s="6" t="s">
        <v>109</v>
      </c>
      <c r="B159" s="7" t="s">
        <v>110</v>
      </c>
      <c r="C159" s="8" t="s">
        <v>111</v>
      </c>
      <c r="D159" s="10" t="s">
        <v>286</v>
      </c>
      <c r="E159" s="11" t="s">
        <v>315</v>
      </c>
      <c r="F159" s="12" t="s">
        <v>304</v>
      </c>
      <c r="G159" s="504"/>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4"/>
      <c r="H163" s="25" t="s">
        <v>747</v>
      </c>
    </row>
    <row r="164" spans="1:8" s="13" customFormat="1" x14ac:dyDescent="0.2">
      <c r="A164" s="6" t="s">
        <v>854</v>
      </c>
      <c r="B164" s="7" t="s">
        <v>854</v>
      </c>
      <c r="C164" s="8" t="s">
        <v>749</v>
      </c>
      <c r="D164" s="10" t="s">
        <v>286</v>
      </c>
      <c r="E164" s="11" t="s">
        <v>315</v>
      </c>
      <c r="F164" s="12" t="s">
        <v>304</v>
      </c>
      <c r="G164" s="504"/>
      <c r="H164" s="25" t="s">
        <v>854</v>
      </c>
    </row>
    <row r="165" spans="1:8" s="13" customFormat="1" x14ac:dyDescent="0.2">
      <c r="A165" s="6" t="s">
        <v>671</v>
      </c>
      <c r="B165" s="9" t="s">
        <v>672</v>
      </c>
      <c r="C165" s="8" t="s">
        <v>673</v>
      </c>
      <c r="D165" s="10" t="s">
        <v>260</v>
      </c>
      <c r="E165" s="11" t="s">
        <v>315</v>
      </c>
      <c r="F165" s="12" t="s">
        <v>304</v>
      </c>
      <c r="G165" s="504"/>
      <c r="H165" s="25" t="s">
        <v>671</v>
      </c>
    </row>
    <row r="166" spans="1:8" s="13" customFormat="1" x14ac:dyDescent="0.2">
      <c r="A166" s="6" t="s">
        <v>731</v>
      </c>
      <c r="B166" s="7" t="s">
        <v>732</v>
      </c>
      <c r="C166" s="8" t="s">
        <v>730</v>
      </c>
      <c r="D166" s="10" t="s">
        <v>260</v>
      </c>
      <c r="E166" s="11" t="s">
        <v>315</v>
      </c>
      <c r="F166" s="12" t="s">
        <v>304</v>
      </c>
      <c r="G166" s="504"/>
      <c r="H166" s="25" t="s">
        <v>731</v>
      </c>
    </row>
    <row r="167" spans="1:8" s="13" customFormat="1" x14ac:dyDescent="0.2">
      <c r="A167" s="6" t="s">
        <v>733</v>
      </c>
      <c r="B167" s="7" t="s">
        <v>734</v>
      </c>
      <c r="C167" s="8" t="s">
        <v>735</v>
      </c>
      <c r="D167" s="10" t="s">
        <v>260</v>
      </c>
      <c r="E167" s="11" t="s">
        <v>315</v>
      </c>
      <c r="F167" s="12" t="s">
        <v>304</v>
      </c>
      <c r="G167" s="504"/>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4"/>
      <c r="H174" s="25" t="s">
        <v>869</v>
      </c>
    </row>
    <row r="175" spans="1:8" s="13" customFormat="1" x14ac:dyDescent="0.2">
      <c r="A175" s="6" t="s">
        <v>870</v>
      </c>
      <c r="B175" s="7" t="s">
        <v>872</v>
      </c>
      <c r="C175" s="8" t="s">
        <v>870</v>
      </c>
      <c r="D175" s="10" t="s">
        <v>260</v>
      </c>
      <c r="E175" s="11" t="s">
        <v>315</v>
      </c>
      <c r="F175" s="12" t="s">
        <v>304</v>
      </c>
      <c r="G175" s="504"/>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39"/>
    </row>
    <row r="217" spans="2:8" hidden="1" x14ac:dyDescent="0.2"/>
    <row r="219" spans="2:8" ht="13.5" thickBot="1" x14ac:dyDescent="0.25">
      <c r="B219" s="539"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4" bestFit="1" customWidth="1"/>
    <col min="2" max="2" width="8.5703125" style="504"/>
    <col min="3" max="3" width="20.5703125" style="504" customWidth="1"/>
    <col min="4" max="16384" width="8.5703125" style="504"/>
  </cols>
  <sheetData>
    <row r="1" spans="1:3" ht="40.5" customHeight="1" thickBot="1" x14ac:dyDescent="0.25">
      <c r="A1" s="1202" t="s">
        <v>873</v>
      </c>
      <c r="B1" s="1203"/>
      <c r="C1" s="1204"/>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3</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2024-07-29T04:00:00+00:00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schemas.openxmlformats.org/package/2006/metadata/core-properties"/>
    <ds:schemaRef ds:uri="37aa5685-f18a-4c16-8b74-a7d5b1a2ecd4"/>
    <ds:schemaRef ds:uri="http://schemas.microsoft.com/office/2006/metadata/properties"/>
    <ds:schemaRef ds:uri="http://schemas.microsoft.com/sharepoint/v3"/>
    <ds:schemaRef ds:uri="http://schemas.microsoft.com/office/2006/documentManagement/types"/>
    <ds:schemaRef ds:uri="http://purl.org/dc/terms/"/>
    <ds:schemaRef ds:uri="http://purl.org/dc/dcmitype/"/>
    <ds:schemaRef ds:uri="http://schemas.microsoft.com/office/infopath/2007/PartnerControls"/>
    <ds:schemaRef ds:uri="e446afe2-ed2a-40ba-8ba2-c0b30cc49f0e"/>
    <ds:schemaRef ds:uri="http://www.w3.org/XML/1998/namespace"/>
    <ds:schemaRef ds:uri="http://purl.org/dc/elements/1.1/"/>
  </ds:schemaRefs>
</ds:datastoreItem>
</file>

<file path=customXml/itemProps3.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4.xml><?xml version="1.0" encoding="utf-8"?>
<ds:datastoreItem xmlns:ds="http://schemas.openxmlformats.org/officeDocument/2006/customXml" ds:itemID="{F0FA6E56-6D82-46EC-A513-EFED542B0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2024-07-30T18:51:53Z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