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E2B0106D-8348-4C21-99A7-DD2AA0A0F4A2}" xr6:coauthVersionLast="47" xr6:coauthVersionMax="47" xr10:uidLastSave="{00000000-0000-0000-0000-000000000000}"/>
  <bookViews>
    <workbookView xWindow="-26505" yWindow="-9105" windowWidth="23085" windowHeight="13275" tabRatio="877" firstSheet="1" activeTab="1"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externalReferences>
    <externalReference r:id="rId14"/>
  </externalReferences>
  <definedNames>
    <definedName name="_xlnm._FilterDatabase" localSheetId="10" hidden="1">Affiliates!$A$9:$I$298</definedName>
    <definedName name="_xlnm._FilterDatabase" localSheetId="3" hidden="1">'APPENDIX B-1  (FE - USWC)'!$A$35:$AB$35</definedName>
    <definedName name="_xlnm._FilterDatabase" localSheetId="4" hidden="1">'APPENDIX B-2  (FE - USEC&amp;GC)'!$A$36:$AB$36</definedName>
    <definedName name="_xlnm._FilterDatabase" localSheetId="5" hidden="1">'APPENDIX D-5 E &amp; W AFRICA-USA'!$A$30:$AB$30</definedName>
    <definedName name="_xlnm._FilterDatabase" localSheetId="6" hidden="1">'APPENDIX F-1 ISC-US'!$A$30:$AB$30</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Listes!$A$3:$C$206</definedName>
    <definedName name="ArbMode" localSheetId="5">Listes!$B$335:$B$341</definedName>
    <definedName name="ArbMode" localSheetId="9">[1]Listes!$B$349:$B$355</definedName>
    <definedName name="ArbMode">Listes!$B$335:$B$341</definedName>
    <definedName name="Autom" localSheetId="5">Listes!$B$383:$B$384</definedName>
    <definedName name="Autom" localSheetId="9">[1]Listes!$B$400:$B$401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[1]Listes!$A$3:$A$220</definedName>
    <definedName name="Charges">Listes!$A$3:$A$206</definedName>
    <definedName name="Container" localSheetId="5">Listes!$B$221:$B$230</definedName>
    <definedName name="Container" localSheetId="9">[1]Listes!$B$235:$B$244</definedName>
    <definedName name="Container">Listes!$B$221:$B$230</definedName>
    <definedName name="CST" localSheetId="5">Listes!$B$407:$B$413</definedName>
    <definedName name="CST" localSheetId="9">[1]Listes!$B$424:$B$430</definedName>
    <definedName name="CST">Listes!$B$407:$B$413</definedName>
    <definedName name="CURRENCY" localSheetId="5">Listes!$B$456:$B$591</definedName>
    <definedName name="CURRENCY" localSheetId="9">[1]Listes!$B$473:$B$608</definedName>
    <definedName name="CURRENCY">Listes!$B$456:$B$591</definedName>
    <definedName name="DAYS" localSheetId="5">Listes!$B$422:$B$423</definedName>
    <definedName name="DAYS" localSheetId="9">[1]Listes!$B$439:$B$440</definedName>
    <definedName name="DAYS">Listes!$B$422:$B$423</definedName>
    <definedName name="DDTARIFF" localSheetId="5">Listes!$B$427:$B$430</definedName>
    <definedName name="DDTARIFF" localSheetId="9">[1]Listes!$B$444:$B$447</definedName>
    <definedName name="DDTARIFF">Listes!$B$427:$B$430</definedName>
    <definedName name="DDTARIFFUS" localSheetId="5">Listes!$B$434:$B$436</definedName>
    <definedName name="DDTARIFFUS" localSheetId="9">[1]Listes!$B$451:$B$453</definedName>
    <definedName name="DDTARIFFUS">Listes!$B$434:$B$436</definedName>
    <definedName name="DDTARIFFUSE" localSheetId="5">Listes!$B$439:$B$440</definedName>
    <definedName name="DDTARIFFUSE" localSheetId="9">[1]Listes!$B$456:$B$457</definedName>
    <definedName name="DDTARIFFUSE">Listes!$B$439:$B$440</definedName>
    <definedName name="DDTARIFFUSI">Listes!$B$434:$B$436</definedName>
    <definedName name="droppull" localSheetId="5">Listes!$B$268:$B$269</definedName>
    <definedName name="droppull" localSheetId="9">[1]Listes!$B$282:$B$283</definedName>
    <definedName name="droppull">Listes!$B$268:$B$269</definedName>
    <definedName name="EQTYPE" localSheetId="5">Listes!$B$444:$B$447</definedName>
    <definedName name="EQTYPE" localSheetId="9">[1]Listes!$B$461:$B$464</definedName>
    <definedName name="EQTYPE">Listes!$B$444:$B$447</definedName>
    <definedName name="Equip" localSheetId="5">Listes!$B$350:$B$370</definedName>
    <definedName name="Equip" localSheetId="9">[1]Listes!$B$364:$B$387</definedName>
    <definedName name="Equip">Listes!$B$350:$B$370</definedName>
    <definedName name="Exceptions" localSheetId="5">Listes!$H$3:$H$207</definedName>
    <definedName name="Exceptions" localSheetId="9">[1]Listes!$H$3:$H$221</definedName>
    <definedName name="Exceptions">Listes!$H$3:$H$207</definedName>
    <definedName name="EXPIMP" localSheetId="5">Listes!$B$417:$B$418</definedName>
    <definedName name="EXPIMP" localSheetId="9">[1]Listes!$B$434:$B$435</definedName>
    <definedName name="EXPIMP">Listes!$B$417:$B$418</definedName>
    <definedName name="GRIPSS" localSheetId="5">Listes!$B$344:$B$347</definedName>
    <definedName name="GRIPSS" localSheetId="9">[1]Listes!$B$358:$B$361</definedName>
    <definedName name="GRIPSS">Listes!$B$344:$B$347</definedName>
    <definedName name="GRIPSS_EQ" localSheetId="5">Listes!$B$388:$B$403</definedName>
    <definedName name="GRIPSS_EQ" localSheetId="9">[1]Listes!$B$405:$B$420</definedName>
    <definedName name="GRIPSS_EQ">Listes!$B$388:$B$403</definedName>
    <definedName name="Mode" localSheetId="5">Listes!$B$272:$B$320</definedName>
    <definedName name="Mode" localSheetId="9">[1]Listes!$B$286:$B$334</definedName>
    <definedName name="Mode">Listes!$B$272:$B$320</definedName>
    <definedName name="MQCType" localSheetId="5">Listes!$B$373:$B$375</definedName>
    <definedName name="MQCType" localSheetId="9">[1]Listes!$B$390:$B$392</definedName>
    <definedName name="MQCType">Listes!$B$373:$B$375</definedName>
    <definedName name="OLE_LINK1" localSheetId="0">'Customer Boiler Plate'!$B$47</definedName>
    <definedName name="OOG" localSheetId="5">Listes!$B$331:$B$332</definedName>
    <definedName name="OOG" localSheetId="9">[1]Listes!$B$345:$B$346</definedName>
    <definedName name="OOG">Listes!$B$331:$B$332</definedName>
    <definedName name="OPREEFER" localSheetId="5">Listes!$B$451:$B$452</definedName>
    <definedName name="OPREEFER" localSheetId="9">[1]Listes!$B$468:$B$469</definedName>
    <definedName name="OPREEFER">Listes!$B$451:$B$452</definedName>
    <definedName name="_xlnm.Print_Area" localSheetId="3">'APPENDIX B-1  (FE - USWC)'!$A$1:$AC$308</definedName>
    <definedName name="_xlnm.Print_Area" localSheetId="4">'APPENDIX B-2  (FE - USEC&amp;GC)'!$A$1:$AC$301</definedName>
    <definedName name="_xlnm.Print_Area" localSheetId="5">'APPENDIX D-5 E &amp; W AFRICA-USA'!$A$1:$AC$210</definedName>
    <definedName name="_xlnm.Print_Area" localSheetId="6">'APPENDIX F-1 ISC-US'!$A$1:$AC$211</definedName>
    <definedName name="_xlnm.Print_Area" localSheetId="7">'APPENDIX F-2 ISC-USWC'!$A$1:$AC$208</definedName>
    <definedName name="_xlnm.Print_Area" localSheetId="9">'APPENDIX P-2 (CARIB LATAM-USA)'!$A$1:$AC$228</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[1]Listes!$B$248:$B$254</definedName>
    <definedName name="Reefer">Listes!$B$234:$B$240</definedName>
    <definedName name="SDD" localSheetId="5">Listes!$B$210:$B$213</definedName>
    <definedName name="SDD" localSheetId="9">[1]Listes!$B$224:$B$227</definedName>
    <definedName name="SDD">Listes!$B$210:$B$213</definedName>
    <definedName name="shipper">Cover!$B$7</definedName>
    <definedName name="ShipperCert">Listes!$B$378:$B$379</definedName>
    <definedName name="ShipperOwn" localSheetId="5">Listes!$B$327:$B$328</definedName>
    <definedName name="ShipperOwn" localSheetId="9">[1]Listes!$B$341:$B$342</definedName>
    <definedName name="ShipperOwn">Listes!$B$327:$B$328</definedName>
    <definedName name="Type_note2" localSheetId="5">Listes!$B$243:$B$265</definedName>
    <definedName name="Type_note2" localSheetId="9">[1]Listes!$B$257:$B$279</definedName>
    <definedName name="Type_note2">Listes!$B$243:$B$265</definedName>
    <definedName name="YesNo" localSheetId="5">Listes!$B$323:$B$324</definedName>
    <definedName name="YesNo" localSheetId="9">[1]Listes!$B$337:$B$338</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143" l="1"/>
  <c r="C3" i="143"/>
  <c r="C1" i="143"/>
  <c r="B152"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134" i="143"/>
  <c r="B135" i="143"/>
  <c r="B136" i="143"/>
  <c r="B137" i="143"/>
  <c r="B138" i="143"/>
  <c r="B139" i="143"/>
  <c r="B140" i="143"/>
  <c r="B141" i="143"/>
  <c r="B142" i="143"/>
  <c r="B143" i="143"/>
  <c r="B144" i="143"/>
  <c r="B145" i="143"/>
  <c r="B146" i="143"/>
  <c r="B147" i="143"/>
  <c r="B148" i="143"/>
  <c r="B149" i="143"/>
  <c r="B150" i="143"/>
  <c r="B151" i="143"/>
  <c r="B110" i="143"/>
  <c r="N14" i="143"/>
  <c r="N15" i="143"/>
  <c r="N16" i="143"/>
  <c r="N17" i="143"/>
  <c r="N18" i="143"/>
  <c r="B120" i="111" l="1"/>
  <c r="B119" i="111"/>
  <c r="B118" i="111"/>
  <c r="B117" i="111"/>
  <c r="B219" i="98"/>
  <c r="B218" i="98"/>
  <c r="B217" i="98"/>
  <c r="B216" i="98"/>
  <c r="B227" i="57"/>
  <c r="B226" i="57"/>
  <c r="B225" i="57"/>
  <c r="B224" i="57"/>
  <c r="B102" i="142"/>
  <c r="B101" i="142" l="1"/>
  <c r="B103" i="142"/>
  <c r="B104" i="142"/>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00" i="142"/>
  <c r="C4" i="142"/>
  <c r="C3" i="142"/>
  <c r="C1" i="142"/>
  <c r="N18" i="142"/>
  <c r="N17" i="142"/>
  <c r="N16" i="142"/>
  <c r="N15" i="142"/>
  <c r="N14" i="142"/>
  <c r="B122" i="111" l="1"/>
  <c r="B123" i="112" l="1"/>
  <c r="B122" i="112"/>
  <c r="B121" i="112"/>
  <c r="B120" i="112"/>
  <c r="B119" i="112"/>
  <c r="B118" i="112"/>
  <c r="B117" i="112"/>
  <c r="B98" i="112"/>
  <c r="B194" i="98"/>
  <c r="B211" i="98"/>
  <c r="B202" i="98"/>
  <c r="B203" i="98"/>
  <c r="B220" i="57"/>
  <c r="B211" i="57"/>
  <c r="B212" i="57"/>
  <c r="B104" i="111" l="1"/>
  <c r="B105" i="112"/>
  <c r="B201" i="98"/>
  <c r="B210" i="57"/>
  <c r="B213" i="98" l="1"/>
  <c r="B4" i="131" l="1"/>
  <c r="C40" i="131" l="1"/>
  <c r="B105" i="111" l="1"/>
  <c r="B106" i="112"/>
  <c r="B230" i="57" l="1"/>
  <c r="B111" i="111" l="1"/>
  <c r="B97" i="111"/>
  <c r="B100" i="111"/>
  <c r="B113" i="112"/>
  <c r="B101" i="112"/>
  <c r="B97" i="112"/>
  <c r="B209" i="98"/>
  <c r="B197" i="98"/>
  <c r="B193" i="98"/>
  <c r="B218" i="57"/>
  <c r="B203" i="57"/>
  <c r="B206" i="57"/>
  <c r="B110" i="111" l="1"/>
  <c r="B112" i="112"/>
  <c r="B208" i="98"/>
  <c r="B217" i="57"/>
  <c r="B220" i="98"/>
  <c r="B228" i="57"/>
  <c r="B129" i="112"/>
  <c r="B128" i="112"/>
  <c r="B127" i="112"/>
  <c r="B126" i="112"/>
  <c r="B125" i="112"/>
  <c r="B124" i="112"/>
  <c r="B104" i="112"/>
  <c r="B106" i="111"/>
  <c r="B107" i="111"/>
  <c r="B204" i="98"/>
  <c r="B214" i="57"/>
  <c r="B215" i="57"/>
  <c r="B115" i="111"/>
  <c r="B108" i="112"/>
  <c r="B121" i="111"/>
  <c r="B116" i="111"/>
  <c r="B107" i="112"/>
  <c r="B215" i="98"/>
  <c r="B221" i="98"/>
  <c r="B223" i="57"/>
  <c r="B229" i="57"/>
  <c r="B101" i="111"/>
  <c r="B102" i="111"/>
  <c r="B103" i="111"/>
  <c r="B199" i="98"/>
  <c r="B200" i="98"/>
  <c r="B213" i="57"/>
  <c r="B198" i="98"/>
  <c r="B208" i="57"/>
  <c r="B209" i="57"/>
  <c r="B98" i="111"/>
  <c r="B204" i="57"/>
  <c r="B132" i="112"/>
  <c r="B133" i="112"/>
  <c r="B112" i="111"/>
  <c r="B109" i="112"/>
  <c r="B191" i="98"/>
  <c r="B100" i="132"/>
  <c r="B99" i="132"/>
  <c r="B128" i="111"/>
  <c r="B127" i="111"/>
  <c r="B116" i="112"/>
  <c r="B196" i="98"/>
  <c r="B207" i="57"/>
  <c r="B214" i="98"/>
  <c r="B222" i="57"/>
  <c r="B130" i="111"/>
  <c r="B131" i="111"/>
  <c r="B129" i="111"/>
  <c r="B123" i="111"/>
  <c r="B124" i="111"/>
  <c r="B130" i="112"/>
  <c r="B125" i="111"/>
  <c r="B99" i="111"/>
  <c r="B195" i="98"/>
  <c r="B219" i="57"/>
  <c r="B111" i="112"/>
  <c r="B131" i="112"/>
  <c r="B100" i="112"/>
  <c r="B206" i="98"/>
  <c r="B2" i="131"/>
  <c r="B102"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15" i="112"/>
  <c r="B99" i="112"/>
  <c r="B103" i="112"/>
  <c r="B95" i="112"/>
  <c r="B96" i="112"/>
  <c r="B110" i="112"/>
  <c r="B114" i="112"/>
  <c r="B134" i="112"/>
  <c r="C1" i="111"/>
  <c r="C3" i="111"/>
  <c r="C4" i="111"/>
  <c r="N14" i="111"/>
  <c r="N15" i="111"/>
  <c r="N16" i="111"/>
  <c r="N17" i="111"/>
  <c r="N18" i="111"/>
  <c r="B113" i="111"/>
  <c r="B96" i="111"/>
  <c r="B108" i="111"/>
  <c r="B95" i="111"/>
  <c r="B109" i="111"/>
  <c r="B114" i="111"/>
  <c r="B126" i="111"/>
  <c r="C1" i="98"/>
  <c r="C3" i="98"/>
  <c r="C4" i="98"/>
  <c r="N14" i="98"/>
  <c r="N15" i="98"/>
  <c r="N16" i="98"/>
  <c r="N17" i="98"/>
  <c r="N18" i="98"/>
  <c r="B212" i="98"/>
  <c r="B205" i="98"/>
  <c r="B207" i="98"/>
  <c r="B210" i="98"/>
  <c r="B192" i="98"/>
  <c r="B222" i="98"/>
  <c r="B223" i="98"/>
  <c r="B224"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1" i="57"/>
  <c r="B202" i="57"/>
  <c r="B216" i="57"/>
  <c r="B205" i="57"/>
  <c r="B201" i="57"/>
  <c r="B231"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1" authorId="1" shapeId="0" xr:uid="{00000000-0006-0000-0500-00000D000000}">
      <text>
        <r>
          <rPr>
            <b/>
            <sz val="14"/>
            <color indexed="81"/>
            <rFont val="Tahoma"/>
            <family val="2"/>
          </rPr>
          <t>Please use FAK/ Bullets defined above.</t>
        </r>
      </text>
    </comment>
    <comment ref="B71" authorId="1" shapeId="0" xr:uid="{00000000-0006-0000-0500-00000E000000}">
      <text>
        <r>
          <rPr>
            <b/>
            <sz val="14"/>
            <color indexed="81"/>
            <rFont val="Tahoma"/>
            <family val="2"/>
          </rPr>
          <t>City, State / ZIP Code</t>
        </r>
      </text>
    </comment>
    <comment ref="C71"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1"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1" authorId="1" shapeId="0" xr:uid="{00000000-0006-0000-0500-000011000000}">
      <text>
        <r>
          <rPr>
            <b/>
            <sz val="14"/>
            <color indexed="81"/>
            <rFont val="Tahoma"/>
            <family val="2"/>
          </rPr>
          <t>City, State / ZIP Code</t>
        </r>
      </text>
    </comment>
    <comment ref="F71"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1" authorId="2" shapeId="0" xr:uid="{00000000-0006-0000-0500-000013000000}">
      <text>
        <r>
          <rPr>
            <b/>
            <sz val="14"/>
            <color indexed="81"/>
            <rFont val="Tahoma"/>
            <family val="2"/>
          </rPr>
          <t>Indicate whether or not door service is included at origin and destination</t>
        </r>
      </text>
    </comment>
    <comment ref="O71" authorId="2" shapeId="0" xr:uid="{00000000-0006-0000-0500-000014000000}">
      <text>
        <r>
          <rPr>
            <b/>
            <sz val="14"/>
            <color indexed="81"/>
            <rFont val="Tahoma"/>
            <family val="2"/>
          </rPr>
          <t>Use these columns for exceptions to surcharge applicability in note 2</t>
        </r>
      </text>
    </comment>
    <comment ref="AA71"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0" authorId="1" shapeId="0" xr:uid="{00000000-0006-0000-0500-000016000000}">
      <text>
        <r>
          <rPr>
            <b/>
            <sz val="14"/>
            <color indexed="81"/>
            <rFont val="Tahoma"/>
            <family val="2"/>
          </rPr>
          <t>Please use FAK/ Bullets defined above.</t>
        </r>
      </text>
    </comment>
    <comment ref="B80" authorId="1" shapeId="0" xr:uid="{00000000-0006-0000-0500-000017000000}">
      <text>
        <r>
          <rPr>
            <b/>
            <sz val="14"/>
            <color indexed="81"/>
            <rFont val="Tahoma"/>
            <family val="2"/>
          </rPr>
          <t>City, State / ZIP Code</t>
        </r>
      </text>
    </comment>
    <comment ref="C80"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0"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0" authorId="1" shapeId="0" xr:uid="{00000000-0006-0000-0500-00001A000000}">
      <text>
        <r>
          <rPr>
            <b/>
            <sz val="14"/>
            <color indexed="81"/>
            <rFont val="Tahoma"/>
            <family val="2"/>
          </rPr>
          <t>City, State / ZIP Code</t>
        </r>
      </text>
    </comment>
    <comment ref="F80"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0" authorId="2" shapeId="0" xr:uid="{00000000-0006-0000-0500-00001C000000}">
      <text>
        <r>
          <rPr>
            <b/>
            <sz val="14"/>
            <color indexed="81"/>
            <rFont val="Tahoma"/>
            <family val="2"/>
          </rPr>
          <t>Indicate whether or not door service is included at origin and destination</t>
        </r>
      </text>
    </comment>
    <comment ref="Q80" authorId="2" shapeId="0" xr:uid="{00000000-0006-0000-0500-00001D000000}">
      <text>
        <r>
          <rPr>
            <b/>
            <sz val="14"/>
            <color indexed="81"/>
            <rFont val="Tahoma"/>
            <family val="2"/>
          </rPr>
          <t>Use these columns for exceptions to surcharge applicability in note 2</t>
        </r>
      </text>
    </comment>
    <comment ref="AC80"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7" authorId="2" shapeId="0" xr:uid="{00000000-0006-0000-0500-00001F000000}">
      <text>
        <r>
          <rPr>
            <b/>
            <sz val="14"/>
            <color indexed="81"/>
            <rFont val="Tahoma"/>
            <family val="2"/>
          </rPr>
          <t>Place of Origin - may be an outport for feeder (CY) arbitraries or an inland origin
Format is:  City, State or ZIP Code</t>
        </r>
      </text>
    </comment>
    <comment ref="E97"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7"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7" authorId="2" shapeId="0" xr:uid="{00000000-0006-0000-0500-000022000000}">
      <text>
        <r>
          <rPr>
            <b/>
            <sz val="14"/>
            <color indexed="81"/>
            <rFont val="Tahoma"/>
            <family val="2"/>
          </rPr>
          <t>Indicate whether or not door service is included in the arbitrary rate</t>
        </r>
      </text>
    </comment>
    <comment ref="H97" authorId="2" shapeId="0" xr:uid="{00000000-0006-0000-0500-000023000000}">
      <text>
        <r>
          <rPr>
            <b/>
            <sz val="14"/>
            <color indexed="81"/>
            <rFont val="Tahoma"/>
            <family val="2"/>
          </rPr>
          <t>Input the rate in this field when the same amount applies for all container sizes</t>
        </r>
      </text>
    </comment>
    <comment ref="N97" authorId="2" shapeId="0" xr:uid="{00000000-0006-0000-0500-000024000000}">
      <text>
        <r>
          <rPr>
            <b/>
            <sz val="14"/>
            <color indexed="81"/>
            <rFont val="Tahoma"/>
            <family val="2"/>
          </rPr>
          <t>Each Arbitrary applies only to FAK / Bullets as specifically listed in this field.</t>
        </r>
      </text>
    </comment>
    <comment ref="B18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6" authorId="2" shapeId="0" xr:uid="{00000000-0006-0000-0500-000028000000}">
      <text>
        <r>
          <rPr>
            <b/>
            <sz val="14"/>
            <color indexed="81"/>
            <rFont val="Tahoma"/>
            <family val="2"/>
          </rPr>
          <t>Indicate whether or not door service is included in the arbitrary rate</t>
        </r>
      </text>
    </comment>
    <comment ref="H186" authorId="2" shapeId="0" xr:uid="{00000000-0006-0000-0500-000029000000}">
      <text>
        <r>
          <rPr>
            <b/>
            <sz val="14"/>
            <color indexed="81"/>
            <rFont val="Tahoma"/>
            <family val="2"/>
          </rPr>
          <t>Input the rate in this field when the same amount applies for all container sizes</t>
        </r>
      </text>
    </comment>
    <comment ref="N186" authorId="2" shapeId="0" xr:uid="{00000000-0006-0000-0500-00002A000000}">
      <text>
        <r>
          <rPr>
            <b/>
            <sz val="14"/>
            <color indexed="81"/>
            <rFont val="Tahoma"/>
            <family val="2"/>
          </rPr>
          <t>Each Arbitrary applies only to FAK / Bullets as specifically listed in this field.</t>
        </r>
      </text>
    </comment>
    <comment ref="L198"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5" authorId="2" shapeId="0" xr:uid="{00000000-0006-0000-0500-00002C000000}">
      <text>
        <r>
          <rPr>
            <sz val="12"/>
            <color indexed="81"/>
            <rFont val="Tahoma"/>
            <family val="2"/>
          </rPr>
          <t>Select the bullet for which the exception applies.
If exception applies to all bullets, select "ALL".</t>
        </r>
      </text>
    </comment>
    <comment ref="B285"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5"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5"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5" authorId="2" shapeId="0" xr:uid="{00000000-0006-0000-0500-000030000000}">
      <text>
        <r>
          <rPr>
            <sz val="12"/>
            <color indexed="81"/>
            <rFont val="Tahoma"/>
            <family val="2"/>
          </rPr>
          <t>Select "OR" from the drop down list if condition applies to Operating Reefers</t>
        </r>
      </text>
    </comment>
    <comment ref="H285"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5"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5"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5"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5"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5"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8" authorId="2" shapeId="0" xr:uid="{00000000-0006-0000-0500-000036000000}">
      <text>
        <r>
          <rPr>
            <sz val="12"/>
            <color indexed="81"/>
            <rFont val="Tahoma"/>
            <family val="2"/>
          </rPr>
          <t>Select the bullet for which the exception applies.
If exception applies to all bullets, select "ALL".</t>
        </r>
      </text>
    </comment>
    <comment ref="B298"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8"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8" authorId="2" shapeId="0" xr:uid="{00000000-0006-0000-0500-000039000000}">
      <text>
        <r>
          <rPr>
            <sz val="12"/>
            <color indexed="81"/>
            <rFont val="Tahoma"/>
            <family val="2"/>
          </rPr>
          <t>If any exceptional charges are offered, then the currency is required to be shown.</t>
        </r>
      </text>
    </comment>
    <comment ref="O298"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8" authorId="2" shapeId="0" xr:uid="{00000000-0006-0000-0500-00003B000000}">
      <text>
        <r>
          <rPr>
            <sz val="12"/>
            <color indexed="81"/>
            <rFont val="Tahoma"/>
            <family val="2"/>
          </rPr>
          <t>Select "OR" from the drop down list if condition applies to Operating Reefers</t>
        </r>
      </text>
    </comment>
    <comment ref="Q298"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8"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8"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8"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8"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8"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00000000-0006-0000-0600-00000D000000}">
      <text>
        <r>
          <rPr>
            <b/>
            <sz val="14"/>
            <color indexed="81"/>
            <rFont val="Tahoma"/>
            <family val="2"/>
          </rPr>
          <t>Please use FAK/ Bullets defined above.</t>
        </r>
      </text>
    </comment>
    <comment ref="B55" authorId="1" shapeId="0" xr:uid="{00000000-0006-0000-0600-00000E000000}">
      <text>
        <r>
          <rPr>
            <b/>
            <sz val="14"/>
            <color indexed="81"/>
            <rFont val="Tahoma"/>
            <family val="2"/>
          </rPr>
          <t>City, State / ZIP Code</t>
        </r>
      </text>
    </comment>
    <comment ref="C55"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00000000-0006-0000-0600-000011000000}">
      <text>
        <r>
          <rPr>
            <b/>
            <sz val="14"/>
            <color indexed="81"/>
            <rFont val="Tahoma"/>
            <family val="2"/>
          </rPr>
          <t>City, State / ZIP Code</t>
        </r>
      </text>
    </comment>
    <comment ref="F55"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00000000-0006-0000-0600-000013000000}">
      <text>
        <r>
          <rPr>
            <b/>
            <sz val="14"/>
            <color indexed="81"/>
            <rFont val="Tahoma"/>
            <family val="2"/>
          </rPr>
          <t>Indicate whether or not door service is included at origin and destination</t>
        </r>
      </text>
    </comment>
    <comment ref="O55" authorId="2" shapeId="0" xr:uid="{00000000-0006-0000-0600-000014000000}">
      <text>
        <r>
          <rPr>
            <b/>
            <sz val="14"/>
            <color indexed="81"/>
            <rFont val="Tahoma"/>
            <family val="2"/>
          </rPr>
          <t>Use these columns for exceptions to surcharge applicability in note 2</t>
        </r>
      </text>
    </comment>
    <comment ref="AA55"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16000000}">
      <text>
        <r>
          <rPr>
            <b/>
            <sz val="14"/>
            <color indexed="81"/>
            <rFont val="Tahoma"/>
            <family val="2"/>
          </rPr>
          <t>Please use FAK/ Bullets defined above.</t>
        </r>
      </text>
    </comment>
    <comment ref="B64" authorId="1" shapeId="0" xr:uid="{00000000-0006-0000-0600-000017000000}">
      <text>
        <r>
          <rPr>
            <b/>
            <sz val="14"/>
            <color indexed="81"/>
            <rFont val="Tahoma"/>
            <family val="2"/>
          </rPr>
          <t>City, State / ZIP Code</t>
        </r>
      </text>
    </comment>
    <comment ref="C64"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A000000}">
      <text>
        <r>
          <rPr>
            <b/>
            <sz val="14"/>
            <color indexed="81"/>
            <rFont val="Tahoma"/>
            <family val="2"/>
          </rPr>
          <t>City, State / ZIP Code</t>
        </r>
      </text>
    </comment>
    <comment ref="F64"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C000000}">
      <text>
        <r>
          <rPr>
            <b/>
            <sz val="14"/>
            <color indexed="81"/>
            <rFont val="Tahoma"/>
            <family val="2"/>
          </rPr>
          <t>Indicate whether or not door service is included at origin and destination</t>
        </r>
      </text>
    </comment>
    <comment ref="Q64" authorId="2" shapeId="0" xr:uid="{00000000-0006-0000-0600-00001D000000}">
      <text>
        <r>
          <rPr>
            <b/>
            <sz val="14"/>
            <color indexed="81"/>
            <rFont val="Tahoma"/>
            <family val="2"/>
          </rPr>
          <t>Use these columns for exceptions to surcharge applicability in note 2</t>
        </r>
      </text>
    </comment>
    <comment ref="AC64"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600-00001F000000}">
      <text>
        <r>
          <rPr>
            <b/>
            <sz val="14"/>
            <color indexed="81"/>
            <rFont val="Tahoma"/>
            <family val="2"/>
          </rPr>
          <t>Place of Origin - may be an outport for feeder (CY) arbitraries or an inland origin
Format is:  City, State or ZIP Code</t>
        </r>
      </text>
    </comment>
    <comment ref="E81"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600-000022000000}">
      <text>
        <r>
          <rPr>
            <b/>
            <sz val="14"/>
            <color indexed="81"/>
            <rFont val="Tahoma"/>
            <family val="2"/>
          </rPr>
          <t>Indicate whether or not door service is included in the arbitrary rate</t>
        </r>
      </text>
    </comment>
    <comment ref="H81" authorId="2" shapeId="0" xr:uid="{00000000-0006-0000-0600-000023000000}">
      <text>
        <r>
          <rPr>
            <b/>
            <sz val="14"/>
            <color indexed="81"/>
            <rFont val="Tahoma"/>
            <family val="2"/>
          </rPr>
          <t>Input the rate in this field when the same amount applies for all container sizes</t>
        </r>
      </text>
    </comment>
    <comment ref="N81" authorId="2" shapeId="0" xr:uid="{00000000-0006-0000-0600-000024000000}">
      <text>
        <r>
          <rPr>
            <b/>
            <sz val="14"/>
            <color indexed="81"/>
            <rFont val="Tahoma"/>
            <family val="2"/>
          </rPr>
          <t>Each Arbitrary applies only to FAK / Bullets as specifically listed in this field.</t>
        </r>
      </text>
    </comment>
    <comment ref="B176"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6"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6"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6" authorId="2" shapeId="0" xr:uid="{00000000-0006-0000-0600-000028000000}">
      <text>
        <r>
          <rPr>
            <b/>
            <sz val="14"/>
            <color indexed="81"/>
            <rFont val="Tahoma"/>
            <family val="2"/>
          </rPr>
          <t>Indicate whether or not door service is included in the arbitrary rate</t>
        </r>
      </text>
    </comment>
    <comment ref="H176" authorId="2" shapeId="0" xr:uid="{00000000-0006-0000-0600-000029000000}">
      <text>
        <r>
          <rPr>
            <b/>
            <sz val="14"/>
            <color indexed="81"/>
            <rFont val="Tahoma"/>
            <family val="2"/>
          </rPr>
          <t>Input the rate in this field when the same amount applies for all container sizes</t>
        </r>
      </text>
    </comment>
    <comment ref="N176" authorId="2" shapeId="0" xr:uid="{00000000-0006-0000-0600-00002A000000}">
      <text>
        <r>
          <rPr>
            <b/>
            <sz val="14"/>
            <color indexed="81"/>
            <rFont val="Tahoma"/>
            <family val="2"/>
          </rPr>
          <t>Each Arbitrary applies only to FAK / Bullets as specifically listed in this field.</t>
        </r>
      </text>
    </comment>
    <comment ref="L188"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78" authorId="2" shapeId="0" xr:uid="{00000000-0006-0000-0600-00002C000000}">
      <text>
        <r>
          <rPr>
            <sz val="12"/>
            <color indexed="81"/>
            <rFont val="Tahoma"/>
            <family val="2"/>
          </rPr>
          <t>Select the bullet for which the exception applies.
If exception applies to all bullets, select "ALL".</t>
        </r>
      </text>
    </comment>
    <comment ref="B278"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78"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78"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78" authorId="2" shapeId="0" xr:uid="{00000000-0006-0000-0600-000030000000}">
      <text>
        <r>
          <rPr>
            <sz val="12"/>
            <color indexed="81"/>
            <rFont val="Tahoma"/>
            <family val="2"/>
          </rPr>
          <t>Select "OR" from the drop down list if condition applies to Operating Reefers</t>
        </r>
      </text>
    </comment>
    <comment ref="H278"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78"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78"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78"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78"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78"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1" authorId="2" shapeId="0" xr:uid="{00000000-0006-0000-0600-000036000000}">
      <text>
        <r>
          <rPr>
            <sz val="12"/>
            <color indexed="81"/>
            <rFont val="Tahoma"/>
            <family val="2"/>
          </rPr>
          <t>Select the bullet for which the exception applies.
If exception applies to all bullets, select "ALL".</t>
        </r>
      </text>
    </comment>
    <comment ref="B291"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1"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1" authorId="2" shapeId="0" xr:uid="{00000000-0006-0000-0600-000039000000}">
      <text>
        <r>
          <rPr>
            <sz val="12"/>
            <color indexed="81"/>
            <rFont val="Tahoma"/>
            <family val="2"/>
          </rPr>
          <t>If any exceptional charges are offered, then the currency is required to be shown.</t>
        </r>
      </text>
    </comment>
    <comment ref="O291"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1" authorId="2" shapeId="0" xr:uid="{00000000-0006-0000-0600-00003B000000}">
      <text>
        <r>
          <rPr>
            <sz val="12"/>
            <color indexed="81"/>
            <rFont val="Tahoma"/>
            <family val="2"/>
          </rPr>
          <t>Select "OR" from the drop down list if condition applies to Operating Reefers</t>
        </r>
      </text>
    </comment>
    <comment ref="Q291"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1"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1"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1"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1"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1"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14EEBF4C-1FFE-4B4B-9B46-05879019C7EA}">
      <text>
        <r>
          <rPr>
            <b/>
            <sz val="14"/>
            <color indexed="81"/>
            <rFont val="Tahoma"/>
            <family val="2"/>
          </rPr>
          <t>Please use FAK/ Bullets defined above.</t>
        </r>
      </text>
    </comment>
    <comment ref="B44" authorId="1" shapeId="0" xr:uid="{D547735B-3C20-4C6C-B20A-70CE2B904B8B}">
      <text>
        <r>
          <rPr>
            <b/>
            <sz val="14"/>
            <color indexed="81"/>
            <rFont val="Tahoma"/>
            <family val="2"/>
          </rPr>
          <t>City, State / ZIP Code</t>
        </r>
      </text>
    </comment>
    <comment ref="C44"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7A29BBC9-32F1-4D86-A40B-9E214232C310}">
      <text>
        <r>
          <rPr>
            <b/>
            <sz val="14"/>
            <color indexed="81"/>
            <rFont val="Tahoma"/>
            <family val="2"/>
          </rPr>
          <t>City, State / ZIP Code</t>
        </r>
      </text>
    </comment>
    <comment ref="F44"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3F312412-E6BA-406C-9F87-07F413AA6F67}">
      <text>
        <r>
          <rPr>
            <b/>
            <sz val="14"/>
            <color indexed="81"/>
            <rFont val="Tahoma"/>
            <family val="2"/>
          </rPr>
          <t>Indicate whether or not door service is included at origin and destination</t>
        </r>
      </text>
    </comment>
    <comment ref="O44" authorId="2" shapeId="0" xr:uid="{8E7E645B-C024-44B7-AA10-665FA3D89320}">
      <text>
        <r>
          <rPr>
            <b/>
            <sz val="14"/>
            <color indexed="81"/>
            <rFont val="Tahoma"/>
            <family val="2"/>
          </rPr>
          <t>Use these columns for exceptions to surcharge applicability in note 2</t>
        </r>
      </text>
    </comment>
    <comment ref="AA44"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88AAF6EB-2760-4860-AAB3-86A1C5D52E73}">
      <text>
        <r>
          <rPr>
            <b/>
            <sz val="14"/>
            <color indexed="81"/>
            <rFont val="Tahoma"/>
            <family val="2"/>
          </rPr>
          <t>Please use FAK/ Bullets defined above.</t>
        </r>
      </text>
    </comment>
    <comment ref="B53" authorId="1" shapeId="0" xr:uid="{7A83D244-DD92-4FDD-8276-AF9F2AD8F8CD}">
      <text>
        <r>
          <rPr>
            <b/>
            <sz val="14"/>
            <color indexed="81"/>
            <rFont val="Tahoma"/>
            <family val="2"/>
          </rPr>
          <t>City, State / ZIP Code</t>
        </r>
      </text>
    </comment>
    <comment ref="C53"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253EA4EA-C881-4250-95B4-0CC852A06AC2}">
      <text>
        <r>
          <rPr>
            <b/>
            <sz val="14"/>
            <color indexed="81"/>
            <rFont val="Tahoma"/>
            <family val="2"/>
          </rPr>
          <t>City, State / ZIP Code</t>
        </r>
      </text>
    </comment>
    <comment ref="F53"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959B7484-055A-4315-A177-B46F2422FC69}">
      <text>
        <r>
          <rPr>
            <b/>
            <sz val="14"/>
            <color indexed="81"/>
            <rFont val="Tahoma"/>
            <family val="2"/>
          </rPr>
          <t>Indicate whether or not door service is included at origin and destination</t>
        </r>
      </text>
    </comment>
    <comment ref="Q53" authorId="2" shapeId="0" xr:uid="{6606E712-7867-42BD-B023-7D223FB23D7C}">
      <text>
        <r>
          <rPr>
            <b/>
            <sz val="14"/>
            <color indexed="81"/>
            <rFont val="Tahoma"/>
            <family val="2"/>
          </rPr>
          <t>Use these columns for exceptions to surcharge applicability in note 2</t>
        </r>
      </text>
    </comment>
    <comment ref="AC53"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253C551C-F72E-48D6-9519-86D8095D0BCB}">
      <text>
        <r>
          <rPr>
            <b/>
            <sz val="14"/>
            <color indexed="81"/>
            <rFont val="Tahoma"/>
            <family val="2"/>
          </rPr>
          <t>Place of Origin - may be an outport for feeder (CY) arbitraries or an inland origin
Format is:  City, State or ZIP Code</t>
        </r>
      </text>
    </comment>
    <comment ref="E70"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A07D4D09-4955-4DAC-9990-E6E65C103C38}">
      <text>
        <r>
          <rPr>
            <b/>
            <sz val="14"/>
            <color indexed="81"/>
            <rFont val="Tahoma"/>
            <family val="2"/>
          </rPr>
          <t>Indicate whether or not door service is included in the arbitrary rate</t>
        </r>
      </text>
    </comment>
    <comment ref="H70" authorId="2" shapeId="0" xr:uid="{148F0AA8-7D39-4773-B9EB-D1D59759221F}">
      <text>
        <r>
          <rPr>
            <b/>
            <sz val="14"/>
            <color indexed="81"/>
            <rFont val="Tahoma"/>
            <family val="2"/>
          </rPr>
          <t>Input the rate in this field when the same amount applies for all container sizes</t>
        </r>
      </text>
    </comment>
    <comment ref="N70" authorId="2" shapeId="0" xr:uid="{3CD363C4-8EE3-488B-80FE-F53990256804}">
      <text>
        <r>
          <rPr>
            <b/>
            <sz val="14"/>
            <color indexed="81"/>
            <rFont val="Tahoma"/>
            <family val="2"/>
          </rPr>
          <t>Each Arbitrary applies only to FAK / Bullets as specifically listed in this field.</t>
        </r>
      </text>
    </comment>
    <comment ref="B85"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5"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6965F9C2-22B8-4D1E-B7C4-FFCC87D845D5}">
      <text>
        <r>
          <rPr>
            <b/>
            <sz val="14"/>
            <color indexed="81"/>
            <rFont val="Tahoma"/>
            <family val="2"/>
          </rPr>
          <t>Indicate whether or not door service is included in the arbitrary rate</t>
        </r>
      </text>
    </comment>
    <comment ref="H85" authorId="2" shapeId="0" xr:uid="{A8424368-8300-47FA-A30A-D3F9E39F987C}">
      <text>
        <r>
          <rPr>
            <b/>
            <sz val="14"/>
            <color indexed="81"/>
            <rFont val="Tahoma"/>
            <family val="2"/>
          </rPr>
          <t>Input the rate in this field when the same amount applies for all container sizes</t>
        </r>
      </text>
    </comment>
    <comment ref="N85" authorId="2" shapeId="0" xr:uid="{2176727D-4C07-4AD5-90BC-4C863D701CE3}">
      <text>
        <r>
          <rPr>
            <b/>
            <sz val="14"/>
            <color indexed="81"/>
            <rFont val="Tahoma"/>
            <family val="2"/>
          </rPr>
          <t>Each Arbitrary applies only to FAK / Bullets as specifically listed in this field.</t>
        </r>
      </text>
    </comment>
    <comment ref="L97"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569F30E6-9905-451D-B13B-BBA0DDC99636}">
      <text>
        <r>
          <rPr>
            <sz val="12"/>
            <color indexed="81"/>
            <rFont val="Tahoma"/>
            <family val="2"/>
          </rPr>
          <t>Select the bullet for which the exception applies.
If exception applies to all bullets, select "ALL".</t>
        </r>
      </text>
    </comment>
    <comment ref="B187"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6A459AB0-7A54-437B-A941-270223D495B7}">
      <text>
        <r>
          <rPr>
            <sz val="12"/>
            <color indexed="81"/>
            <rFont val="Tahoma"/>
            <family val="2"/>
          </rPr>
          <t>Select "OR" from the drop down list if condition applies to Operating Reefers</t>
        </r>
      </text>
    </comment>
    <comment ref="H187"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2EAA9FED-9622-4CF1-AB1D-53BB1F60206E}">
      <text>
        <r>
          <rPr>
            <sz val="12"/>
            <color indexed="81"/>
            <rFont val="Tahoma"/>
            <family val="2"/>
          </rPr>
          <t>Select the bullet for which the exception applies.
If exception applies to all bullets, select "ALL".</t>
        </r>
      </text>
    </comment>
    <comment ref="B200"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DFC8BDC3-7FEC-480C-BBFE-BC5EF498F02E}">
      <text>
        <r>
          <rPr>
            <sz val="12"/>
            <color indexed="81"/>
            <rFont val="Tahoma"/>
            <family val="2"/>
          </rPr>
          <t>If any exceptional charges are offered, then the currency is required to be shown.</t>
        </r>
      </text>
    </comment>
    <comment ref="O200"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452A0275-4AAE-4040-9050-8E82553BC4A2}">
      <text>
        <r>
          <rPr>
            <sz val="12"/>
            <color indexed="81"/>
            <rFont val="Tahoma"/>
            <family val="2"/>
          </rPr>
          <t>Select "OR" from the drop down list if condition applies to Operating Reefers</t>
        </r>
      </text>
    </comment>
    <comment ref="Q200"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0" authorId="1" shapeId="0" xr:uid="{00000000-0006-0000-1000-000004000000}">
      <text>
        <r>
          <rPr>
            <b/>
            <sz val="14"/>
            <color indexed="81"/>
            <rFont val="Tahoma"/>
            <family val="2"/>
          </rPr>
          <t>Please use FAK/ Bullets defined above.</t>
        </r>
      </text>
    </comment>
    <comment ref="B30" authorId="1" shapeId="0" xr:uid="{00000000-0006-0000-1000-000005000000}">
      <text>
        <r>
          <rPr>
            <b/>
            <sz val="14"/>
            <color indexed="81"/>
            <rFont val="Tahoma"/>
            <family val="2"/>
          </rPr>
          <t>City, State / ZIP Code</t>
        </r>
      </text>
    </comment>
    <comment ref="C30"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000-000008000000}">
      <text>
        <r>
          <rPr>
            <b/>
            <sz val="14"/>
            <color indexed="81"/>
            <rFont val="Tahoma"/>
            <family val="2"/>
          </rPr>
          <t>City, State / ZIP Code</t>
        </r>
      </text>
    </comment>
    <comment ref="F30"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000-00000A000000}">
      <text>
        <r>
          <rPr>
            <b/>
            <sz val="14"/>
            <color indexed="81"/>
            <rFont val="Tahoma"/>
            <family val="2"/>
          </rPr>
          <t>Indicate whether or not door service is included at origin and destination</t>
        </r>
      </text>
    </comment>
    <comment ref="M30" authorId="2" shapeId="0" xr:uid="{00000000-0006-0000-1000-00000B000000}">
      <text>
        <r>
          <rPr>
            <b/>
            <sz val="14"/>
            <color indexed="81"/>
            <rFont val="Tahoma"/>
            <family val="2"/>
          </rPr>
          <t>Use these columns for exceptions to surcharge applicability in note 2</t>
        </r>
      </text>
    </comment>
    <comment ref="AA30"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000-00000D000000}">
      <text>
        <r>
          <rPr>
            <b/>
            <sz val="14"/>
            <color indexed="81"/>
            <rFont val="Tahoma"/>
            <family val="2"/>
          </rPr>
          <t>Please use FAK/ Bullets defined above.</t>
        </r>
      </text>
    </comment>
    <comment ref="B39" authorId="1" shapeId="0" xr:uid="{00000000-0006-0000-1000-00000E000000}">
      <text>
        <r>
          <rPr>
            <b/>
            <sz val="14"/>
            <color indexed="81"/>
            <rFont val="Tahoma"/>
            <family val="2"/>
          </rPr>
          <t>City, State / ZIP Code</t>
        </r>
      </text>
    </comment>
    <comment ref="C39"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000-000011000000}">
      <text>
        <r>
          <rPr>
            <b/>
            <sz val="14"/>
            <color indexed="81"/>
            <rFont val="Tahoma"/>
            <family val="2"/>
          </rPr>
          <t>City, State / ZIP Code</t>
        </r>
      </text>
    </comment>
    <comment ref="F39"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000-000013000000}">
      <text>
        <r>
          <rPr>
            <b/>
            <sz val="14"/>
            <color indexed="81"/>
            <rFont val="Tahoma"/>
            <family val="2"/>
          </rPr>
          <t>Indicate whether or not door service is included at origin and destination</t>
        </r>
      </text>
    </comment>
    <comment ref="O39" authorId="2" shapeId="0" xr:uid="{00000000-0006-0000-1000-000014000000}">
      <text>
        <r>
          <rPr>
            <b/>
            <sz val="14"/>
            <color indexed="81"/>
            <rFont val="Tahoma"/>
            <family val="2"/>
          </rPr>
          <t>Use these columns for exceptions to surcharge applicability in note 2</t>
        </r>
      </text>
    </comment>
    <comment ref="AA39"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000-000016000000}">
      <text>
        <r>
          <rPr>
            <b/>
            <sz val="14"/>
            <color indexed="81"/>
            <rFont val="Tahoma"/>
            <family val="2"/>
          </rPr>
          <t>Please use FAK/ Bullets defined above.</t>
        </r>
      </text>
    </comment>
    <comment ref="B48" authorId="1" shapeId="0" xr:uid="{00000000-0006-0000-1000-000017000000}">
      <text>
        <r>
          <rPr>
            <b/>
            <sz val="14"/>
            <color indexed="81"/>
            <rFont val="Tahoma"/>
            <family val="2"/>
          </rPr>
          <t>City, State / ZIP Code</t>
        </r>
      </text>
    </comment>
    <comment ref="C48"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000-00001A000000}">
      <text>
        <r>
          <rPr>
            <b/>
            <sz val="14"/>
            <color indexed="81"/>
            <rFont val="Tahoma"/>
            <family val="2"/>
          </rPr>
          <t>City, State / ZIP Code</t>
        </r>
      </text>
    </comment>
    <comment ref="F48"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000-00001C000000}">
      <text>
        <r>
          <rPr>
            <b/>
            <sz val="14"/>
            <color indexed="81"/>
            <rFont val="Tahoma"/>
            <family val="2"/>
          </rPr>
          <t>Indicate whether or not door service is included at origin and destination</t>
        </r>
      </text>
    </comment>
    <comment ref="Q48" authorId="2" shapeId="0" xr:uid="{00000000-0006-0000-1000-00001D000000}">
      <text>
        <r>
          <rPr>
            <b/>
            <sz val="14"/>
            <color indexed="81"/>
            <rFont val="Tahoma"/>
            <family val="2"/>
          </rPr>
          <t>Use these columns for exceptions to surcharge applicability in note 2</t>
        </r>
      </text>
    </comment>
    <comment ref="AC48"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000-00001F000000}">
      <text>
        <r>
          <rPr>
            <b/>
            <sz val="14"/>
            <color indexed="81"/>
            <rFont val="Tahoma"/>
            <family val="2"/>
          </rPr>
          <t>Place of Origin - may be an outport for feeder (CY) arbitraries or an inland origin
Format is:  City, State or ZIP Code</t>
        </r>
      </text>
    </comment>
    <comment ref="E65"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000-000022000000}">
      <text>
        <r>
          <rPr>
            <b/>
            <sz val="14"/>
            <color indexed="81"/>
            <rFont val="Tahoma"/>
            <family val="2"/>
          </rPr>
          <t>Indicate whether or not door service is included in the arbitrary rate</t>
        </r>
      </text>
    </comment>
    <comment ref="H65" authorId="2" shapeId="0" xr:uid="{00000000-0006-0000-1000-000023000000}">
      <text>
        <r>
          <rPr>
            <b/>
            <sz val="14"/>
            <color indexed="81"/>
            <rFont val="Tahoma"/>
            <family val="2"/>
          </rPr>
          <t>Input the rate in this field when the same amount applies for all container sizes</t>
        </r>
      </text>
    </comment>
    <comment ref="N65" authorId="2" shapeId="0" xr:uid="{00000000-0006-0000-1000-000024000000}">
      <text>
        <r>
          <rPr>
            <b/>
            <sz val="14"/>
            <color indexed="81"/>
            <rFont val="Tahoma"/>
            <family val="2"/>
          </rPr>
          <t>Each Arbitrary applies only to FAK / Bullets as specifically listed in this field.</t>
        </r>
      </text>
    </comment>
    <comment ref="B80"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000-000028000000}">
      <text>
        <r>
          <rPr>
            <b/>
            <sz val="14"/>
            <color indexed="81"/>
            <rFont val="Tahoma"/>
            <family val="2"/>
          </rPr>
          <t>Indicate whether or not door service is included in the arbitrary rate</t>
        </r>
      </text>
    </comment>
    <comment ref="H80" authorId="2" shapeId="0" xr:uid="{00000000-0006-0000-1000-000029000000}">
      <text>
        <r>
          <rPr>
            <b/>
            <sz val="14"/>
            <color indexed="81"/>
            <rFont val="Tahoma"/>
            <family val="2"/>
          </rPr>
          <t>Input the rate in this field when the same amount applies for all container sizes</t>
        </r>
      </text>
    </comment>
    <comment ref="N80" authorId="2" shapeId="0" xr:uid="{00000000-0006-0000-1000-00002A000000}">
      <text>
        <r>
          <rPr>
            <b/>
            <sz val="14"/>
            <color indexed="81"/>
            <rFont val="Tahoma"/>
            <family val="2"/>
          </rPr>
          <t>Each Arbitrary applies only to FAK / Bullets as specifically listed in this field.</t>
        </r>
      </text>
    </comment>
    <comment ref="L92"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8" authorId="2" shapeId="0" xr:uid="{00000000-0006-0000-1000-00002C000000}">
      <text>
        <r>
          <rPr>
            <sz val="12"/>
            <color indexed="81"/>
            <rFont val="Tahoma"/>
            <family val="2"/>
          </rPr>
          <t>Select the bullet for which the exception applies.
If exception applies to all bullets, select "ALL".</t>
        </r>
      </text>
    </comment>
    <comment ref="B188"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8" authorId="2" shapeId="0" xr:uid="{00000000-0006-0000-1000-000030000000}">
      <text>
        <r>
          <rPr>
            <sz val="12"/>
            <color indexed="81"/>
            <rFont val="Tahoma"/>
            <family val="2"/>
          </rPr>
          <t>Select "OR" from the drop down list if condition applies to Operating Reefers</t>
        </r>
      </text>
    </comment>
    <comment ref="H188"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8"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8"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8"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8"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8"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1" authorId="2" shapeId="0" xr:uid="{00000000-0006-0000-1000-000036000000}">
      <text>
        <r>
          <rPr>
            <sz val="12"/>
            <color indexed="81"/>
            <rFont val="Tahoma"/>
            <family val="2"/>
          </rPr>
          <t>Select the bullet for which the exception applies.
If exception applies to all bullets, select "ALL".</t>
        </r>
      </text>
    </comment>
    <comment ref="B201"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1"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1" authorId="2" shapeId="0" xr:uid="{00000000-0006-0000-1000-000039000000}">
      <text>
        <r>
          <rPr>
            <sz val="12"/>
            <color indexed="81"/>
            <rFont val="Tahoma"/>
            <family val="2"/>
          </rPr>
          <t>If any exceptional charges are offered, then the currency is required to be shown.</t>
        </r>
      </text>
    </comment>
    <comment ref="O201"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1" authorId="2" shapeId="0" xr:uid="{00000000-0006-0000-1000-00003B000000}">
      <text>
        <r>
          <rPr>
            <sz val="12"/>
            <color indexed="81"/>
            <rFont val="Tahoma"/>
            <family val="2"/>
          </rPr>
          <t>Select "OR" from the drop down list if condition applies to Operating Reefers</t>
        </r>
      </text>
    </comment>
    <comment ref="Q201"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1"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1"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1"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1"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1"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100-00000D000000}">
      <text>
        <r>
          <rPr>
            <b/>
            <sz val="14"/>
            <color indexed="81"/>
            <rFont val="Tahoma"/>
            <family val="2"/>
          </rPr>
          <t>Please use FAK/ Bullets defined above.</t>
        </r>
      </text>
    </comment>
    <comment ref="B39" authorId="1" shapeId="0" xr:uid="{00000000-0006-0000-1100-00000E000000}">
      <text>
        <r>
          <rPr>
            <b/>
            <sz val="14"/>
            <color indexed="81"/>
            <rFont val="Tahoma"/>
            <family val="2"/>
          </rPr>
          <t>City, State / ZIP Code</t>
        </r>
      </text>
    </comment>
    <comment ref="C39"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100-000011000000}">
      <text>
        <r>
          <rPr>
            <b/>
            <sz val="14"/>
            <color indexed="81"/>
            <rFont val="Tahoma"/>
            <family val="2"/>
          </rPr>
          <t>City, State / ZIP Code</t>
        </r>
      </text>
    </comment>
    <comment ref="F39"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100-000013000000}">
      <text>
        <r>
          <rPr>
            <b/>
            <sz val="14"/>
            <color indexed="81"/>
            <rFont val="Tahoma"/>
            <family val="2"/>
          </rPr>
          <t>Indicate whether or not door service is included at origin and destination</t>
        </r>
      </text>
    </comment>
    <comment ref="O39" authorId="2" shapeId="0" xr:uid="{00000000-0006-0000-1100-000014000000}">
      <text>
        <r>
          <rPr>
            <b/>
            <sz val="14"/>
            <color indexed="81"/>
            <rFont val="Tahoma"/>
            <family val="2"/>
          </rPr>
          <t>Use these columns for exceptions to surcharge applicability in note 2</t>
        </r>
      </text>
    </comment>
    <comment ref="AA39"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100-000016000000}">
      <text>
        <r>
          <rPr>
            <b/>
            <sz val="14"/>
            <color indexed="81"/>
            <rFont val="Tahoma"/>
            <family val="2"/>
          </rPr>
          <t>Please use FAK/ Bullets defined above.</t>
        </r>
      </text>
    </comment>
    <comment ref="B48" authorId="1" shapeId="0" xr:uid="{00000000-0006-0000-1100-000017000000}">
      <text>
        <r>
          <rPr>
            <b/>
            <sz val="14"/>
            <color indexed="81"/>
            <rFont val="Tahoma"/>
            <family val="2"/>
          </rPr>
          <t>City, State / ZIP Code</t>
        </r>
      </text>
    </comment>
    <comment ref="C48"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100-00001A000000}">
      <text>
        <r>
          <rPr>
            <b/>
            <sz val="14"/>
            <color indexed="81"/>
            <rFont val="Tahoma"/>
            <family val="2"/>
          </rPr>
          <t>City, State / ZIP Code</t>
        </r>
      </text>
    </comment>
    <comment ref="F48"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100-00001C000000}">
      <text>
        <r>
          <rPr>
            <b/>
            <sz val="14"/>
            <color indexed="81"/>
            <rFont val="Tahoma"/>
            <family val="2"/>
          </rPr>
          <t>Indicate whether or not door service is included at origin and destination</t>
        </r>
      </text>
    </comment>
    <comment ref="Q48" authorId="2" shapeId="0" xr:uid="{00000000-0006-0000-1100-00001D000000}">
      <text>
        <r>
          <rPr>
            <b/>
            <sz val="14"/>
            <color indexed="81"/>
            <rFont val="Tahoma"/>
            <family val="2"/>
          </rPr>
          <t>Use these columns for exceptions to surcharge applicability in note 2</t>
        </r>
      </text>
    </comment>
    <comment ref="AC48"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100-00001F000000}">
      <text>
        <r>
          <rPr>
            <b/>
            <sz val="14"/>
            <color indexed="81"/>
            <rFont val="Tahoma"/>
            <family val="2"/>
          </rPr>
          <t>Place of Origin - may be an outport for feeder (CY) arbitraries or an inland origin
Format is:  City, State or ZIP Code</t>
        </r>
      </text>
    </comment>
    <comment ref="E65"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100-000022000000}">
      <text>
        <r>
          <rPr>
            <b/>
            <sz val="14"/>
            <color indexed="81"/>
            <rFont val="Tahoma"/>
            <family val="2"/>
          </rPr>
          <t>Indicate whether or not door service is included in the arbitrary rate</t>
        </r>
      </text>
    </comment>
    <comment ref="H65" authorId="2" shapeId="0" xr:uid="{00000000-0006-0000-1100-000023000000}">
      <text>
        <r>
          <rPr>
            <b/>
            <sz val="14"/>
            <color indexed="81"/>
            <rFont val="Tahoma"/>
            <family val="2"/>
          </rPr>
          <t>Input the rate in this field when the same amount applies for all container sizes</t>
        </r>
      </text>
    </comment>
    <comment ref="N65" authorId="2" shapeId="0" xr:uid="{00000000-0006-0000-1100-000024000000}">
      <text>
        <r>
          <rPr>
            <b/>
            <sz val="14"/>
            <color indexed="81"/>
            <rFont val="Tahoma"/>
            <family val="2"/>
          </rPr>
          <t>Each Arbitrary applies only to FAK / Bullets as specifically listed in this field.</t>
        </r>
      </text>
    </comment>
    <comment ref="B80"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100-000028000000}">
      <text>
        <r>
          <rPr>
            <b/>
            <sz val="14"/>
            <color indexed="81"/>
            <rFont val="Tahoma"/>
            <family val="2"/>
          </rPr>
          <t>Indicate whether or not door service is included in the arbitrary rate</t>
        </r>
      </text>
    </comment>
    <comment ref="H80" authorId="2" shapeId="0" xr:uid="{00000000-0006-0000-1100-000029000000}">
      <text>
        <r>
          <rPr>
            <b/>
            <sz val="14"/>
            <color indexed="81"/>
            <rFont val="Tahoma"/>
            <family val="2"/>
          </rPr>
          <t>Input the rate in this field when the same amount applies for all container sizes</t>
        </r>
      </text>
    </comment>
    <comment ref="N80" authorId="2" shapeId="0" xr:uid="{00000000-0006-0000-1100-00002A000000}">
      <text>
        <r>
          <rPr>
            <b/>
            <sz val="14"/>
            <color indexed="81"/>
            <rFont val="Tahoma"/>
            <family val="2"/>
          </rPr>
          <t>Each Arbitrary applies only to FAK / Bullets as specifically listed in this field.</t>
        </r>
      </text>
    </comment>
    <comment ref="L92"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5" authorId="2" shapeId="0" xr:uid="{00000000-0006-0000-1100-00002C000000}">
      <text>
        <r>
          <rPr>
            <sz val="12"/>
            <color indexed="81"/>
            <rFont val="Tahoma"/>
            <family val="2"/>
          </rPr>
          <t>Select the bullet for which the exception applies.
If exception applies to all bullets, select "ALL".</t>
        </r>
      </text>
    </comment>
    <comment ref="B185"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5"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5"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5" authorId="2" shapeId="0" xr:uid="{00000000-0006-0000-1100-000030000000}">
      <text>
        <r>
          <rPr>
            <sz val="12"/>
            <color indexed="81"/>
            <rFont val="Tahoma"/>
            <family val="2"/>
          </rPr>
          <t>Select "OR" from the drop down list if condition applies to Operating Reefers</t>
        </r>
      </text>
    </comment>
    <comment ref="H185"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5"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5"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5"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5"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5"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8" authorId="2" shapeId="0" xr:uid="{00000000-0006-0000-1100-000036000000}">
      <text>
        <r>
          <rPr>
            <sz val="12"/>
            <color indexed="81"/>
            <rFont val="Tahoma"/>
            <family val="2"/>
          </rPr>
          <t>Select the bullet for which the exception applies.
If exception applies to all bullets, select "ALL".</t>
        </r>
      </text>
    </comment>
    <comment ref="B198"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1100-000039000000}">
      <text>
        <r>
          <rPr>
            <sz val="12"/>
            <color indexed="81"/>
            <rFont val="Tahoma"/>
            <family val="2"/>
          </rPr>
          <t>If any exceptional charges are offered, then the currency is required to be shown.</t>
        </r>
      </text>
    </comment>
    <comment ref="O198"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8" authorId="2" shapeId="0" xr:uid="{00000000-0006-0000-1100-00003B000000}">
      <text>
        <r>
          <rPr>
            <sz val="12"/>
            <color indexed="81"/>
            <rFont val="Tahoma"/>
            <family val="2"/>
          </rPr>
          <t>Select "OR" from the drop down list if condition applies to Operating Reefers</t>
        </r>
      </text>
    </comment>
    <comment ref="Q198"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8"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8"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8"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8"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8"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00000000-0006-0000-1B00-00000D000000}">
      <text>
        <r>
          <rPr>
            <b/>
            <sz val="14"/>
            <color indexed="81"/>
            <rFont val="Tahoma"/>
            <family val="2"/>
          </rPr>
          <t>Please use FAK/ Bullets defined above.</t>
        </r>
      </text>
    </comment>
    <comment ref="B55" authorId="1" shapeId="0" xr:uid="{00000000-0006-0000-1B00-00000E000000}">
      <text>
        <r>
          <rPr>
            <b/>
            <sz val="14"/>
            <color indexed="81"/>
            <rFont val="Tahoma"/>
            <family val="2"/>
          </rPr>
          <t>City, State / ZIP Code</t>
        </r>
      </text>
    </comment>
    <comment ref="C55"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00000000-0006-0000-1B00-000011000000}">
      <text>
        <r>
          <rPr>
            <b/>
            <sz val="14"/>
            <color indexed="81"/>
            <rFont val="Tahoma"/>
            <family val="2"/>
          </rPr>
          <t>City, State / ZIP Code</t>
        </r>
      </text>
    </comment>
    <comment ref="F55"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00000000-0006-0000-1B00-000013000000}">
      <text>
        <r>
          <rPr>
            <b/>
            <sz val="14"/>
            <color indexed="81"/>
            <rFont val="Tahoma"/>
            <family val="2"/>
          </rPr>
          <t>Indicate whether or not door service is included at origin and destination</t>
        </r>
      </text>
    </comment>
    <comment ref="O55" authorId="2" shapeId="0" xr:uid="{00000000-0006-0000-1B00-000014000000}">
      <text>
        <r>
          <rPr>
            <b/>
            <sz val="14"/>
            <color indexed="81"/>
            <rFont val="Tahoma"/>
            <family val="2"/>
          </rPr>
          <t>Use these columns for exceptions to surcharge applicability in note 2</t>
        </r>
      </text>
    </comment>
    <comment ref="AA55"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1B00-000016000000}">
      <text>
        <r>
          <rPr>
            <b/>
            <sz val="14"/>
            <color indexed="81"/>
            <rFont val="Tahoma"/>
            <family val="2"/>
          </rPr>
          <t>Please use FAK/ Bullets defined above.</t>
        </r>
      </text>
    </comment>
    <comment ref="B64" authorId="1" shapeId="0" xr:uid="{00000000-0006-0000-1B00-000017000000}">
      <text>
        <r>
          <rPr>
            <b/>
            <sz val="14"/>
            <color indexed="81"/>
            <rFont val="Tahoma"/>
            <family val="2"/>
          </rPr>
          <t>City, State / ZIP Code</t>
        </r>
      </text>
    </comment>
    <comment ref="C64"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1B00-00001A000000}">
      <text>
        <r>
          <rPr>
            <b/>
            <sz val="14"/>
            <color indexed="81"/>
            <rFont val="Tahoma"/>
            <family val="2"/>
          </rPr>
          <t>City, State / ZIP Code</t>
        </r>
      </text>
    </comment>
    <comment ref="F64"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1B00-00001C000000}">
      <text>
        <r>
          <rPr>
            <b/>
            <sz val="14"/>
            <color indexed="81"/>
            <rFont val="Tahoma"/>
            <family val="2"/>
          </rPr>
          <t>Indicate whether or not door service is included at origin and destination</t>
        </r>
      </text>
    </comment>
    <comment ref="Q64" authorId="2" shapeId="0" xr:uid="{00000000-0006-0000-1B00-00001D000000}">
      <text>
        <r>
          <rPr>
            <b/>
            <sz val="14"/>
            <color indexed="81"/>
            <rFont val="Tahoma"/>
            <family val="2"/>
          </rPr>
          <t>Use these columns for exceptions to surcharge applicability in note 2</t>
        </r>
      </text>
    </comment>
    <comment ref="AC64"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1B00-00001F000000}">
      <text>
        <r>
          <rPr>
            <b/>
            <sz val="14"/>
            <color indexed="81"/>
            <rFont val="Tahoma"/>
            <family val="2"/>
          </rPr>
          <t>Place of Origin - may be an outport for feeder (CY) arbitraries or an inland origin
Format is:  City, State or ZIP Code</t>
        </r>
      </text>
    </comment>
    <comment ref="E81"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1B00-000022000000}">
      <text>
        <r>
          <rPr>
            <b/>
            <sz val="14"/>
            <color indexed="81"/>
            <rFont val="Tahoma"/>
            <family val="2"/>
          </rPr>
          <t>Indicate whether or not door service is included in the arbitrary rate</t>
        </r>
      </text>
    </comment>
    <comment ref="H81" authorId="2" shapeId="0" xr:uid="{00000000-0006-0000-1B00-000023000000}">
      <text>
        <r>
          <rPr>
            <b/>
            <sz val="14"/>
            <color indexed="81"/>
            <rFont val="Tahoma"/>
            <family val="2"/>
          </rPr>
          <t>Input the rate in this field when the same amount applies for all container sizes</t>
        </r>
      </text>
    </comment>
    <comment ref="N81" authorId="2" shapeId="0" xr:uid="{00000000-0006-0000-1B00-000024000000}">
      <text>
        <r>
          <rPr>
            <b/>
            <sz val="14"/>
            <color indexed="81"/>
            <rFont val="Tahoma"/>
            <family val="2"/>
          </rPr>
          <t>Each Arbitrary applies only to FAK / Bullets as specifically listed in this field.</t>
        </r>
      </text>
    </comment>
    <comment ref="B96"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96"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6"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6" authorId="2" shapeId="0" xr:uid="{00000000-0006-0000-1B00-000028000000}">
      <text>
        <r>
          <rPr>
            <b/>
            <sz val="14"/>
            <color indexed="81"/>
            <rFont val="Tahoma"/>
            <family val="2"/>
          </rPr>
          <t>Indicate whether or not door service is included in the arbitrary rate</t>
        </r>
      </text>
    </comment>
    <comment ref="H96" authorId="2" shapeId="0" xr:uid="{00000000-0006-0000-1B00-000029000000}">
      <text>
        <r>
          <rPr>
            <b/>
            <sz val="14"/>
            <color indexed="81"/>
            <rFont val="Tahoma"/>
            <family val="2"/>
          </rPr>
          <t>Input the rate in this field when the same amount applies for all container sizes</t>
        </r>
      </text>
    </comment>
    <comment ref="N96" authorId="2" shapeId="0" xr:uid="{00000000-0006-0000-1B00-00002A000000}">
      <text>
        <r>
          <rPr>
            <b/>
            <sz val="14"/>
            <color indexed="81"/>
            <rFont val="Tahoma"/>
            <family val="2"/>
          </rPr>
          <t>Each Arbitrary applies only to FAK / Bullets as specifically listed in this field.</t>
        </r>
      </text>
    </comment>
    <comment ref="L107"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05" authorId="2" shapeId="0" xr:uid="{00000000-0006-0000-1B00-00002C000000}">
      <text>
        <r>
          <rPr>
            <sz val="12"/>
            <color indexed="81"/>
            <rFont val="Tahoma"/>
            <family val="2"/>
          </rPr>
          <t>Select the bullet for which the exception applies.
If exception applies to all bullets, select "ALL".</t>
        </r>
      </text>
    </comment>
    <comment ref="B205"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5"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5"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05" authorId="2" shapeId="0" xr:uid="{00000000-0006-0000-1B00-000030000000}">
      <text>
        <r>
          <rPr>
            <sz val="12"/>
            <color indexed="81"/>
            <rFont val="Tahoma"/>
            <family val="2"/>
          </rPr>
          <t>Select "OR" from the drop down list if condition applies to Operating Reefers</t>
        </r>
      </text>
    </comment>
    <comment ref="H205"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05"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05"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05"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05"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05"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8" authorId="2" shapeId="0" xr:uid="{D95B24A7-1BA0-4446-9BA7-83B8AC6C80C2}">
      <text>
        <r>
          <rPr>
            <sz val="12"/>
            <color indexed="81"/>
            <rFont val="Tahoma"/>
            <family val="2"/>
          </rPr>
          <t>Select the bullet for which the exception applies.
If exception applies to all bullets, select "ALL".</t>
        </r>
      </text>
    </comment>
    <comment ref="B218"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8"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8" authorId="2" shapeId="0" xr:uid="{963204CD-0C09-4BA8-B670-EA540D3145D6}">
      <text>
        <r>
          <rPr>
            <sz val="12"/>
            <color indexed="81"/>
            <rFont val="Tahoma"/>
            <family val="2"/>
          </rPr>
          <t>If any exceptional charges are offered, then the currency is required to be shown.</t>
        </r>
      </text>
    </comment>
    <comment ref="O218"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8" authorId="2" shapeId="0" xr:uid="{7F76F8EA-07AA-4A8C-9275-ADD2788C3B66}">
      <text>
        <r>
          <rPr>
            <sz val="12"/>
            <color indexed="81"/>
            <rFont val="Tahoma"/>
            <family val="2"/>
          </rPr>
          <t>Select "OR" from the drop down list if condition applies to Operating Reefers</t>
        </r>
      </text>
    </comment>
    <comment ref="Q218"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8"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8"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8"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8"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8"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<sst xmlns="http://schemas.openxmlformats.org/spreadsheetml/2006/main" count="8113" uniqueCount="2515">
  <si>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</si>
  <si>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</si>
  <si>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</si>
  <si>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</si>
  <si>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</si>
  <si>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</si>
  <si>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</si>
  <si>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</si>
  <si>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</si>
  <si>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</si>
  <si>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</si>
  <si>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</si>
  <si>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</si>
  <si>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</si>
  <si>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</si>
  <si>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</si>
  <si>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</si>
  <si>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</si>
  <si>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</si>
  <si>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</si>
  <si>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</si>
  <si>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</si>
  <si>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</si>
  <si>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</si>
  <si>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</si>
  <si>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</si>
  <si>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</si>
  <si>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</si>
  <si>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</si>
  <si>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</si>
  <si>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</si>
  <si>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</si>
  <si>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</si>
  <si>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</si>
  <si>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</si>
  <si>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</si>
  <si>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</si>
  <si>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</si>
  <si>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</si>
  <si>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</si>
  <si>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</si>
  <si>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</si>
  <si>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</si>
  <si>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</si>
  <si>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</si>
  <si>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</si>
  <si>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</si>
  <si>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</si>
  <si>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</si>
  <si>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</si>
  <si>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</si>
  <si>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</si>
  <si>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</si>
  <si>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</si>
  <si>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</si>
  <si>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</si>
  <si>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</si>
  <si>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</si>
  <si>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</si>
  <si>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</si>
  <si>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</si>
  <si>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</si>
  <si>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</si>
  <si>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</si>
  <si>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</si>
  <si>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</si>
  <si>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</si>
  <si>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</si>
  <si>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</si>
  <si>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</si>
  <si>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</si>
  <si>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</si>
  <si>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</si>
  <si>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</si>
  <si>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</si>
  <si>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</si>
  <si>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</si>
  <si>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</si>
  <si>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</si>
  <si>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</si>
  <si>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</si>
  <si>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</si>
  <si>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</si>
  <si>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</si>
  <si>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</si>
  <si>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</si>
  <si>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</si>
  <si>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</si>
  <si>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</si>
  <si>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</si>
  <si>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</si>
  <si>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</si>
  <si>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</si>
  <si>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</si>
  <si>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</si>
  <si>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</si>
  <si>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</si>
  <si>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</si>
  <si>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</si>
  <si>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</si>
  <si>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</si>
  <si>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</si>
  <si>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</si>
  <si>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</si>
  <si>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</si>
  <si>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</si>
  <si>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</si>
  <si>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</si>
  <si>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</si>
  <si>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</si>
  <si>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</si>
  <si>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</si>
  <si>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</si>
  <si>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</si>
  <si>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</si>
  <si>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</si>
  <si>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</si>
  <si>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</si>
  <si>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</si>
  <si>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</si>
  <si>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</si>
  <si>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</si>
  <si>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</si>
  <si>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</si>
  <si>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</si>
  <si>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</si>
  <si>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</si>
  <si>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</si>
  <si>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</si>
  <si>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</si>
  <si>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</si>
  <si>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</si>
  <si>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</si>
  <si>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</si>
  <si>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</si>
  <si>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</si>
  <si>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</si>
  <si>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</si>
  <si>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</si>
  <si>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</si>
  <si>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</si>
  <si>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</si>
  <si>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</si>
  <si>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</si>
  <si>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</si>
  <si>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</si>
  <si>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</si>
  <si>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</si>
  <si>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</si>
  <si>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</si>
  <si>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</si>
  <si>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</si>
  <si>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</si>
  <si>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</si>
  <si>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</si>
  <si>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</si>
  <si>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</si>
  <si>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</si>
  <si>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</si>
  <si>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</si>
  <si>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</si>
  <si>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</si>
  <si>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</si>
  <si>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</si>
  <si>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</si>
  <si>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</si>
  <si>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</si>
  <si>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</si>
  <si>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</si>
  <si>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</si>
  <si>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</si>
  <si>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</si>
  <si>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</si>
  <si>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</si>
  <si>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</si>
  <si>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</si>
  <si>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</si>
  <si>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</si>
  <si>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</si>
  <si>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</si>
  <si>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</si>
  <si>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</si>
  <si>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</si>
  <si>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</si>
  <si>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</si>
  <si>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</si>
  <si>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</si>
  <si>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</si>
  <si>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</si>
  <si>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</si>
  <si>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</si>
  <si>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</si>
  <si>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</si>
  <si>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</si>
  <si>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</si>
  <si>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</si>
  <si>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</si>
  <si>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</si>
  <si>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</si>
  <si>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</si>
  <si>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</si>
  <si>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</si>
  <si>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</si>
  <si>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</si>
  <si>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</si>
  <si>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</si>
  <si>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</si>
  <si>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</si>
  <si>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</si>
  <si>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</si>
  <si>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</si>
  <si>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</si>
  <si>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</si>
  <si>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</si>
  <si>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</si>
  <si>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</si>
  <si>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</si>
  <si>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</si>
  <si>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</si>
  <si>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</si>
  <si>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</si>
  <si>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</si>
  <si>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</si>
  <si>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</si>
  <si>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</si>
  <si>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</si>
  <si>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</si>
  <si>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</si>
  <si>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</si>
  <si>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</si>
  <si>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</si>
  <si>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</si>
  <si>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</si>
  <si>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</si>
  <si>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</si>
  <si>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</si>
  <si>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</si>
  <si>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</si>
  <si>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</si>
  <si>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</si>
  <si>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</si>
  <si>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</si>
  <si>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</si>
  <si>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</si>
  <si>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</si>
  <si>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</si>
  <si>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</si>
  <si>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</si>
  <si>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</si>
  <si>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</si>
  <si>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</si>
  <si>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</si>
  <si>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</si>
  <si>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</si>
  <si>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</si>
  <si>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</si>
  <si>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</si>
  <si>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</si>
  <si>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</si>
  <si>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</si>
  <si>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</si>
  <si>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</si>
  <si>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</si>
  <si>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</si>
  <si>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</si>
  <si>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</si>
  <si>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</si>
  <si>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</si>
  <si>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</si>
  <si>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</si>
  <si>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</si>
  <si>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</si>
  <si>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</si>
  <si>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</si>
  <si>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</si>
  <si>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</si>
  <si>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</si>
  <si>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</si>
  <si>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</si>
  <si>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</si>
  <si>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</si>
  <si>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</si>
  <si>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</si>
  <si>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</si>
  <si>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</si>
  <si>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</si>
  <si>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</si>
  <si>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</si>
  <si>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</si>
  <si>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</si>
  <si>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</si>
  <si>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</si>
  <si>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</si>
  <si>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</si>
  <si>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</si>
  <si>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</si>
  <si>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</si>
  <si>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</si>
  <si>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</si>
  <si>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</si>
  <si>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</si>
  <si>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</si>
  <si>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</si>
  <si>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</si>
  <si>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</si>
  <si>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</si>
  <si>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</si>
  <si>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</si>
  <si>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</si>
  <si>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</si>
  <si>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</si>
  <si>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</si>
  <si>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</si>
  <si>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</si>
  <si>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</si>
  <si>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</si>
  <si>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</si>
  <si>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</si>
  <si>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</si>
  <si>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</si>
  <si>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</si>
  <si>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</si>
  <si>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</si>
  <si>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</si>
  <si>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</si>
  <si>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</si>
  <si>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</si>
  <si>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</si>
  <si>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</si>
  <si>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</si>
  <si>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</si>
  <si>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</si>
  <si>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</si>
  <si>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</si>
  <si>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</si>
  <si>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</si>
  <si>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</si>
  <si>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</si>
  <si>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</si>
  <si>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</si>
  <si>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</si>
  <si>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</si>
  <si>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</si>
  <si>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</si>
  <si>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</si>
  <si>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</si>
  <si>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</si>
  <si>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</si>
  <si>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</si>
  <si>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</si>
  <si>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</si>
  <si>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</si>
  <si>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</si>
  <si>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</si>
  <si>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</si>
  <si>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</si>
  <si>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</si>
  <si>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</si>
  <si>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</si>
  <si>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</si>
  <si>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</si>
  <si>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</si>
  <si>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</si>
  <si>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</si>
  <si>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</si>
  <si>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</si>
  <si>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</si>
  <si>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</si>
  <si>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</si>
  <si>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</si>
  <si>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</si>
  <si>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</si>
  <si>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</si>
  <si>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</si>
  <si>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</si>
  <si>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</si>
  <si>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</si>
  <si>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</si>
  <si>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</si>
  <si>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</si>
  <si>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</si>
  <si>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</si>
  <si>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</si>
  <si>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</si>
  <si>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</si>
  <si>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</si>
  <si>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</si>
  <si>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</si>
  <si>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</si>
  <si>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</si>
  <si>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</si>
  <si>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</si>
  <si>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</si>
  <si>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</si>
  <si>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</si>
  <si>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</si>
  <si>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</si>
  <si>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</si>
  <si>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</si>
  <si>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</si>
  <si>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</si>
  <si>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</si>
  <si>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</si>
  <si>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</si>
  <si>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</si>
  <si>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</si>
  <si>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</si>
  <si>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</si>
  <si>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</si>
  <si>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</si>
  <si>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</si>
  <si>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</si>
  <si>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</si>
  <si>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</si>
  <si>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</si>
  <si>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</si>
  <si>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</si>
  <si>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</si>
  <si>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</si>
  <si>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</si>
  <si>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</si>
  <si>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</si>
  <si>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</si>
  <si>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</si>
  <si>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</si>
  <si>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</si>
  <si>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</si>
  <si>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</si>
  <si>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</si>
  <si>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</si>
  <si>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</si>
  <si>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</si>
  <si>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</si>
  <si>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</si>
  <si>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</si>
  <si>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</si>
  <si>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</si>
  <si>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</si>
  <si>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</si>
  <si>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</si>
  <si>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</si>
  <si>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</si>
  <si>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</si>
  <si>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</si>
  <si>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</si>
  <si>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</si>
  <si>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</si>
  <si>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</si>
  <si>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</si>
  <si>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</si>
  <si>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</si>
  <si>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</si>
  <si>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</si>
  <si>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</si>
  <si>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</si>
  <si>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</si>
  <si>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</si>
  <si>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</si>
  <si>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</si>
  <si>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</si>
  <si>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</si>
  <si>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</si>
  <si>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</si>
  <si>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</si>
  <si>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</si>
  <si>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</si>
  <si>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</si>
  <si>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</si>
  <si>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</si>
  <si>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</si>
  <si>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</si>
  <si>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</si>
  <si>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</si>
  <si>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</si>
  <si>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</si>
  <si>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</si>
  <si>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</si>
  <si>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</si>
  <si>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</si>
  <si>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</si>
  <si>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</si>
  <si>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</si>
  <si>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</si>
  <si>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</si>
  <si>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</si>
  <si>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</si>
  <si>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</si>
  <si>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</si>
  <si>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</si>
  <si>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</si>
  <si>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</si>
  <si>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</si>
  <si>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</si>
  <si>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</si>
  <si>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</si>
  <si>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</si>
  <si>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</si>
  <si>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</si>
  <si>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</si>
  <si>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</si>
  <si>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</si>
  <si>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</si>
  <si>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</si>
  <si>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</si>
  <si>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</si>
  <si>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</si>
  <si>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</si>
  <si>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</si>
  <si>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</si>
  <si>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</si>
  <si>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</si>
  <si>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</si>
  <si>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</si>
  <si>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</si>
  <si>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</si>
  <si>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</si>
  <si>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</si>
  <si>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</si>
  <si>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</si>
  <si>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</si>
  <si>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</si>
  <si>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</si>
  <si>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</si>
  <si>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</si>
  <si>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</si>
  <si>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</si>
  <si>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</si>
  <si>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</si>
  <si>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</si>
  <si>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</si>
  <si>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</si>
  <si>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</si>
  <si>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</si>
  <si>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</si>
  <si>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</si>
  <si>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</si>
  <si>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</si>
  <si>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</si>
  <si>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</si>
  <si>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</si>
  <si>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</si>
  <si>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</si>
  <si>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</si>
  <si>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</si>
  <si>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</si>
  <si>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</si>
  <si>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</si>
  <si>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</si>
  <si>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</si>
  <si>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</si>
  <si>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</si>
  <si>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</si>
  <si>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</si>
  <si>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</si>
  <si>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</si>
  <si>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</si>
  <si>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</si>
  <si>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</si>
  <si>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</si>
  <si>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</si>
  <si>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</si>
  <si>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</si>
  <si>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</si>
  <si>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</si>
  <si>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</si>
  <si>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</si>
  <si>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</si>
  <si>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</si>
  <si>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</si>
  <si>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</si>
  <si>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</si>
  <si>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</si>
  <si>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</si>
  <si>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</si>
  <si>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</si>
  <si>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</si>
  <si>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</si>
  <si>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</si>
  <si>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</si>
  <si>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</si>
  <si>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</si>
  <si>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</si>
  <si>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</si>
  <si>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</si>
  <si>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</si>
  <si>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</si>
  <si>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</si>
  <si>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</si>
  <si>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</si>
  <si>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</si>
  <si>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</si>
  <si>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</si>
  <si>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</si>
  <si>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</si>
  <si>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</si>
  <si>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</si>
  <si>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</si>
  <si>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</si>
  <si>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</si>
  <si>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</si>
  <si>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</si>
  <si>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</si>
  <si>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</si>
  <si>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</si>
  <si>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</si>
  <si>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</si>
  <si>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</si>
  <si>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</si>
  <si>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</si>
  <si>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</si>
  <si>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</si>
  <si>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</si>
  <si>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</si>
  <si>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</si>
  <si>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</si>
  <si>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</si>
  <si>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</si>
  <si>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</si>
  <si>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</si>
  <si>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</si>
  <si>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</si>
  <si>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</si>
  <si>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</si>
  <si>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</si>
  <si>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</si>
  <si>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</si>
  <si>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</si>
  <si>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</si>
  <si>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</si>
  <si>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</si>
  <si>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</si>
  <si>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</si>
  <si>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</si>
  <si>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</si>
  <si>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</si>
  <si>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</si>
  <si>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</si>
  <si>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</si>
  <si>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</si>
  <si>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</si>
  <si>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</si>
  <si>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</si>
  <si>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</si>
  <si>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</si>
  <si>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</si>
  <si>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</si>
  <si>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</si>
  <si>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</si>
  <si>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</si>
  <si>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</si>
  <si>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</si>
  <si>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</si>
  <si>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</si>
  <si>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</si>
  <si>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</si>
  <si>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</si>
  <si>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</si>
  <si>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</si>
  <si>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</si>
  <si>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</si>
  <si>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</si>
  <si>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</si>
  <si>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</si>
  <si>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</si>
  <si>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</si>
  <si>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</si>
  <si>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</si>
  <si>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</si>
  <si>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</si>
  <si>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</si>
  <si>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</si>
  <si>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</si>
  <si>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</si>
  <si>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</si>
  <si>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</si>
  <si>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</si>
  <si>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</si>
  <si>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</si>
  <si>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</si>
  <si>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</si>
  <si>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</si>
  <si>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</si>
  <si>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</si>
  <si>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</si>
  <si>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</si>
  <si>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</si>
  <si>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</si>
  <si>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</si>
  <si>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</si>
  <si>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</si>
  <si>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</si>
  <si>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</si>
  <si>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</si>
  <si>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</si>
  <si>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</si>
  <si>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</si>
  <si>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</si>
  <si>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</si>
  <si>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</si>
  <si>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</si>
  <si>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</si>
  <si>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</si>
  <si>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</si>
  <si>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</si>
  <si>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</si>
  <si>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</si>
  <si>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</si>
  <si>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</si>
  <si>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</si>
  <si>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</si>
  <si>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</si>
  <si>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</si>
  <si>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</si>
  <si>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</si>
  <si>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</si>
  <si>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</si>
  <si>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</si>
  <si>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</si>
  <si>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</si>
  <si>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</si>
  <si>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</si>
  <si>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</si>
  <si>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</si>
  <si>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</si>
  <si>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</si>
  <si>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</si>
  <si>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</si>
  <si>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</si>
  <si>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</si>
  <si>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</si>
  <si>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</si>
  <si>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</si>
  <si>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</si>
  <si>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</si>
  <si>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</si>
  <si>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</si>
  <si>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</si>
  <si>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</si>
  <si>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</si>
  <si>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</si>
  <si>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</si>
  <si>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</si>
  <si>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</si>
  <si>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</si>
  <si>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</si>
  <si>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</si>
  <si>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</si>
  <si>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</si>
  <si>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</si>
  <si>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</si>
  <si>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</si>
  <si>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</si>
  <si>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</si>
  <si>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</si>
  <si>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</si>
  <si>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</si>
  <si>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</si>
  <si>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</si>
  <si>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</si>
  <si>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</si>
  <si>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</si>
  <si>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</si>
  <si>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</si>
  <si>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</si>
  <si>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</si>
  <si>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</si>
  <si>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</si>
  <si>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</si>
  <si>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</si>
  <si>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</si>
  <si>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</si>
  <si>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</si>
  <si>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</si>
  <si>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</si>
  <si>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</si>
  <si>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</si>
  <si>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</si>
  <si>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</si>
  <si>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</si>
  <si>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</si>
  <si>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</si>
  <si>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</si>
  <si>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</si>
  <si>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</si>
  <si>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</si>
  <si>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</si>
  <si>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</si>
  <si>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</si>
  <si>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</si>
  <si>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</si>
  <si>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</si>
  <si>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</si>
  <si>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</si>
  <si>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</si>
  <si>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</si>
  <si>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</si>
  <si>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</si>
  <si>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</si>
  <si>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</si>
  <si>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</si>
  <si>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</si>
  <si>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</si>
  <si>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</si>
  <si>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</si>
  <si>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</si>
  <si>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</si>
  <si>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</si>
  <si>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</si>
  <si>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</si>
  <si>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</si>
  <si>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</si>
  <si>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</si>
  <si>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</si>
  <si>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</si>
  <si>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</si>
  <si>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</si>
  <si>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</si>
  <si>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</si>
  <si>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</si>
  <si>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</si>
  <si>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</si>
  <si>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</si>
  <si>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</si>
  <si>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</si>
  <si>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</si>
  <si>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</si>
  <si>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</si>
  <si>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</si>
  <si>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</si>
  <si>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</si>
  <si>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</si>
  <si>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</si>
  <si>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</si>
  <si>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</si>
  <si>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</si>
  <si>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</si>
  <si>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</si>
  <si>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</si>
  <si>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</si>
  <si>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</si>
  <si>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</si>
  <si>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</si>
  <si>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</si>
  <si>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</si>
  <si>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</si>
  <si>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</si>
  <si>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</si>
  <si>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</si>
  <si>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</si>
  <si>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</si>
  <si>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</si>
  <si>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</si>
  <si>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</si>
  <si>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</si>
  <si>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</si>
  <si>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</si>
  <si>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</si>
  <si>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</si>
  <si>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</si>
  <si>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</si>
  <si>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</si>
  <si>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</si>
  <si>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</si>
  <si>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</si>
  <si>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</si>
  <si>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</si>
  <si>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</si>
  <si>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</si>
  <si>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</si>
  <si>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</si>
  <si>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</si>
  <si>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</si>
  <si>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</si>
  <si>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</si>
  <si>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</si>
  <si>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</si>
  <si>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</si>
  <si>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</si>
  <si>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</si>
  <si>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</si>
  <si>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</si>
  <si>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</si>
  <si>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</si>
  <si>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</si>
  <si>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</si>
  <si>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</si>
  <si>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</si>
  <si>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</si>
  <si>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</si>
  <si>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</si>
  <si>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</si>
  <si>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</si>
  <si>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</si>
  <si>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</si>
  <si>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</si>
  <si>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</si>
  <si>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</si>
  <si>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</si>
  <si>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</si>
  <si>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</si>
  <si>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</si>
  <si>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</si>
  <si>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</si>
  <si>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</si>
  <si>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</si>
  <si>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</si>
  <si>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</si>
  <si>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</si>
  <si>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</si>
  <si>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</si>
  <si>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</si>
  <si>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</si>
  <si>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</si>
  <si>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</si>
  <si>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</si>
  <si>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</si>
  <si>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</si>
  <si>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</si>
  <si>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</si>
  <si>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</si>
  <si>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</si>
  <si>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</si>
  <si>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</si>
  <si>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</si>
  <si>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</si>
  <si>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</si>
  <si>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</si>
  <si>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</si>
  <si>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</si>
  <si>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</si>
  <si>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</si>
  <si>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</si>
  <si>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</si>
  <si>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</si>
  <si>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</si>
  <si>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</si>
  <si>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</si>
  <si>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</si>
  <si>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</si>
  <si>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</si>
  <si>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</si>
  <si>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</si>
  <si>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</si>
  <si>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</si>
  <si>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</si>
  <si>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</si>
  <si>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</si>
  <si>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</si>
  <si>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</si>
  <si>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</si>
  <si>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</si>
  <si>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</si>
  <si>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</si>
  <si>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</si>
  <si>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</si>
  <si>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</si>
  <si>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</si>
  <si>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</si>
  <si>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</si>
  <si>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</si>
  <si>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</si>
  <si>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</si>
  <si>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</si>
  <si>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</si>
  <si>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</si>
  <si>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</si>
  <si>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</si>
  <si>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</si>
  <si>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</si>
  <si>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</si>
  <si>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</si>
  <si>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</si>
  <si>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</si>
  <si>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</si>
  <si>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</si>
  <si>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</si>
  <si>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</si>
  <si>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</si>
  <si>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</si>
  <si>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</si>
  <si>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</si>
  <si>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</si>
  <si>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</si>
  <si>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</si>
  <si>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</si>
  <si>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</si>
  <si>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</si>
  <si>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</si>
  <si>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</si>
  <si>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</si>
  <si>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</si>
  <si>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</si>
  <si>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</si>
  <si>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</si>
  <si>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</si>
  <si>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</si>
  <si>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</si>
  <si>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</si>
  <si>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</si>
  <si>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</si>
  <si>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</si>
  <si>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</si>
  <si>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</si>
  <si>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</si>
  <si>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</si>
  <si>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</si>
  <si>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</si>
  <si>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</si>
  <si>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</si>
  <si>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</si>
  <si>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</si>
  <si>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</si>
  <si>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</si>
  <si>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</si>
  <si>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</si>
  <si>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</si>
  <si>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</si>
  <si>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</si>
  <si>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</si>
  <si>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</si>
  <si>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</si>
  <si>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</si>
  <si>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</si>
  <si>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</si>
  <si>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</si>
  <si>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</si>
  <si>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</si>
  <si>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</si>
  <si>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</si>
  <si>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</si>
  <si>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</si>
  <si>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</si>
  <si>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</si>
  <si>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</si>
  <si>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</si>
  <si>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</si>
  <si>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</si>
  <si>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</si>
  <si>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</si>
  <si>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</si>
  <si>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</si>
  <si>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</si>
  <si>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</si>
  <si>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</si>
  <si>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</si>
  <si>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</si>
  <si>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</si>
  <si>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</si>
  <si>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</si>
  <si>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</si>
  <si>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</si>
  <si>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</si>
  <si>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</si>
  <si>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</si>
  <si>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</si>
  <si>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</si>
  <si>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</si>
  <si>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</si>
  <si>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</si>
  <si>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</si>
  <si>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</si>
  <si>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</si>
  <si>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</si>
  <si>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</si>
  <si>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</si>
  <si>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</si>
  <si>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</si>
  <si>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</si>
  <si>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</si>
  <si>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</si>
  <si>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</si>
  <si>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</si>
  <si>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</si>
  <si>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</si>
  <si>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</si>
  <si>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</si>
  <si>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</si>
  <si>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</si>
  <si>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</si>
  <si>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</si>
  <si>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</si>
  <si>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</si>
  <si>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</si>
  <si>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</si>
  <si>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</si>
  <si>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</si>
  <si>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</si>
  <si>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</si>
  <si>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</si>
  <si>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</si>
  <si>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</si>
  <si>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</si>
  <si>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</si>
  <si>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</si>
  <si>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</si>
  <si>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</si>
  <si>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</si>
  <si>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</si>
  <si>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</si>
  <si>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</si>
  <si>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</si>
  <si>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</si>
  <si>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</si>
  <si>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</si>
  <si>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</si>
  <si>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</si>
  <si>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</si>
  <si>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</si>
  <si>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</si>
  <si>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</si>
  <si>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</si>
  <si>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</si>
  <si>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</si>
  <si>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</si>
  <si>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</si>
  <si>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</si>
  <si>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</si>
  <si>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</si>
  <si>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</si>
  <si>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</si>
  <si>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</si>
  <si>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</si>
  <si>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</si>
  <si>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</si>
  <si>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</si>
  <si>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</si>
  <si>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</si>
  <si>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</si>
  <si>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</si>
  <si>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</si>
  <si>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</si>
  <si>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</si>
  <si>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</si>
  <si>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</si>
  <si>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</si>
  <si>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</si>
  <si>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</si>
  <si>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</si>
  <si>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</si>
  <si>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</si>
  <si>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</si>
  <si>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</si>
  <si>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</si>
  <si>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</si>
  <si>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</si>
  <si>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</si>
  <si>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</si>
  <si>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</si>
  <si>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</si>
  <si>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</si>
  <si>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</si>
  <si>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</si>
  <si>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</si>
  <si>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</si>
  <si>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</si>
  <si>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</si>
  <si>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</si>
  <si>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</si>
  <si>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</si>
  <si>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</si>
  <si>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</si>
  <si>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</si>
  <si>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</si>
  <si>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</si>
  <si>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</si>
  <si>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</si>
  <si>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</si>
  <si>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</si>
  <si>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</si>
  <si>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</si>
  <si>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</si>
  <si>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</si>
  <si>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</si>
  <si>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</si>
  <si>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</si>
  <si>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</si>
  <si>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</si>
  <si>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</si>
  <si>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</si>
  <si>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</si>
  <si>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</si>
  <si>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</si>
  <si>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</si>
  <si>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</si>
  <si>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 xml:space="preserve">CN </t>
  </si>
  <si>
    <t>ID</t>
  </si>
  <si>
    <t xml:space="preserve">ID </t>
  </si>
  <si>
    <t>JP</t>
  </si>
  <si>
    <t xml:space="preserve">JP </t>
  </si>
  <si>
    <t xml:space="preserve">KH </t>
  </si>
  <si>
    <t>MM</t>
  </si>
  <si>
    <t xml:space="preserve">MO </t>
  </si>
  <si>
    <t>MY</t>
  </si>
  <si>
    <t xml:space="preserve">PH </t>
  </si>
  <si>
    <t xml:space="preserve">TW </t>
  </si>
  <si>
    <t xml:space="preserve">VN </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</si>
  <si>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</si>
  <si>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</si>
  <si>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</si>
  <si>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</si>
  <si>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</si>
  <si>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</si>
  <si>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</si>
  <si>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</si>
  <si>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</si>
  <si>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</si>
  <si>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</si>
  <si>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</si>
  <si>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</si>
  <si>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</si>
  <si>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</si>
  <si>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</si>
  <si>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</si>
  <si>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</si>
  <si>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</si>
  <si>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</si>
  <si>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</si>
  <si>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</si>
  <si>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</si>
  <si>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</si>
  <si>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</si>
  <si>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</si>
  <si>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</si>
  <si>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</si>
  <si>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</si>
  <si>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</si>
  <si>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</si>
  <si>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</si>
  <si>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</si>
  <si>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</si>
  <si>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</si>
  <si>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</si>
  <si>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</si>
  <si>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</si>
  <si>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</si>
  <si>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</si>
  <si>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</si>
  <si>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</si>
  <si>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</si>
  <si>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</si>
  <si>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</si>
  <si>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</si>
  <si>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</si>
  <si>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</si>
  <si>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</si>
  <si>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</si>
  <si>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</si>
  <si>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</si>
  <si>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</si>
  <si>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</si>
  <si>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</si>
  <si>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</si>
  <si>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</si>
  <si>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</si>
  <si>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</si>
  <si>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</si>
  <si>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</si>
  <si>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</si>
  <si>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</si>
  <si>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</si>
  <si>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</si>
  <si>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</si>
  <si>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</si>
  <si>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</si>
  <si>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</si>
  <si>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</si>
  <si>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</si>
  <si>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</si>
  <si>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</si>
  <si>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</si>
  <si>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</si>
  <si>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 xml:space="preserve">Shanghai </t>
  </si>
  <si>
    <t xml:space="preserve">Hong Kong </t>
  </si>
  <si>
    <t xml:space="preserve">Yantian </t>
  </si>
  <si>
    <t>Xiamen</t>
  </si>
  <si>
    <t xml:space="preserve">Pusan </t>
  </si>
  <si>
    <t xml:space="preserve">Ningbo </t>
  </si>
  <si>
    <t xml:space="preserve">Singapore </t>
  </si>
  <si>
    <t xml:space="preserve">Laem Chabang </t>
  </si>
  <si>
    <t xml:space="preserve">Kaohsiung </t>
  </si>
  <si>
    <t>Taipei</t>
  </si>
  <si>
    <t xml:space="preserve">Vung Tau </t>
  </si>
  <si>
    <t>BD</t>
  </si>
  <si>
    <t>KH</t>
  </si>
  <si>
    <t>PH</t>
  </si>
  <si>
    <t>Chittagong</t>
  </si>
  <si>
    <t>Fuqing</t>
  </si>
  <si>
    <t>Maoming</t>
  </si>
  <si>
    <t>Nanhai</t>
  </si>
  <si>
    <t>Nansha</t>
  </si>
  <si>
    <t>Sanshui</t>
  </si>
  <si>
    <t>Batam</t>
  </si>
  <si>
    <t>Hakata</t>
  </si>
  <si>
    <t>Hiroshima</t>
  </si>
  <si>
    <t>Moji</t>
  </si>
  <si>
    <t>Nagoya</t>
  </si>
  <si>
    <t>Osaka</t>
  </si>
  <si>
    <t>Shimizu</t>
  </si>
  <si>
    <t>PASIR GUDANG</t>
  </si>
  <si>
    <t>Songkhla</t>
  </si>
  <si>
    <t xml:space="preserve">Ho Chi Minh City </t>
  </si>
  <si>
    <t xml:space="preserve">Busan </t>
  </si>
  <si>
    <t xml:space="preserve">Xiamen </t>
  </si>
  <si>
    <t>WC</t>
  </si>
  <si>
    <t>Los Angeles, Long Beach, Oakland, Seattle, Tacoma</t>
  </si>
  <si>
    <t>Chicago, IL</t>
  </si>
  <si>
    <t xml:space="preserve">Columbus, OH </t>
  </si>
  <si>
    <t>Dallas, TX</t>
  </si>
  <si>
    <t xml:space="preserve">Omaha, NE </t>
  </si>
  <si>
    <t>Seattle</t>
  </si>
  <si>
    <t>CBP WC</t>
  </si>
  <si>
    <t>1,2,3,4</t>
  </si>
  <si>
    <t>Colombo</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</si>
  <si>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</si>
  <si>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</si>
  <si>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</si>
  <si>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</si>
  <si>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</si>
  <si>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</si>
  <si>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</si>
  <si>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</si>
  <si>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</si>
  <si>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</si>
  <si>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</si>
  <si>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</si>
  <si>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</si>
  <si>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</si>
  <si>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</si>
  <si>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</si>
  <si>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</si>
  <si>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</si>
  <si>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</si>
  <si>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</si>
  <si>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</si>
  <si>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</si>
  <si>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</si>
  <si>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</si>
  <si>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</si>
  <si>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0004090191</t>
  </si>
  <si>
    <t>ACCUTIME WATCH CORP.</t>
  </si>
  <si>
    <t>1001 6TH AVENUE</t>
  </si>
  <si>
    <t>NY 10018</t>
  </si>
  <si>
    <t>0005328242</t>
  </si>
  <si>
    <t>ADRIANNA PAPELL, INC.</t>
  </si>
  <si>
    <t>512 SEVENTH AVENUE</t>
  </si>
  <si>
    <t>ALL LUMINUM PRODUCTS</t>
  </si>
  <si>
    <t>10981 DECATUR ROAD</t>
  </si>
  <si>
    <t>PHILADELPHIA</t>
  </si>
  <si>
    <t>PA 13673</t>
  </si>
  <si>
    <t>0005940638</t>
  </si>
  <si>
    <t>ALTROM</t>
  </si>
  <si>
    <t>2999 CIRCLE 75 PARKWAY</t>
  </si>
  <si>
    <t>ATLANTA</t>
  </si>
  <si>
    <t>GA 30336</t>
  </si>
  <si>
    <t>USA</t>
  </si>
  <si>
    <t>0004207087</t>
  </si>
  <si>
    <t>AM RETAIL GROUP, INC.</t>
  </si>
  <si>
    <t>7401 BOONE AVE,N</t>
  </si>
  <si>
    <t>BROOKLYN PARK</t>
  </si>
  <si>
    <t>MN 55428</t>
  </si>
  <si>
    <t>0006150094</t>
  </si>
  <si>
    <t>AMERICAN DAR INC</t>
  </si>
  <si>
    <t>7400 S LOOMIS BLVD</t>
  </si>
  <si>
    <t>CHICAGO</t>
  </si>
  <si>
    <t>IL</t>
  </si>
  <si>
    <t>0001349244</t>
  </si>
  <si>
    <t>AMERICAN GREETINGS</t>
  </si>
  <si>
    <t>ONE AMERICAN ROAD</t>
  </si>
  <si>
    <t>CLEVELAND</t>
  </si>
  <si>
    <t>OH</t>
  </si>
  <si>
    <t>0001675057</t>
  </si>
  <si>
    <t>AMERICAN TIRE DISTRIBUTORS</t>
  </si>
  <si>
    <t>12200 HERBERT WAYNE COURT PO BOX 3145</t>
  </si>
  <si>
    <t>HUNTERSVILLE</t>
  </si>
  <si>
    <t>NC</t>
  </si>
  <si>
    <t>AMERICAN TOOL EXCHANGE</t>
  </si>
  <si>
    <t>143330 CARMELITA ROAD</t>
  </si>
  <si>
    <t>NORWA</t>
  </si>
  <si>
    <t>AMERICAN TOURISTER</t>
  </si>
  <si>
    <t>575 WEST STREET</t>
  </si>
  <si>
    <t>MANSFIELD</t>
  </si>
  <si>
    <t>MA 02048</t>
  </si>
  <si>
    <t>AMERICAN WIDGEON</t>
  </si>
  <si>
    <t>2401 MERCED STREET SUITE 200</t>
  </si>
  <si>
    <t>LEANDO</t>
  </si>
  <si>
    <t>IA 94577</t>
  </si>
  <si>
    <t>0006257502</t>
  </si>
  <si>
    <t>ANAHEIM MANUFACTURING</t>
  </si>
  <si>
    <t>25300 AL MOEN DRIVE</t>
  </si>
  <si>
    <t>NORTH OLMSTED</t>
  </si>
  <si>
    <t>0005738078</t>
  </si>
  <si>
    <t>ANDREW AND SUZANNE CO</t>
  </si>
  <si>
    <t xml:space="preserve">	 512 SEVENTH AVENUE 31ST FLOOR</t>
  </si>
  <si>
    <t>APOLLO</t>
  </si>
  <si>
    <t>IL 60047</t>
  </si>
  <si>
    <t>0006257436</t>
  </si>
  <si>
    <t>ARMOUR LINE</t>
  </si>
  <si>
    <t>26950 SAN BERNARDINO AVENUE</t>
  </si>
  <si>
    <t>REDLANDS</t>
  </si>
  <si>
    <t>CA 92374</t>
  </si>
  <si>
    <t>0006029970</t>
  </si>
  <si>
    <t>ARTISAN 34 LLC</t>
  </si>
  <si>
    <t>195 RARITAN CENTER PARKWAY</t>
  </si>
  <si>
    <t>EDISON</t>
  </si>
  <si>
    <t>NJ</t>
  </si>
  <si>
    <t>0004387513</t>
  </si>
  <si>
    <t>As Colour Ltd</t>
  </si>
  <si>
    <t>84 CENTRAL PARK DRIVE</t>
  </si>
  <si>
    <t>Auckland</t>
  </si>
  <si>
    <t>NZ</t>
  </si>
  <si>
    <t>0005412493</t>
  </si>
  <si>
    <t>Autopart International Inc</t>
  </si>
  <si>
    <t>192 Mansfield ave</t>
  </si>
  <si>
    <t>Norton</t>
  </si>
  <si>
    <t>MA</t>
  </si>
  <si>
    <t>NJ 08837</t>
  </si>
  <si>
    <t>0005597504</t>
  </si>
  <si>
    <t>BAGARTS</t>
  </si>
  <si>
    <t>20 WEST 36TH STREET 5TH FLOOR</t>
  </si>
  <si>
    <t>404 THORN STREET</t>
  </si>
  <si>
    <t>SEWICKLEY</t>
  </si>
  <si>
    <t>PA 15143</t>
  </si>
  <si>
    <t>0005326845</t>
  </si>
  <si>
    <t>BALLET GROUP INC</t>
  </si>
  <si>
    <t>3 EMPIRE BLVD</t>
  </si>
  <si>
    <t>HACKENSACK</t>
  </si>
  <si>
    <t>NJ 07606</t>
  </si>
  <si>
    <t>NY</t>
  </si>
  <si>
    <t>0001054652</t>
  </si>
  <si>
    <t>BAUM BROS IMPORTS INC</t>
  </si>
  <si>
    <t>350 FIFTH AVENUE</t>
  </si>
  <si>
    <t>NY 10118</t>
  </si>
  <si>
    <t>346 MADISON AVENUE</t>
  </si>
  <si>
    <t>0004779564</t>
  </si>
  <si>
    <t>BBFC LLC</t>
  </si>
  <si>
    <t>1 EAST 33RD STREET</t>
  </si>
  <si>
    <t>NY 10016</t>
  </si>
  <si>
    <t>BC</t>
  </si>
  <si>
    <t>800 N SEPULVEDA BLVD</t>
  </si>
  <si>
    <t>EL SEGUNDO</t>
  </si>
  <si>
    <t>CA 90245</t>
  </si>
  <si>
    <t>0001749634</t>
  </si>
  <si>
    <t>Beacon Intermodal Leasing LLC</t>
  </si>
  <si>
    <t>111 Huntington Avenue Suite 500</t>
  </si>
  <si>
    <t>Boston</t>
  </si>
  <si>
    <t>MA 02199</t>
  </si>
  <si>
    <t>Beijing Tianshi Special Chemical Technique Co. Ltd</t>
  </si>
  <si>
    <t>BEIJING TIANSHI SP CHEM TECHNIQUE NO. 2 GUANGYUAN EAST STREET TONGZHOU IND. DEV. ZONE, TONGZHOU</t>
  </si>
  <si>
    <t>BEIJING</t>
  </si>
  <si>
    <t>101113</t>
  </si>
  <si>
    <t>CHINA</t>
  </si>
  <si>
    <t>NO. 2 GUANGYUAN EAST STREET, TONGZHOU IND. DEV. ZONE, TONGZHOU</t>
  </si>
  <si>
    <t>BEIJING TIANSHI SPECIAL CHEMICAL TECHNIQUE CO., LTD.</t>
  </si>
  <si>
    <t>NO. 2 GUANGYUAN EAST STREET</t>
  </si>
  <si>
    <t>BEJING</t>
  </si>
  <si>
    <t>BEJING 101113</t>
  </si>
  <si>
    <t>0006381850</t>
  </si>
  <si>
    <t>BIM BAM BOO</t>
  </si>
  <si>
    <t>126 N 3RD STREET SUITE 525 MINNEAPOLIS</t>
  </si>
  <si>
    <t>MINNEAPOLIS</t>
  </si>
  <si>
    <t>SS401</t>
  </si>
  <si>
    <t>BOB MACKIE</t>
  </si>
  <si>
    <t>145 50 LIBERTY AVE</t>
  </si>
  <si>
    <t>JAMAICA</t>
  </si>
  <si>
    <t>NY 05343</t>
  </si>
  <si>
    <t>BOONE</t>
  </si>
  <si>
    <t>0004477253</t>
  </si>
  <si>
    <t>Briggs &amp; Riley Travelware</t>
  </si>
  <si>
    <t>400 WIRELESS BLVD</t>
  </si>
  <si>
    <t>Hauppauge</t>
  </si>
  <si>
    <t>NY 11788</t>
  </si>
  <si>
    <t>BRYLANE HOME</t>
  </si>
  <si>
    <t>2300 SOUTHEASTERN AVENUE</t>
  </si>
  <si>
    <t xml:space="preserve">	 INDIANAPOLIS</t>
  </si>
  <si>
    <t>IN 46201</t>
  </si>
  <si>
    <t>0004082256</t>
  </si>
  <si>
    <t>BUENO OF CALIFORNIA INC</t>
  </si>
  <si>
    <t>2051 RAYMER AVENUE</t>
  </si>
  <si>
    <t>FULLERTON</t>
  </si>
  <si>
    <t>CA 92833</t>
  </si>
  <si>
    <t>0005336034</t>
  </si>
  <si>
    <t>BULBRITE INDUSTRIES</t>
  </si>
  <si>
    <t>145 WEST COMMERCIAL AVENUE</t>
  </si>
  <si>
    <t>MOONACHIE</t>
  </si>
  <si>
    <t>NJ 07074</t>
  </si>
  <si>
    <t>0004748031</t>
  </si>
  <si>
    <t>CAPELLI NEW YORK</t>
  </si>
  <si>
    <t>1 EAST 33RD ST 9TH FLOOR</t>
  </si>
  <si>
    <t>CARE POINT</t>
  </si>
  <si>
    <t>8091 SHAFFER PARKWAY</t>
  </si>
  <si>
    <t>GREENWOOD VILLAGE</t>
  </si>
  <si>
    <t>CO 80111</t>
  </si>
  <si>
    <t>3438 PEACHTREE ROAD NE</t>
  </si>
  <si>
    <t>GA 14808</t>
  </si>
  <si>
    <t>0001826549</t>
  </si>
  <si>
    <t>CENTRIC PARTS</t>
  </si>
  <si>
    <t>14528 BONELLI ST</t>
  </si>
  <si>
    <t>CITY OF INDUSTRY</t>
  </si>
  <si>
    <t>CA 91745</t>
  </si>
  <si>
    <t>CGGROUP ARTFORM LTD.</t>
  </si>
  <si>
    <t xml:space="preserve">	 1359 BROADWAY 17TH FLOOR</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</si>
  <si>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</si>
  <si>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</si>
  <si>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</si>
  <si>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</si>
  <si>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</si>
  <si>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</si>
  <si>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</si>
  <si>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</si>
  <si>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</si>
  <si>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</si>
  <si>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</si>
  <si>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</si>
  <si>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</si>
  <si>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</si>
  <si>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</si>
  <si>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</si>
  <si>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0005328797</t>
  </si>
  <si>
    <t>COLORDRIFT LLC</t>
  </si>
  <si>
    <t>110 YORK STREET</t>
  </si>
  <si>
    <t>NY 11223</t>
  </si>
  <si>
    <t>0005125044</t>
  </si>
  <si>
    <t>CONCEPTS IN TIME LLC</t>
  </si>
  <si>
    <t>45 W 36TH ST</t>
  </si>
  <si>
    <t>0005404252</t>
  </si>
  <si>
    <t>Concepts NYC Inc</t>
  </si>
  <si>
    <t>17 State St, 21st FL</t>
  </si>
  <si>
    <t>NY 10004</t>
  </si>
  <si>
    <t>1359 BROADWAY 17TH FLOOR</t>
  </si>
  <si>
    <t>0005319667</t>
  </si>
  <si>
    <t>CRAFTWARE POTTERY AND BASKETS</t>
  </si>
  <si>
    <t>6606 GROVER STREET</t>
  </si>
  <si>
    <t>NE 68106</t>
  </si>
  <si>
    <t>0005949007</t>
  </si>
  <si>
    <t>CREATIVE ART</t>
  </si>
  <si>
    <t>1600 DIVISION ROAD</t>
  </si>
  <si>
    <t>WEST WARWICK</t>
  </si>
  <si>
    <t>RI 02893</t>
  </si>
  <si>
    <t>0005882051</t>
  </si>
  <si>
    <t>Crest Brands LLC</t>
  </si>
  <si>
    <t>3 WEST 35TH STREET 5TH FLOOR</t>
  </si>
  <si>
    <t>0005062973</t>
  </si>
  <si>
    <t>Crest Mills / JBL Trading</t>
  </si>
  <si>
    <t>3 West 35th Street 5th Floors</t>
  </si>
  <si>
    <t>0005327361</t>
  </si>
  <si>
    <t>Crest Mills Group</t>
  </si>
  <si>
    <t>CROSSROADS</t>
  </si>
  <si>
    <t>512 TH AVE 40TH FLR</t>
  </si>
  <si>
    <t>0001811846</t>
  </si>
  <si>
    <t>CWD LLC dba Centric Parts</t>
  </si>
  <si>
    <t>21112 S FIGUEROA ST CARSON</t>
  </si>
  <si>
    <t>CARSON</t>
  </si>
  <si>
    <t>CA 90745</t>
  </si>
  <si>
    <t>0005738109</t>
  </si>
  <si>
    <t>DAY TIMER</t>
  </si>
  <si>
    <t>DEFENDER SECURITY</t>
  </si>
  <si>
    <t>0004654631</t>
  </si>
  <si>
    <t>DEKO INTERNATIONAL</t>
  </si>
  <si>
    <t>4283 SHORELINE DR</t>
  </si>
  <si>
    <t>EARTH CITY</t>
  </si>
  <si>
    <t>MO</t>
  </si>
  <si>
    <t>0003981209</t>
  </si>
  <si>
    <t>Destination XL Group</t>
  </si>
  <si>
    <t>55 TURNPIKE ST</t>
  </si>
  <si>
    <t>CANTON</t>
  </si>
  <si>
    <t>MA 02021</t>
  </si>
  <si>
    <t>0005328799</t>
  </si>
  <si>
    <t>DGL GROUP, LTD</t>
  </si>
  <si>
    <t>DIGITAL FILM</t>
  </si>
  <si>
    <t>1 CRAGWOOD RD SUITE 200</t>
  </si>
  <si>
    <t>SOUTH PLAINFIELD</t>
  </si>
  <si>
    <t>NJ 07080</t>
  </si>
  <si>
    <t>0006040438</t>
  </si>
  <si>
    <t>DILLON YARN CORPORATION</t>
  </si>
  <si>
    <t>3250 WEST COMMERCIAL BLVD</t>
  </si>
  <si>
    <t>DIRECT MARKETING VENTURES</t>
  </si>
  <si>
    <t>MA 01001</t>
  </si>
  <si>
    <t>0000355147</t>
  </si>
  <si>
    <t>DUKAL CORPORATION</t>
  </si>
  <si>
    <t>2 FLEETWOOD COURT</t>
  </si>
  <si>
    <t>RONKONKOMA</t>
  </si>
  <si>
    <t>NY 11779</t>
  </si>
  <si>
    <t>0006507865</t>
  </si>
  <si>
    <t>EAST END IMPORTS INC</t>
  </si>
  <si>
    <t>329 WYCKOFF MILLS RD, EAST WINDSOR</t>
  </si>
  <si>
    <t>New Jersey</t>
  </si>
  <si>
    <t>NJ 08520</t>
  </si>
  <si>
    <t>0006326248</t>
  </si>
  <si>
    <t>138 GEORGES RD, DAYTON</t>
  </si>
  <si>
    <t>NJ 08810</t>
  </si>
  <si>
    <t>0006381841</t>
  </si>
  <si>
    <t>ECOSENTIALS</t>
  </si>
  <si>
    <t>EIS INC</t>
  </si>
  <si>
    <t>2018 POWERS FERRY RD 500</t>
  </si>
  <si>
    <t>GA 30339</t>
  </si>
  <si>
    <t>0006355695</t>
  </si>
  <si>
    <t>Endurance Fitness LLC</t>
  </si>
  <si>
    <t>NJ  08827</t>
  </si>
  <si>
    <t>0002060659</t>
  </si>
  <si>
    <t>ERWIN AND SONS DIRECT IMPORTS, INC.</t>
  </si>
  <si>
    <t>261 HERITAGE WALK</t>
  </si>
  <si>
    <t>WOODSTOCK</t>
  </si>
  <si>
    <t>GA</t>
  </si>
  <si>
    <t>0000727077</t>
  </si>
  <si>
    <t>Essex Manufacturing, Inc</t>
  </si>
  <si>
    <t>350 5th Ave</t>
  </si>
  <si>
    <t>NY, 10118</t>
  </si>
  <si>
    <t>0005352001</t>
  </si>
  <si>
    <t>EVERFLOW SUPPLIES INC</t>
  </si>
  <si>
    <t>100 MIDDLESEX AVENUE</t>
  </si>
  <si>
    <t>CARTERET</t>
  </si>
  <si>
    <t>NJ 07008</t>
  </si>
  <si>
    <t>0005314801</t>
  </si>
  <si>
    <t>EXCLUSIVE MATERIALS LLC</t>
  </si>
  <si>
    <t>1385 PASADENA ST</t>
  </si>
  <si>
    <t>LAKEWOOD</t>
  </si>
  <si>
    <t>NJ 08701</t>
  </si>
  <si>
    <t>FDNY</t>
  </si>
  <si>
    <t>1975 MARCUS AVENUE SUITE 210</t>
  </si>
  <si>
    <t>LAKE SUCCESS</t>
  </si>
  <si>
    <t>NY 11042</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</si>
  <si>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</si>
  <si>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</si>
  <si>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</si>
  <si>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</si>
  <si>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</si>
  <si>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</si>
  <si>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</si>
  <si>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</si>
  <si>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</si>
  <si>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</si>
  <si>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</si>
  <si>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</si>
  <si>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</si>
  <si>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</si>
  <si>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</si>
  <si>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</si>
  <si>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</si>
  <si>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</si>
  <si>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</si>
  <si>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</si>
  <si>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</si>
  <si>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</si>
  <si>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</si>
  <si>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</si>
  <si>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</si>
  <si>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</si>
  <si>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</si>
  <si>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</si>
  <si>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</si>
  <si>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</si>
  <si>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0000308322</t>
  </si>
  <si>
    <t>FRANCO MANUFACTURING CO INC</t>
  </si>
  <si>
    <t>555 Prospect Street</t>
  </si>
  <si>
    <t>Metuchen</t>
  </si>
  <si>
    <t>NJ, 08840</t>
  </si>
  <si>
    <t>FULL BEAUTY BRANDS L.P.</t>
  </si>
  <si>
    <t>G.M.A. Accessories, Inc.</t>
  </si>
  <si>
    <t>3 Empire Boulevard South Hackensack</t>
  </si>
  <si>
    <t>NJ 07076</t>
  </si>
  <si>
    <t>0005575427</t>
  </si>
  <si>
    <t>GCE INTERNATIONAL</t>
  </si>
  <si>
    <t>NO 26 NORTH MINZHONG ROAD</t>
  </si>
  <si>
    <t>ZHONGSHAN</t>
  </si>
  <si>
    <t>ZHONGSHAN 528400</t>
  </si>
  <si>
    <t>GENERAL BINDING CORPORATION</t>
  </si>
  <si>
    <t>ZURICH</t>
  </si>
  <si>
    <t>SWITZERLAND 5330</t>
  </si>
  <si>
    <t>SWITZERLAND</t>
  </si>
  <si>
    <t>0002190225</t>
  </si>
  <si>
    <t>GENUINE PARTS COMPANY</t>
  </si>
  <si>
    <t>2999 WILDWOOD PKWY</t>
  </si>
  <si>
    <t>GA 30475</t>
  </si>
  <si>
    <t>0004208707</t>
  </si>
  <si>
    <t>GINA GROUP, LLC</t>
  </si>
  <si>
    <t>10 WEST 33RD STREET SUITE 312</t>
  </si>
  <si>
    <t>0004249011</t>
  </si>
  <si>
    <t>GLENMORE INDUSTRIES</t>
  </si>
  <si>
    <t>115 NEWFIELD AVE SUITE</t>
  </si>
  <si>
    <t>0001598143</t>
  </si>
  <si>
    <t>GLENMORE PLASTIC INDUSTRIES</t>
  </si>
  <si>
    <t>FLAT A 18/F THOMSON COMM BLDG</t>
  </si>
  <si>
    <t>WAN CHAI</t>
  </si>
  <si>
    <t>HONG KONG</t>
  </si>
  <si>
    <t>0003591848</t>
  </si>
  <si>
    <t>GMA HONG KONG LTD TRADING</t>
  </si>
  <si>
    <t>FLAT A1 19/F GO-UP COMMERCIAL BLDG</t>
  </si>
  <si>
    <t>KOWLOON</t>
  </si>
  <si>
    <t>GOLF TRAVEL BAGS</t>
  </si>
  <si>
    <t>9920 BANKSIDE DRIVE</t>
  </si>
  <si>
    <t>ROSWELL</t>
  </si>
  <si>
    <t>GA 30075</t>
  </si>
  <si>
    <t>0004779553</t>
  </si>
  <si>
    <t>HARRY J RASHTI CO INC.</t>
  </si>
  <si>
    <t>875 AVENUE OF THE AMERICAS</t>
  </si>
  <si>
    <t>HARTMANN LUGGAGE</t>
  </si>
  <si>
    <t>0004163403</t>
  </si>
  <si>
    <t>HENRY P THOMPSON INC</t>
  </si>
  <si>
    <t>126 MAIN STREET</t>
  </si>
  <si>
    <t>PEAPACK</t>
  </si>
  <si>
    <t>NJ 07977</t>
  </si>
  <si>
    <t>HIGH SIERRA</t>
  </si>
  <si>
    <t>HOLIDAY LUGGAGE  HOLIDAY GROUP</t>
  </si>
  <si>
    <t>700 BANYAN TRAIL</t>
  </si>
  <si>
    <t>BOCA RATON</t>
  </si>
  <si>
    <t>FL 33427</t>
  </si>
  <si>
    <t>0003672446</t>
  </si>
  <si>
    <t>HOME EXPRESSIONS</t>
  </si>
  <si>
    <t>NJ 08824</t>
  </si>
  <si>
    <t>0005943987</t>
  </si>
  <si>
    <t>HOMEMAKERS FURNITURE INC</t>
  </si>
  <si>
    <t>10215 DOUGLAS AVENUE</t>
  </si>
  <si>
    <t>URBANDALE</t>
  </si>
  <si>
    <t>IA 50322</t>
  </si>
  <si>
    <t>0004196266</t>
  </si>
  <si>
    <t>HOMEMAKERS PLAZA INC</t>
  </si>
  <si>
    <t>4000 NW URBANDALE DRIVE</t>
  </si>
  <si>
    <t>0002710251</t>
  </si>
  <si>
    <t>HUDSON BAY COMPANY</t>
  </si>
  <si>
    <t>18111 BLUNDELL RD	 18111 BLUNDELL RD</t>
  </si>
  <si>
    <t>RICHMOND</t>
  </si>
  <si>
    <t>BC V6W 1L8</t>
  </si>
  <si>
    <t>CA</t>
  </si>
  <si>
    <t>0003420122</t>
  </si>
  <si>
    <t>HUDSONS BAY COMPANY</t>
  </si>
  <si>
    <t>2555 DOLLARD AVENUE</t>
  </si>
  <si>
    <t>QUEBEC</t>
  </si>
  <si>
    <t>QUEBEC H8N3AP</t>
  </si>
  <si>
    <t>0002832423</t>
  </si>
  <si>
    <t>HYPE WIRELESS LPD LTD</t>
  </si>
  <si>
    <t>IMAGINE POS LTD</t>
  </si>
  <si>
    <t>0005940644</t>
  </si>
  <si>
    <t>IMPACT PRODUCTS</t>
  </si>
  <si>
    <t>0000634359</t>
  </si>
  <si>
    <t>INNOVAGE LLC</t>
  </si>
  <si>
    <t>4490 VON KARMAN AVENUE</t>
  </si>
  <si>
    <t>NEWPORT BEACH</t>
  </si>
  <si>
    <t>CA 92660</t>
  </si>
  <si>
    <t>INTEGRITY OUTDOOR BRANDS</t>
  </si>
  <si>
    <t>0006279034</t>
  </si>
  <si>
    <t>INTERRA GLOBAL CORP</t>
  </si>
  <si>
    <t>800 BUSSE HIGHWAY</t>
  </si>
  <si>
    <t>PARKRIDGE</t>
  </si>
  <si>
    <t>0005738932</t>
  </si>
  <si>
    <t>J PERCY FOR MARVIN RICHARDS</t>
  </si>
  <si>
    <t>512 SEVENTH AVENUE 31ST FLOOR</t>
  </si>
  <si>
    <t>0005882059</t>
  </si>
  <si>
    <t>JBL Brands LLC</t>
  </si>
  <si>
    <t>0005882064</t>
  </si>
  <si>
    <t>JBL Kitchen LLC</t>
  </si>
  <si>
    <t>0004583481</t>
  </si>
  <si>
    <t>JBL Trading LLC</t>
  </si>
  <si>
    <t>3 WEST 35TH ST</t>
  </si>
  <si>
    <t>0005349064</t>
  </si>
  <si>
    <t>JEFFREY HOME DIVISION OF P/KAUFMANN</t>
  </si>
  <si>
    <t>3 PARK AVENUE 28TH FLOOR</t>
  </si>
  <si>
    <t>0003906919</t>
  </si>
  <si>
    <t>Jem Accessories</t>
  </si>
  <si>
    <t>1 CRAGWOOD RD</t>
  </si>
  <si>
    <t>0005862472</t>
  </si>
  <si>
    <t>Jemtronix</t>
  </si>
  <si>
    <t>32 BRUNSWICK AVE</t>
  </si>
  <si>
    <t>NJ 08817</t>
  </si>
  <si>
    <t>0001094155</t>
  </si>
  <si>
    <t>JGR COPA LLC</t>
  </si>
  <si>
    <t>5611 DEWEY STREET</t>
  </si>
  <si>
    <t>HOLLYWOOD</t>
  </si>
  <si>
    <t>FL 33023</t>
  </si>
  <si>
    <t>0004844194</t>
  </si>
  <si>
    <t>JOHDPURI INC</t>
  </si>
  <si>
    <t>260A WALSH DRIVE</t>
  </si>
  <si>
    <t>PARSIPPANY</t>
  </si>
  <si>
    <t>NJ 07054</t>
  </si>
  <si>
    <t>0002612324</t>
  </si>
  <si>
    <t>JORDANS FURNITURE INC</t>
  </si>
  <si>
    <t>450 REVOLUTIONARY DRIVE</t>
  </si>
  <si>
    <t>EAST TAUNTON</t>
  </si>
  <si>
    <t>0005339182</t>
  </si>
  <si>
    <t>Karman Inc</t>
  </si>
  <si>
    <t>14100 E 35th Place, Ste 100</t>
  </si>
  <si>
    <t>AURORA</t>
  </si>
  <si>
    <t>CO  80011</t>
  </si>
  <si>
    <t>0005333563</t>
  </si>
  <si>
    <t>KENNEY MANUFACTURING CO</t>
  </si>
  <si>
    <t>1000 JEFFERSON BLVD</t>
  </si>
  <si>
    <t>WARWICK</t>
  </si>
  <si>
    <t>RI 02886</t>
  </si>
  <si>
    <t>0005351404</t>
  </si>
  <si>
    <t>KH CHEMICALS NA INC</t>
  </si>
  <si>
    <t>1800 EAST STATE STREET SUIT 168B</t>
  </si>
  <si>
    <t>HAMILTON</t>
  </si>
  <si>
    <t>NJ 01936</t>
  </si>
  <si>
    <t>0004229635</t>
  </si>
  <si>
    <t>KH INTERNATIONAL</t>
  </si>
  <si>
    <t>1649 North Decatur Road, NE</t>
  </si>
  <si>
    <t>Atlanta</t>
  </si>
  <si>
    <t>GA, 30307</t>
  </si>
  <si>
    <t>KIPLING</t>
  </si>
  <si>
    <t>2501 MATTHEWS INDUSTRIAL CIRCLE SUI</t>
  </si>
  <si>
    <t>SUVAL</t>
  </si>
  <si>
    <t>CA 90001</t>
  </si>
  <si>
    <t>KNITWORK PRODUCTION CORP</t>
  </si>
  <si>
    <t>5 1111 TRISTAR DRIVE</t>
  </si>
  <si>
    <t>ON L5T 1W5</t>
  </si>
  <si>
    <t>0004774668</t>
  </si>
  <si>
    <t>KOCH MEMBRANE SYSTEMS INC</t>
  </si>
  <si>
    <t>850 MAIN STREET</t>
  </si>
  <si>
    <t>WILMINGTON</t>
  </si>
  <si>
    <t>MA 01887</t>
  </si>
  <si>
    <t>0005350479</t>
  </si>
  <si>
    <t>KOMAR DISTRIBUTION SERVICES</t>
  </si>
  <si>
    <t>90 HUDSON ST</t>
  </si>
  <si>
    <t>JERSEY CITY</t>
  </si>
  <si>
    <t>0005879047</t>
  </si>
  <si>
    <t>Komar Distribution Services Inc</t>
  </si>
  <si>
    <t>400 Chicksaw</t>
  </si>
  <si>
    <t>Mcalester</t>
  </si>
  <si>
    <t>OK</t>
  </si>
  <si>
    <t>0005313763</t>
  </si>
  <si>
    <t>KOMAR KIDS LLC</t>
  </si>
  <si>
    <t>90 HUDSON STREET 9TH FLOOR</t>
  </si>
  <si>
    <t>0005738885</t>
  </si>
  <si>
    <t>Komar Layering LLC</t>
  </si>
  <si>
    <t>0005350478</t>
  </si>
  <si>
    <t>KOMAR SLEEPWEAR</t>
  </si>
  <si>
    <t>400 W CHICKASAW</t>
  </si>
  <si>
    <t>MCALESTER</t>
  </si>
  <si>
    <t>OK 74501</t>
  </si>
  <si>
    <t>0005839975</t>
  </si>
  <si>
    <t>KOOLMORE SUPPLY INC.</t>
  </si>
  <si>
    <t>1411 PRESIDENT STREET STE 3A</t>
  </si>
  <si>
    <t>LARK LUGGAGE CO INC</t>
  </si>
  <si>
    <t>LEGACY LUGGAGE CO</t>
  </si>
  <si>
    <t>0000637181</t>
  </si>
  <si>
    <t>LEISURE MERCHANDISING CORP</t>
  </si>
  <si>
    <t>105 NORTHFIELD AVENUE</t>
  </si>
  <si>
    <t>0004296370</t>
  </si>
  <si>
    <t>LINDSTROM</t>
  </si>
  <si>
    <t>2950 100TH COURT</t>
  </si>
  <si>
    <t>BLAINE</t>
  </si>
  <si>
    <t>MN 55449</t>
  </si>
  <si>
    <t>0005349146</t>
  </si>
  <si>
    <t>LINDSTROM LLC</t>
  </si>
  <si>
    <t>2950 100TH COURT N E</t>
  </si>
  <si>
    <t>MN 55001</t>
  </si>
  <si>
    <t>0004316459</t>
  </si>
  <si>
    <t>LINDSTROM METRIC LLC</t>
  </si>
  <si>
    <t>905 AVENUE T SUITE 314</t>
  </si>
  <si>
    <t>GRAND PRAIRIE</t>
  </si>
  <si>
    <t>TX 77590</t>
  </si>
  <si>
    <t>0004212320</t>
  </si>
  <si>
    <t>LOTTA LUV BEAUTY LLC</t>
  </si>
  <si>
    <t>350 5TH AVE 7TH FLOOR</t>
  </si>
  <si>
    <t>0004672879</t>
  </si>
  <si>
    <t>MAC SWED INC</t>
  </si>
  <si>
    <t>20 WEST 36TH STREET</t>
  </si>
  <si>
    <t>MACO</t>
  </si>
  <si>
    <t>0006456091</t>
  </si>
  <si>
    <t>MAINSTREAM INTERNATIONAL</t>
  </si>
  <si>
    <t>115 NEWFIELD AVENUE</t>
  </si>
  <si>
    <t>LA VISTA</t>
  </si>
  <si>
    <t>NE 68128</t>
  </si>
  <si>
    <t>0004588117</t>
  </si>
  <si>
    <t>Master Lock Company LLC</t>
  </si>
  <si>
    <t>137 W Forest Hill Avenue</t>
  </si>
  <si>
    <t>Oak Creek</t>
  </si>
  <si>
    <t>WI</t>
  </si>
  <si>
    <t>0005966810</t>
  </si>
  <si>
    <t>MASTERBRAND CABINETS, LLC</t>
  </si>
  <si>
    <t>160 INDUSTRIAL PARK ROAD</t>
  </si>
  <si>
    <t>FERDINAND, IN</t>
  </si>
  <si>
    <t>47532</t>
  </si>
  <si>
    <t>0004539374</t>
  </si>
  <si>
    <t>C/O ADS, 1944 S. 16TH STREET</t>
  </si>
  <si>
    <t>LOUISVILLE, KY</t>
  </si>
  <si>
    <t>40210</t>
  </si>
  <si>
    <t>0002536501</t>
  </si>
  <si>
    <t>MAT HOLDINGS INC</t>
  </si>
  <si>
    <t>6700 WILDLIFE WAY</t>
  </si>
  <si>
    <t>LONG GROVE</t>
  </si>
  <si>
    <t>MBI</t>
  </si>
  <si>
    <t>1 RUE MONTAIGNE</t>
  </si>
  <si>
    <t>LA CHAPELLE SAINT MESMIN</t>
  </si>
  <si>
    <t>LOIRET 45380</t>
  </si>
  <si>
    <t>FRANCE</t>
  </si>
  <si>
    <t>MEDSHOP EXPRESS</t>
  </si>
  <si>
    <t>8300 N HAYDEN ROAD SUITE 207</t>
  </si>
  <si>
    <t>SCOTTSDALE</t>
  </si>
  <si>
    <t>AZ 85250</t>
  </si>
  <si>
    <t>MEGA METRIC</t>
  </si>
  <si>
    <t>MN 04734</t>
  </si>
  <si>
    <t>0005947231</t>
  </si>
  <si>
    <t>MERCHSOURCE LLC</t>
  </si>
  <si>
    <t>7755 IRVINE CENTER DRIVE SUIT 100</t>
  </si>
  <si>
    <t>IRVINE</t>
  </si>
  <si>
    <t>CA 92618</t>
  </si>
  <si>
    <t>MERIDIAN FURNITURE INC</t>
  </si>
  <si>
    <t>2107 WEST 5TH STREET</t>
  </si>
  <si>
    <t>NY 06234</t>
  </si>
  <si>
    <t>0006106870</t>
  </si>
  <si>
    <t>MG ACCESSORIES</t>
  </si>
  <si>
    <t>12650 NW 25TH STREET</t>
  </si>
  <si>
    <t>MIAMI</t>
  </si>
  <si>
    <t>FL</t>
  </si>
  <si>
    <t>0005315292</t>
  </si>
  <si>
    <t>Midwest Design Imports Inc</t>
  </si>
  <si>
    <t>13309 F Street</t>
  </si>
  <si>
    <t>Omaha</t>
  </si>
  <si>
    <t>NE  68137</t>
  </si>
  <si>
    <t>0004107098</t>
  </si>
  <si>
    <t>MINDWARE CORPORATION</t>
  </si>
  <si>
    <t>11112 I STREET</t>
  </si>
  <si>
    <t>68137</t>
  </si>
  <si>
    <t>0005352491</t>
  </si>
  <si>
    <t>MODERN SEATING INC</t>
  </si>
  <si>
    <t>1360 RALPH AVENUE</t>
  </si>
  <si>
    <t>0004116462</t>
  </si>
  <si>
    <t>MODWAY</t>
  </si>
  <si>
    <t>138 GEORGES ROAD</t>
  </si>
  <si>
    <t>SOUTH BRUNSWICK</t>
  </si>
  <si>
    <t>0005077689</t>
  </si>
  <si>
    <t>MOEN</t>
  </si>
  <si>
    <t>2816 BRISTOL CIR</t>
  </si>
  <si>
    <t>OAKVILLE , ON</t>
  </si>
  <si>
    <t>LSH 5S2</t>
  </si>
  <si>
    <t>0005966827</t>
  </si>
  <si>
    <t>MOEN INCORPORATED</t>
  </si>
  <si>
    <t>1700 DOBBS FARM ROAD</t>
  </si>
  <si>
    <t>KINSTON, NC </t>
  </si>
  <si>
    <t>28504</t>
  </si>
  <si>
    <t>0005327435</t>
  </si>
  <si>
    <t>2609 COX MILL ROAD</t>
  </si>
  <si>
    <t>SANFORD , NC</t>
  </si>
  <si>
    <t>27330</t>
  </si>
  <si>
    <t>0005966828</t>
  </si>
  <si>
    <t>101 INDUSTRIAL DRIVE</t>
  </si>
  <si>
    <t>NEW BERN , NC</t>
  </si>
  <si>
    <t>28562</t>
  </si>
  <si>
    <t>0005966833</t>
  </si>
  <si>
    <t>4335 NORTH ARCATA WAY</t>
  </si>
  <si>
    <t>NORTH LAS VEGAS , NV </t>
  </si>
  <si>
    <t>89030</t>
  </si>
  <si>
    <t>0001526642</t>
  </si>
  <si>
    <t>NORTH OLMSTED , OH</t>
  </si>
  <si>
    <t>44070</t>
  </si>
  <si>
    <t>0005775469</t>
  </si>
  <si>
    <t>Mr Bar-B-Q Products LLC</t>
  </si>
  <si>
    <t>10 Hub Drive Suite 101</t>
  </si>
  <si>
    <t>Melville</t>
  </si>
  <si>
    <t>NY 11747</t>
  </si>
  <si>
    <t>MUNDI LIMITED</t>
  </si>
  <si>
    <t>331 CHANGEBRIDGE RD</t>
  </si>
  <si>
    <t>IN 47922</t>
  </si>
  <si>
    <t>0005349154</t>
  </si>
  <si>
    <t>NEBRASKA FURNITURE MART</t>
  </si>
  <si>
    <t>PENNY FRITHET</t>
  </si>
  <si>
    <t>NE</t>
  </si>
  <si>
    <t>0002943450</t>
  </si>
  <si>
    <t>JONES STREET DITRIBUTION CENTER</t>
  </si>
  <si>
    <t>NE 68114</t>
  </si>
  <si>
    <t>0006751469</t>
  </si>
  <si>
    <t>Norcraft Companies, LP</t>
  </si>
  <si>
    <t>ONE MASTERBRAND CABINETS DRIVE</t>
  </si>
  <si>
    <t>JASPER, IN</t>
  </si>
  <si>
    <t>47547</t>
  </si>
  <si>
    <t>NORTHLAND FULFILLMENT</t>
  </si>
  <si>
    <t>2 SKYLINE DRIVE</t>
  </si>
  <si>
    <t>HAWTHORNE</t>
  </si>
  <si>
    <t>NY 00501</t>
  </si>
  <si>
    <t>0006395104</t>
  </si>
  <si>
    <t>NOVELTY MANUFACTURING CO</t>
  </si>
  <si>
    <t>1330 LOOP ROAD</t>
  </si>
  <si>
    <t>LANCASTER</t>
  </si>
  <si>
    <t>PA 17601</t>
  </si>
  <si>
    <t>0005351393</t>
  </si>
  <si>
    <t>ONE DESIGN ACCESSORIES</t>
  </si>
  <si>
    <t>15 WEST 34TH ST</t>
  </si>
  <si>
    <t>new york</t>
  </si>
  <si>
    <t>0001812623</t>
  </si>
  <si>
    <t>ORIENTAL TRADING COMPANY INC</t>
  </si>
  <si>
    <t>8435 SOUTH 114TH STREET</t>
  </si>
  <si>
    <t>0001692540</t>
  </si>
  <si>
    <t>ORIGIN POINT BRANDS LLC</t>
  </si>
  <si>
    <t>2543 KING ST</t>
  </si>
  <si>
    <t>CHARLESTON</t>
  </si>
  <si>
    <t>SC, 29405</t>
  </si>
  <si>
    <t>OSHKOSH B GOSH</t>
  </si>
  <si>
    <t>0004519250</t>
  </si>
  <si>
    <t>PANACEA PRODUCTS CORP</t>
  </si>
  <si>
    <t>2711 INTERNATIONAL ST</t>
  </si>
  <si>
    <t>0001565943</t>
  </si>
  <si>
    <t>PANYA ENTERPRISES, INC.</t>
  </si>
  <si>
    <t>2711 INTERNATIONAL STREET</t>
  </si>
  <si>
    <t>OH 43228</t>
  </si>
  <si>
    <t>PERMA</t>
  </si>
  <si>
    <t>0004469213</t>
  </si>
  <si>
    <t>Pic Corporation</t>
  </si>
  <si>
    <t>1101 W Elizabeth Avenue</t>
  </si>
  <si>
    <t>Linden</t>
  </si>
  <si>
    <t>NJ 07036</t>
  </si>
  <si>
    <t>PIPELINE SUPPLY INC</t>
  </si>
  <si>
    <t>CATERET</t>
  </si>
  <si>
    <t>0001526668</t>
  </si>
  <si>
    <t>PRIDE MOBILITY PRODUCTS</t>
  </si>
  <si>
    <t>182 SUSQUEHANNA AVE</t>
  </si>
  <si>
    <t>EXETER</t>
  </si>
  <si>
    <t>PA 18643</t>
  </si>
  <si>
    <t>0006083151</t>
  </si>
  <si>
    <t>PRIME FOOTWEAR GROUP</t>
  </si>
  <si>
    <t>122 AVENUE M</t>
  </si>
  <si>
    <t>0001526670</t>
  </si>
  <si>
    <t>PROMOTIONAL ALLIANCE</t>
  </si>
  <si>
    <t>9537 RICHMOND PLACE</t>
  </si>
  <si>
    <t>RANCHO CUCAMUNGO</t>
  </si>
  <si>
    <t>CA, 91730</t>
  </si>
  <si>
    <t>QUALIS AUTOMOTIVE</t>
  </si>
  <si>
    <t>21046 S FIGUEROA STREET</t>
  </si>
  <si>
    <t>0005605660</t>
  </si>
  <si>
    <t>RAYLOC</t>
  </si>
  <si>
    <t>3100 WINDY HILL ROAD</t>
  </si>
  <si>
    <t>RBA WHOLESALE LLC</t>
  </si>
  <si>
    <t>0005335132</t>
  </si>
  <si>
    <t>RGA LEATHER WORKS</t>
  </si>
  <si>
    <t>366 5TH AVENUE STE 714</t>
  </si>
  <si>
    <t>0003730313</t>
  </si>
  <si>
    <t>RIO BRANDS LLC</t>
  </si>
  <si>
    <t>PHHILADELPHIA</t>
  </si>
  <si>
    <t>PA 19154</t>
  </si>
  <si>
    <t>0005316603</t>
  </si>
  <si>
    <t>RUGGED EQUIPMENT</t>
  </si>
  <si>
    <t>10 WEST 33RD ST. SUITE 1270</t>
  </si>
  <si>
    <t>RUSSELL ATHLETIC</t>
  </si>
  <si>
    <t>0004271948</t>
  </si>
  <si>
    <t>RYNNS LUGGAGE</t>
  </si>
  <si>
    <t>0006762487</t>
  </si>
  <si>
    <t>SAMSUNG C&amp;T America Inc.</t>
  </si>
  <si>
    <t>1430 Broadway, 22nd Floor</t>
  </si>
  <si>
    <t>0006307769</t>
  </si>
  <si>
    <t>SCAT ENTERPRISES</t>
  </si>
  <si>
    <t>1400 KINGSDALE AVENUE</t>
  </si>
  <si>
    <t>REDONDO BEACH</t>
  </si>
  <si>
    <t>SDC PLANT 4</t>
  </si>
  <si>
    <t>1385 BROADWAY 21ST FLOOR</t>
  </si>
  <si>
    <t>0005351476</t>
  </si>
  <si>
    <t>SEVA</t>
  </si>
  <si>
    <t>LITTLETON</t>
  </si>
  <si>
    <t>CO 80127</t>
  </si>
  <si>
    <t>SEYCHELLES</t>
  </si>
  <si>
    <t>SHARK WHEEL</t>
  </si>
  <si>
    <t>22600 LAMBERT ST 704A</t>
  </si>
  <si>
    <t>LAKE FOREST</t>
  </si>
  <si>
    <t>CA 92630</t>
  </si>
  <si>
    <t>0000477409</t>
  </si>
  <si>
    <t>SKIVA INTERNATIONAL INC</t>
  </si>
  <si>
    <t>1407 BROADWAY</t>
  </si>
  <si>
    <t>0004779560</t>
  </si>
  <si>
    <t>SME CONSOLIDATED</t>
  </si>
  <si>
    <t>0005829145</t>
  </si>
  <si>
    <t>SMILEMAKERS</t>
  </si>
  <si>
    <t>425 SHA LANE</t>
  </si>
  <si>
    <t>SPARTANBURG</t>
  </si>
  <si>
    <t>SC</t>
  </si>
  <si>
    <t>SOJAC INC</t>
  </si>
  <si>
    <t xml:space="preserve">	 10981 DECATUR ROAD</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</si>
  <si>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</si>
  <si>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</si>
  <si>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</si>
  <si>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</si>
  <si>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</si>
  <si>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</si>
  <si>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</si>
  <si>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</si>
  <si>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</si>
  <si>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</si>
  <si>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</si>
  <si>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</si>
  <si>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</si>
  <si>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</si>
  <si>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</si>
  <si>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</si>
  <si>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</si>
  <si>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</si>
  <si>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</si>
  <si>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</si>
  <si>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</si>
  <si>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</si>
  <si>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</si>
  <si>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</si>
  <si>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</si>
  <si>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</si>
  <si>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</si>
  <si>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</si>
  <si>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</si>
  <si>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</si>
  <si>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</si>
  <si>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</si>
  <si>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</si>
  <si>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</si>
  <si>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</si>
  <si>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</si>
  <si>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</si>
  <si>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</si>
  <si>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</si>
  <si>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</si>
  <si>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</si>
  <si>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</si>
  <si>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</si>
  <si>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</si>
  <si>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</si>
  <si>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</si>
  <si>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</si>
  <si>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</si>
  <si>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</si>
  <si>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</si>
  <si>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</si>
  <si>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</si>
  <si>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</si>
  <si>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</si>
  <si>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</si>
  <si>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</si>
  <si>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</si>
  <si>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</si>
  <si>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0005325729</t>
  </si>
  <si>
    <t>SOUTH SEAS INTERNATIONAL LLC</t>
  </si>
  <si>
    <t>404 CANDLEWOOD COMMONS</t>
  </si>
  <si>
    <t>HOWELL</t>
  </si>
  <si>
    <t>NJ 07731</t>
  </si>
  <si>
    <t>SPALDING</t>
  </si>
  <si>
    <t>ONE FRUIT OF THE LOOM DRIVE</t>
  </si>
  <si>
    <t>BOWLING GREEN</t>
  </si>
  <si>
    <t>KY 42101</t>
  </si>
  <si>
    <t>0006383256</t>
  </si>
  <si>
    <t>SPIRIT LLC</t>
  </si>
  <si>
    <t>1400 NW 159TH STREET</t>
  </si>
  <si>
    <t>MIAMI GARDENS</t>
  </si>
  <si>
    <t>0005931710</t>
  </si>
  <si>
    <t>SPORT DESIGN</t>
  </si>
  <si>
    <t>58 VANDERBILT MOTOR PARKWAY</t>
  </si>
  <si>
    <t>COMMACK</t>
  </si>
  <si>
    <t>NY 11725</t>
  </si>
  <si>
    <t>0006111773</t>
  </si>
  <si>
    <t>SPRING FOOTWEAR CORP</t>
  </si>
  <si>
    <t>1001 W. MCNAB ROAD</t>
  </si>
  <si>
    <t>POMPANO BEACH</t>
  </si>
  <si>
    <t>STARPOINT</t>
  </si>
  <si>
    <t>0004407997</t>
  </si>
  <si>
    <t>STELFAST INC</t>
  </si>
  <si>
    <t>2780 SPECTRUM DRIVE</t>
  </si>
  <si>
    <t>ELGIN 60123</t>
  </si>
  <si>
    <t>IL 60123</t>
  </si>
  <si>
    <t>0004243502</t>
  </si>
  <si>
    <t>Stelfast Inc</t>
  </si>
  <si>
    <t>22979 Stelfast Parkway</t>
  </si>
  <si>
    <t>Strongville</t>
  </si>
  <si>
    <t>OH  44149</t>
  </si>
  <si>
    <t>0005352743</t>
  </si>
  <si>
    <t>STEVENS BABY BOOM LTD</t>
  </si>
  <si>
    <t>0004779604</t>
  </si>
  <si>
    <t>THE BETESH GROUP</t>
  </si>
  <si>
    <t>THE COOKWARE COMPANY</t>
  </si>
  <si>
    <t>ANTOON CATRIESTRAAT 16</t>
  </si>
  <si>
    <t>DRONGEN</t>
  </si>
  <si>
    <t>Oost-Vlaanderen 9031</t>
  </si>
  <si>
    <t>BELGIUM</t>
  </si>
  <si>
    <t>0003796714</t>
  </si>
  <si>
    <t>THE EDWIN M. KNOWLES CHINA COMPANY</t>
  </si>
  <si>
    <t>9307 N MILWAUKEE AVENUE</t>
  </si>
  <si>
    <t>NILES</t>
  </si>
  <si>
    <t>0006091265</t>
  </si>
  <si>
    <t>THE HERCULES TIRE &amp; RUBBER</t>
  </si>
  <si>
    <t>12200 HERBERT WAYNE COURT SUITE 150</t>
  </si>
  <si>
    <t>0006381871</t>
  </si>
  <si>
    <t>THE NUNN COMPANY</t>
  </si>
  <si>
    <t>119 S. POLK STREET AMARILLO</t>
  </si>
  <si>
    <t>AMARILLO</t>
  </si>
  <si>
    <t>79101</t>
  </si>
  <si>
    <t>0006143338</t>
  </si>
  <si>
    <t>THERMA-TRU CORP.</t>
  </si>
  <si>
    <t>8055 N STATE RD 9</t>
  </si>
  <si>
    <t>HOWE, IN </t>
  </si>
  <si>
    <t>46746</t>
  </si>
  <si>
    <t>0004359833</t>
  </si>
  <si>
    <t>Thermwell Products Co Inc</t>
  </si>
  <si>
    <t>420 Routes 17 South</t>
  </si>
  <si>
    <t>Mawhaw</t>
  </si>
  <si>
    <t>0005323423</t>
  </si>
  <si>
    <t>TRAEGER PELLET GRILLS INC</t>
  </si>
  <si>
    <t>1215 E WILMINGTON AVE</t>
  </si>
  <si>
    <t>SALT LAKE CITY</t>
  </si>
  <si>
    <t>UT 84106</t>
  </si>
  <si>
    <t>0000732851</t>
  </si>
  <si>
    <t>TRAVELPRO PRODUCTS INC</t>
  </si>
  <si>
    <t>6500 PARK OF COMMERCE BLVD</t>
  </si>
  <si>
    <t>FL 33487</t>
  </si>
  <si>
    <t>HOUSTON</t>
  </si>
  <si>
    <t>TRIPLE PLAY</t>
  </si>
  <si>
    <t>0004403797</t>
  </si>
  <si>
    <t>TYCHE INTERNATIONAL GROUP INC</t>
  </si>
  <si>
    <t>5 WOODLINE WAY</t>
  </si>
  <si>
    <t>PITTSTOWN</t>
  </si>
  <si>
    <t>NJ 08867</t>
  </si>
  <si>
    <t>0000732855</t>
  </si>
  <si>
    <t>United States Luggage Co</t>
  </si>
  <si>
    <t>0005824553</t>
  </si>
  <si>
    <t>United States Luggage Company, LLC</t>
  </si>
  <si>
    <t>ROOM 2503A NO.172 YUYUAN ROAD</t>
  </si>
  <si>
    <t>0005352990</t>
  </si>
  <si>
    <t>USPA ACCESSORIES LLC</t>
  </si>
  <si>
    <t>1411 BROADWAY 7TH FLOOR</t>
  </si>
  <si>
    <t>0005349256</t>
  </si>
  <si>
    <t>VICMAR AUDIO</t>
  </si>
  <si>
    <t>9 KILMER CT</t>
  </si>
  <si>
    <t>0006042298</t>
  </si>
  <si>
    <t>VIPAC</t>
  </si>
  <si>
    <t>1 ETHEL ROAD SUITE 102A</t>
  </si>
  <si>
    <t>CA 08817</t>
  </si>
  <si>
    <t>0005351799</t>
  </si>
  <si>
    <t>0001567611</t>
  </si>
  <si>
    <t>WINSTON MARKETING GROUP</t>
  </si>
  <si>
    <t>2521 BUSSE ROAD</t>
  </si>
  <si>
    <t>ELK GROVE VILLAGE</t>
  </si>
  <si>
    <t>IL 60007</t>
  </si>
  <si>
    <t>0006897793</t>
  </si>
  <si>
    <t>WOODBRIDGE SUPPLY</t>
  </si>
  <si>
    <t>771C Roosevelt Ave Unit 287</t>
  </si>
  <si>
    <t>Carteret</t>
  </si>
  <si>
    <t>0006447226</t>
  </si>
  <si>
    <t>WORLD FURNITURE INC</t>
  </si>
  <si>
    <t>5383 TRUMAN DRIVE</t>
  </si>
  <si>
    <t>DECATUR</t>
  </si>
  <si>
    <t>GA 30035</t>
  </si>
  <si>
    <t>0005351199</t>
  </si>
  <si>
    <t>ZMM SERVICES INC</t>
  </si>
  <si>
    <t>386 KINGSTON AVENUE 2ND FL SUITE A</t>
  </si>
  <si>
    <t>0006454748</t>
  </si>
  <si>
    <t>VEWEI INTERNATIONAL COMPANY</t>
  </si>
  <si>
    <t>700 PINNACLE CT NW 1200 SET 150</t>
  </si>
  <si>
    <t>NORCROSS</t>
  </si>
  <si>
    <t>GA 30071</t>
  </si>
  <si>
    <t>0001526692</t>
  </si>
  <si>
    <t>SAMSONITE LLC</t>
  </si>
  <si>
    <t>575 WEST STREET, SUITE 110</t>
  </si>
  <si>
    <t>0003685584</t>
  </si>
  <si>
    <t>HORIZON GROUP USA</t>
  </si>
  <si>
    <t>45 TECHNOLOGY DRIVE</t>
  </si>
  <si>
    <t>WARREN GLEN</t>
  </si>
  <si>
    <t>NJ 07059</t>
  </si>
  <si>
    <t>0007173477</t>
  </si>
  <si>
    <t>11201 GILES ROAD</t>
  </si>
  <si>
    <t>0007176700</t>
  </si>
  <si>
    <t>General Trading NA, LLC</t>
  </si>
  <si>
    <t>3000 Marcus Avenue, Suite 2W10</t>
  </si>
  <si>
    <t>New Hyde Park</t>
  </si>
  <si>
    <t>0003350487</t>
  </si>
  <si>
    <t>BASSTECH INTERNATIONAL LLC</t>
  </si>
  <si>
    <t>400 KELBY STREET</t>
  </si>
  <si>
    <t>FORT LEE</t>
  </si>
  <si>
    <t>NJ 07024</t>
  </si>
  <si>
    <t>0007218803</t>
  </si>
  <si>
    <t>PRIMARY PRODUCTS INGR AMERICAS LLC</t>
  </si>
  <si>
    <t>4464 VETERANS MEMORIAL PKWY</t>
  </si>
  <si>
    <t>LAFAYETTE</t>
  </si>
  <si>
    <t>IN 47905</t>
  </si>
  <si>
    <t>0007218808</t>
  </si>
  <si>
    <t>Cloyes Gear &amp; Products, Inc</t>
  </si>
  <si>
    <t>7800 Ball Road</t>
  </si>
  <si>
    <t>Fort Smith</t>
  </si>
  <si>
    <t>AR 72908</t>
  </si>
  <si>
    <t>0007237395</t>
  </si>
  <si>
    <t>Kirk Roberts Trading Inc</t>
  </si>
  <si>
    <t>1440 Broadway 3rd Floor</t>
  </si>
  <si>
    <t>0007237476</t>
  </si>
  <si>
    <t>Meridian Rack and Pinion LLC</t>
  </si>
  <si>
    <t>9980 Huennekens Street Suite 200</t>
  </si>
  <si>
    <t>San Diego</t>
  </si>
  <si>
    <t>CA 92121</t>
  </si>
  <si>
    <t>0007237482</t>
  </si>
  <si>
    <t>Wetherill Associates Inc</t>
  </si>
  <si>
    <t>3300 Corporate Way</t>
  </si>
  <si>
    <t>Miramar</t>
  </si>
  <si>
    <t>FL 33025</t>
  </si>
  <si>
    <t>0007241670</t>
  </si>
  <si>
    <t>Clemco Products, LLC</t>
  </si>
  <si>
    <t>1228 Tech Court</t>
  </si>
  <si>
    <t>Westminster</t>
  </si>
  <si>
    <t>MD 21157</t>
  </si>
  <si>
    <t>0006829934</t>
  </si>
  <si>
    <t>SILVER BUFFALO LLC</t>
  </si>
  <si>
    <t>141 WEST 36TH STREET 11 FLOOR</t>
  </si>
  <si>
    <t>0006359664</t>
  </si>
  <si>
    <t>PLUG POWER INC</t>
  </si>
  <si>
    <t>968 ALBANY SHAKER ROAD</t>
  </si>
  <si>
    <t>LATHAM</t>
  </si>
  <si>
    <t>NY 12110</t>
  </si>
  <si>
    <t>0007249320</t>
  </si>
  <si>
    <t>Zogo LLC</t>
  </si>
  <si>
    <t>126 N 3rd Street Suite 525</t>
  </si>
  <si>
    <t>Minneapolis</t>
  </si>
  <si>
    <t>MN 55401</t>
  </si>
  <si>
    <t>0003463068</t>
  </si>
  <si>
    <t>Mystic Inc</t>
  </si>
  <si>
    <t>463 7th Avenue 12th Floor</t>
  </si>
  <si>
    <t>10018</t>
  </si>
  <si>
    <t>0006863335</t>
  </si>
  <si>
    <t>Paxton Sales Inc</t>
  </si>
  <si>
    <t>1020 N Gloster St #147</t>
  </si>
  <si>
    <t>Tupelo</t>
  </si>
  <si>
    <t>MS 38804</t>
  </si>
  <si>
    <t>0006088293</t>
  </si>
  <si>
    <t>Vogue Home Furnishings LLC</t>
  </si>
  <si>
    <t>0007082565</t>
  </si>
  <si>
    <t>Implus Footcare LLC</t>
  </si>
  <si>
    <t>2001 TW Alexander Dr</t>
  </si>
  <si>
    <t>Burham</t>
  </si>
  <si>
    <t>NC 27709</t>
  </si>
  <si>
    <t>0001546769</t>
  </si>
  <si>
    <t>Masterbrand Cabinets, LLC</t>
  </si>
  <si>
    <t>One Masterbrand Cabinets Drive</t>
  </si>
  <si>
    <t>Jasper</t>
  </si>
  <si>
    <t>IN 47547</t>
  </si>
  <si>
    <t>0007291837</t>
  </si>
  <si>
    <t>RHL Ventures, LLC</t>
  </si>
  <si>
    <t>210 W Crossroad Square</t>
  </si>
  <si>
    <t>Salt Lake City</t>
  </si>
  <si>
    <t>UT 84115</t>
  </si>
  <si>
    <t>0003825433</t>
  </si>
  <si>
    <t>Global Advanced Metals Inc</t>
  </si>
  <si>
    <t>1223 Country Line Road</t>
  </si>
  <si>
    <t>Boyertown</t>
  </si>
  <si>
    <t>PA 19512</t>
  </si>
  <si>
    <t>0003242967</t>
  </si>
  <si>
    <t>Weirs Furniture Village</t>
  </si>
  <si>
    <t>4800 Spring Valley road</t>
  </si>
  <si>
    <t>Farmers Branch</t>
  </si>
  <si>
    <t>TX 75244</t>
  </si>
  <si>
    <t>0004535944</t>
  </si>
  <si>
    <t>Britax Child Safety, Inc</t>
  </si>
  <si>
    <t>4140 Pleasant Road</t>
  </si>
  <si>
    <t>Fort Mill</t>
  </si>
  <si>
    <t>SC 29708</t>
  </si>
  <si>
    <t>0006476425</t>
  </si>
  <si>
    <t>S &amp; J Import and Export Corp</t>
  </si>
  <si>
    <t>963 N. Fletcher Avenue</t>
  </si>
  <si>
    <t>Valley Stream</t>
  </si>
  <si>
    <t>NY 11580</t>
  </si>
  <si>
    <t>0007312407</t>
  </si>
  <si>
    <t>R &amp; S Automotive, Inc</t>
  </si>
  <si>
    <t>5985 Logistics Parkway</t>
  </si>
  <si>
    <t>Rockford</t>
  </si>
  <si>
    <t>IL 61109</t>
  </si>
  <si>
    <t>0007320175</t>
  </si>
  <si>
    <t>KJB USA, Inc</t>
  </si>
  <si>
    <t>506 28th Avenue</t>
  </si>
  <si>
    <t>Greeley</t>
  </si>
  <si>
    <t>CO 80634</t>
  </si>
  <si>
    <t>0006253720</t>
  </si>
  <si>
    <t>11850 Riverside Drive</t>
  </si>
  <si>
    <t>Mira Loma</t>
  </si>
  <si>
    <t>CA 91752</t>
  </si>
  <si>
    <t>0007342324</t>
  </si>
  <si>
    <t>Bridge Products Enterprises, Inc</t>
  </si>
  <si>
    <t>180 Talmadge Road, Unit 1202</t>
  </si>
  <si>
    <t>Edison</t>
  </si>
  <si>
    <t>0007363719</t>
  </si>
  <si>
    <t>Smart LLC</t>
  </si>
  <si>
    <t>3501 Sepulveda Blvd</t>
  </si>
  <si>
    <t>Torrance</t>
  </si>
  <si>
    <t>CA 90505</t>
  </si>
  <si>
    <t>0007363728</t>
  </si>
  <si>
    <t>Chemical Guys</t>
  </si>
  <si>
    <t>0005363498</t>
  </si>
  <si>
    <t>HC FOODS CO LTD</t>
  </si>
  <si>
    <t>6414 GAYHART STREET</t>
  </si>
  <si>
    <t>Commerce</t>
  </si>
  <si>
    <t>CA 90040</t>
  </si>
  <si>
    <t>0006968850</t>
  </si>
  <si>
    <t>As Colour Inc</t>
  </si>
  <si>
    <t>1450 Charles Willard St</t>
  </si>
  <si>
    <t>Carson</t>
  </si>
  <si>
    <t>CA 90746</t>
  </si>
  <si>
    <t>0005884255</t>
  </si>
  <si>
    <t>531 PORTWALL ST SUITE 300</t>
  </si>
  <si>
    <t xml:space="preserve">TX 77029 </t>
  </si>
  <si>
    <t>0007414984</t>
  </si>
  <si>
    <t>STAR STAINLESS SCREW CO</t>
  </si>
  <si>
    <t>30 WEST END ROAD</t>
  </si>
  <si>
    <t>TOTOWA</t>
  </si>
  <si>
    <t>NJ 07512</t>
  </si>
  <si>
    <t>0007417669</t>
  </si>
  <si>
    <t>Geologistica Inc</t>
  </si>
  <si>
    <t>3151 West 5th Street Suite B</t>
  </si>
  <si>
    <t>Oxnard</t>
  </si>
  <si>
    <t>CA 93030</t>
  </si>
  <si>
    <t>0007421737</t>
  </si>
  <si>
    <t>Solutions Industries</t>
  </si>
  <si>
    <t>21555 Drake Road</t>
  </si>
  <si>
    <t>STRONGSVILLE</t>
  </si>
  <si>
    <t>OH 44149</t>
  </si>
  <si>
    <t>0007421742</t>
  </si>
  <si>
    <t>Fasteners &amp; Fittings Inc</t>
  </si>
  <si>
    <t>0007440816</t>
  </si>
  <si>
    <t>Richmont Industries LLC</t>
  </si>
  <si>
    <t>NY  10004</t>
  </si>
  <si>
    <t>0007448817</t>
  </si>
  <si>
    <t>CPL Group, Inc.</t>
  </si>
  <si>
    <t>4301 N. 56TH Street</t>
  </si>
  <si>
    <t>Tampa</t>
  </si>
  <si>
    <t>FL 33610</t>
  </si>
  <si>
    <t>0001429130</t>
  </si>
  <si>
    <t>Corinthian</t>
  </si>
  <si>
    <t>41 Henson RD</t>
  </si>
  <si>
    <t>Cornith</t>
  </si>
  <si>
    <t>MS 38834</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</si>
  <si>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</si>
  <si>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</si>
  <si>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</si>
  <si>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</si>
  <si>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</si>
  <si>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</si>
  <si>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</si>
  <si>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</si>
  <si>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</si>
  <si>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</si>
  <si>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</si>
  <si>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</si>
  <si>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</si>
  <si>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</si>
  <si>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</si>
  <si>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</si>
  <si>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t>CA 06850</t>
  </si>
  <si>
    <t>0005756222</t>
  </si>
  <si>
    <t>Basic Fun</t>
  </si>
  <si>
    <t>301 Yamato Rd Suite 4200</t>
  </si>
  <si>
    <t>BOCA Raton</t>
  </si>
  <si>
    <t>FL 33431</t>
  </si>
  <si>
    <t>Fort Lauderdale</t>
  </si>
  <si>
    <t>FL 33309</t>
  </si>
  <si>
    <t>0004475554</t>
  </si>
  <si>
    <t>Dovetail Furniture and Designs, Inc</t>
  </si>
  <si>
    <t>14000 South Figueroa St</t>
  </si>
  <si>
    <t>Los Angeles</t>
  </si>
  <si>
    <t>CA 90061</t>
  </si>
  <si>
    <t>0005353161</t>
  </si>
  <si>
    <t xml:space="preserve">Southeastern Ave </t>
  </si>
  <si>
    <t>Indianapolis</t>
  </si>
  <si>
    <t>0007852406</t>
  </si>
  <si>
    <t>JSO Home LLC</t>
  </si>
  <si>
    <t>1805 Lower Road</t>
  </si>
  <si>
    <t>Atlanta,GA</t>
  </si>
  <si>
    <t>Charlotte,NC</t>
  </si>
  <si>
    <t>Cincinnati,OH</t>
  </si>
  <si>
    <t>Cleveland,OH</t>
  </si>
  <si>
    <t>Denver,CO</t>
  </si>
  <si>
    <t>Detroit,MI</t>
  </si>
  <si>
    <t>El Paso,TX</t>
  </si>
  <si>
    <t>Houston,TX</t>
  </si>
  <si>
    <t>Prince Rupert</t>
  </si>
  <si>
    <t>Indianapolis,IN</t>
  </si>
  <si>
    <t>Kansas City,KS</t>
  </si>
  <si>
    <t>Louisville,KY</t>
  </si>
  <si>
    <t>Memphis,TN</t>
  </si>
  <si>
    <t>Nashville,TN</t>
  </si>
  <si>
    <t>New York,NY</t>
  </si>
  <si>
    <t>Salt Lake City,UT</t>
  </si>
  <si>
    <t>St Louis,MO</t>
  </si>
  <si>
    <t>St Paul,MN</t>
  </si>
  <si>
    <t>Dillon,SC</t>
  </si>
  <si>
    <t>Greer,SC</t>
  </si>
  <si>
    <t>Djibouti</t>
  </si>
  <si>
    <t>Durban</t>
  </si>
  <si>
    <t>Cleveland, OH</t>
  </si>
  <si>
    <t>Mombasa</t>
  </si>
  <si>
    <t>Miami</t>
  </si>
  <si>
    <t>Tamatave</t>
  </si>
  <si>
    <t>Miami, FL</t>
  </si>
  <si>
    <t>Baltimore</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</si>
  <si>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</si>
  <si>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</si>
  <si>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</si>
  <si>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</si>
  <si>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</si>
  <si>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</si>
  <si>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</si>
  <si>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</si>
  <si>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</si>
  <si>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</si>
  <si>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</si>
  <si>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</si>
  <si>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</si>
  <si>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r>
      <t xml:space="preserve">Date  </t>
    </r>
    <r>
      <rPr>
        <u/>
        <sz val="10"/>
        <rFont val="Arial"/>
        <family val="2"/>
      </rPr>
      <t>________________________</t>
    </r>
  </si>
  <si>
    <t>540</t>
  </si>
  <si>
    <t>600</t>
  </si>
  <si>
    <t>760</t>
  </si>
  <si>
    <t>B-1, B-2, F-2: NOTE 2</t>
  </si>
  <si>
    <t>AFFILIATES</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</si>
  <si>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</si>
  <si>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</si>
  <si>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</si>
  <si>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</si>
  <si>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</si>
  <si>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</si>
  <si>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</si>
  <si>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</si>
  <si>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</si>
  <si>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</si>
  <si>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</si>
  <si>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</si>
  <si>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</si>
  <si>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</si>
  <si>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</si>
  <si>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 xml:space="preserve">LOS ANGELES </t>
  </si>
  <si>
    <t>Charlotte Amalie, St. Thomas</t>
  </si>
  <si>
    <t xml:space="preserve">P-2: NEW APPENDIX </t>
  </si>
  <si>
    <r>
      <t xml:space="preserve">Date  </t>
    </r>
    <r>
      <rPr>
        <u/>
        <sz val="10"/>
        <rFont val="Arial"/>
        <family val="2"/>
      </rPr>
      <t>_____05/31/2024__________________</t>
    </r>
  </si>
  <si>
    <t>CMDU 020, 100, 102 , 043 , 029 , 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</si>
</sst>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2"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b/>
      <strike/>
      <sz val="10"/>
      <color indexed="10"/>
      <name val="Arial"/>
      <family val="2"/>
    </font>
    <font>
      <strike/>
      <sz val="10"/>
      <color rgb="FFFF0000"/>
      <name val="Arial"/>
      <family val="2"/>
    </font>
    <font>
      <i/>
      <u/>
      <sz val="10"/>
      <name val="Arial"/>
      <family val="2"/>
    </font>
  </fonts>
  <fills count="14">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
      <patternFill patternType="solid">
        <fgColor rgb="FFFFFF00"/>
        <bgColor indexed="64"/>
      </patternFill>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67">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5" fontId="24" fillId="0" borderId="11" xfId="7" applyNumberFormat="1"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5" fontId="24" fillId="0" borderId="5" xfId="7" applyNumberFormat="1"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0" fontId="1" fillId="0" borderId="50" xfId="0" applyFont="1" applyBorder="1" applyAlignment="1" applyProtection="1">
      <alignment horizontal="center" vertical="center"/>
      <protection locked="0"/>
    </xf>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24" fillId="0" borderId="0" xfId="7" applyFont="1" applyAlignment="1" applyProtection="1">
      <alignment horizontal="center" vertical="center" wrapText="1"/>
      <protection locked="0"/>
    </xf>
    <xf numFmtId="49" fontId="24" fillId="0" borderId="0" xfId="7" applyNumberFormat="1" applyFont="1" applyAlignment="1" applyProtection="1">
      <alignment vertical="center"/>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49" fontId="1" fillId="0" borderId="16" xfId="0" applyNumberFormat="1" applyFont="1" applyBorder="1" applyAlignment="1" applyProtection="1">
      <alignment horizontal="center"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center" wrapText="1"/>
      <protection locked="0"/>
    </xf>
    <xf numFmtId="49" fontId="1" fillId="0" borderId="17" xfId="0" applyNumberFormat="1" applyFont="1" applyBorder="1" applyAlignment="1" applyProtection="1">
      <alignment horizontal="left" wrapText="1"/>
      <protection locked="0"/>
    </xf>
    <xf numFmtId="0" fontId="1" fillId="13" borderId="10" xfId="0" applyFont="1" applyFill="1" applyBorder="1" applyAlignment="1" applyProtection="1">
      <alignment horizontal="left" vertical="center" wrapText="1"/>
      <protection locked="0"/>
    </xf>
    <xf numFmtId="49" fontId="1" fillId="13" borderId="11" xfId="0" applyNumberFormat="1" applyFont="1" applyFill="1" applyBorder="1" applyAlignment="1" applyProtection="1">
      <alignment horizontal="center" vertical="center"/>
      <protection locked="0"/>
    </xf>
    <xf numFmtId="164" fontId="1" fillId="13" borderId="11" xfId="0" applyNumberFormat="1" applyFont="1" applyFill="1" applyBorder="1" applyAlignment="1" applyProtection="1">
      <alignment horizontal="center" vertical="center"/>
      <protection locked="0"/>
    </xf>
    <xf numFmtId="164" fontId="1" fillId="13" borderId="12" xfId="0" applyNumberFormat="1" applyFont="1" applyFill="1" applyBorder="1" applyAlignment="1" applyProtection="1">
      <alignment horizontal="center" vertical="center"/>
      <protection locked="0"/>
    </xf>
    <xf numFmtId="0" fontId="22" fillId="12" borderId="10" xfId="0" applyFont="1" applyFill="1" applyBorder="1" applyAlignment="1" applyProtection="1">
      <alignment horizontal="left" vertical="center" wrapText="1"/>
      <protection locked="0"/>
    </xf>
    <xf numFmtId="164" fontId="22" fillId="12" borderId="11" xfId="0" applyNumberFormat="1" applyFont="1" applyFill="1" applyBorder="1" applyAlignment="1" applyProtection="1">
      <alignment horizontal="center" vertical="center"/>
      <protection locked="0"/>
    </xf>
    <xf numFmtId="164" fontId="22" fillId="12" borderId="12" xfId="0" applyNumberFormat="1" applyFont="1" applyFill="1" applyBorder="1" applyAlignment="1" applyProtection="1">
      <alignment horizontal="center" vertical="center"/>
      <protection locked="0"/>
    </xf>
    <xf numFmtId="49" fontId="39" fillId="12" borderId="16" xfId="0" applyNumberFormat="1" applyFont="1" applyFill="1" applyBorder="1" applyAlignment="1" applyProtection="1">
      <alignment horizontal="center" wrapText="1"/>
      <protection locked="0"/>
    </xf>
    <xf numFmtId="49" fontId="39" fillId="12" borderId="16" xfId="0" applyNumberFormat="1" applyFont="1" applyFill="1" applyBorder="1" applyAlignment="1" applyProtection="1">
      <alignment horizontal="left" wrapText="1"/>
      <protection locked="0"/>
    </xf>
    <xf numFmtId="0" fontId="39" fillId="12" borderId="16" xfId="0" applyFont="1" applyFill="1" applyBorder="1" applyAlignment="1" applyProtection="1">
      <alignment horizontal="center" wrapText="1"/>
      <protection locked="0"/>
    </xf>
    <xf numFmtId="0" fontId="1" fillId="5" borderId="0" xfId="0" applyFont="1" applyFill="1" applyProtection="1">
      <protection locked="0"/>
    </xf>
    <xf numFmtId="49" fontId="22" fillId="12" borderId="16" xfId="0" applyNumberFormat="1" applyFont="1" applyFill="1" applyBorder="1" applyAlignment="1" applyProtection="1">
      <alignment horizontal="center" wrapText="1"/>
      <protection locked="0"/>
    </xf>
    <xf numFmtId="49" fontId="22" fillId="12" borderId="16" xfId="0" applyNumberFormat="1" applyFont="1" applyFill="1" applyBorder="1" applyAlignment="1" applyProtection="1">
      <alignment horizontal="left" wrapText="1"/>
      <protection locked="0"/>
    </xf>
    <xf numFmtId="49" fontId="1" fillId="5" borderId="18" xfId="0" applyNumberFormat="1" applyFont="1" applyFill="1" applyBorder="1" applyAlignment="1" applyProtection="1">
      <alignment horizontal="center" wrapText="1"/>
      <protection locked="0"/>
    </xf>
    <xf numFmtId="49" fontId="1" fillId="5" borderId="18" xfId="0" applyNumberFormat="1" applyFont="1" applyFill="1" applyBorder="1" applyAlignment="1" applyProtection="1">
      <alignment horizontal="left" wrapText="1"/>
      <protection locked="0"/>
    </xf>
    <xf numFmtId="49" fontId="1" fillId="5" borderId="16" xfId="0" applyNumberFormat="1" applyFont="1" applyFill="1" applyBorder="1" applyAlignment="1" applyProtection="1">
      <alignment horizontal="center" wrapText="1"/>
      <protection locked="0"/>
    </xf>
    <xf numFmtId="49" fontId="1" fillId="5" borderId="16" xfId="0" applyNumberFormat="1" applyFont="1" applyFill="1" applyBorder="1" applyAlignment="1" applyProtection="1">
      <alignment horizontal="left" wrapText="1"/>
      <protection locked="0"/>
    </xf>
    <xf numFmtId="0" fontId="1" fillId="5" borderId="16" xfId="0" applyFont="1" applyFill="1" applyBorder="1" applyAlignment="1" applyProtection="1">
      <alignment horizontal="center" wrapText="1"/>
      <protection locked="0"/>
    </xf>
    <xf numFmtId="49" fontId="40" fillId="13" borderId="16" xfId="0" applyNumberFormat="1" applyFont="1" applyFill="1" applyBorder="1" applyAlignment="1" applyProtection="1">
      <alignment horizontal="center" wrapText="1"/>
      <protection locked="0"/>
    </xf>
    <xf numFmtId="49" fontId="40" fillId="13" borderId="16" xfId="0" applyNumberFormat="1" applyFont="1" applyFill="1" applyBorder="1" applyAlignment="1" applyProtection="1">
      <alignment horizontal="left" wrapText="1"/>
      <protection locked="0"/>
    </xf>
    <xf numFmtId="164" fontId="22" fillId="12" borderId="2" xfId="7" applyNumberFormat="1" applyFont="1" applyFill="1" applyBorder="1" applyAlignment="1" applyProtection="1">
      <alignment horizontal="center" vertical="center"/>
      <protection locked="0"/>
    </xf>
    <xf numFmtId="164" fontId="22" fillId="12" borderId="3" xfId="7" applyNumberFormat="1" applyFont="1" applyFill="1" applyBorder="1" applyAlignment="1" applyProtection="1">
      <alignment horizontal="center" vertical="center"/>
      <protection locked="0"/>
    </xf>
    <xf numFmtId="164" fontId="22" fillId="12" borderId="11" xfId="7" applyNumberFormat="1" applyFont="1" applyFill="1" applyBorder="1" applyAlignment="1" applyProtection="1">
      <alignment horizontal="center" vertical="center"/>
      <protection locked="0"/>
    </xf>
    <xf numFmtId="164" fontId="22" fillId="12" borderId="12" xfId="7" applyNumberFormat="1" applyFont="1" applyFill="1" applyBorder="1" applyAlignment="1" applyProtection="1">
      <alignment horizontal="center" vertical="center"/>
      <protection locked="0"/>
    </xf>
    <xf numFmtId="164" fontId="22" fillId="12" borderId="5" xfId="7" applyNumberFormat="1" applyFont="1" applyFill="1" applyBorder="1" applyAlignment="1" applyProtection="1">
      <alignment horizontal="center" vertical="center"/>
      <protection locked="0"/>
    </xf>
    <xf numFmtId="164" fontId="22" fillId="12" borderId="6" xfId="7" applyNumberFormat="1" applyFont="1" applyFill="1" applyBorder="1" applyAlignment="1" applyProtection="1">
      <alignment horizontal="center" vertical="center"/>
      <protection locked="0"/>
    </xf>
    <xf numFmtId="0" fontId="22" fillId="12" borderId="10" xfId="7" applyFont="1" applyFill="1" applyBorder="1" applyAlignment="1" applyProtection="1">
      <alignment vertical="center" wrapText="1"/>
      <protection locked="0"/>
    </xf>
    <xf numFmtId="49" fontId="41"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0" fontId="22" fillId="12" borderId="1" xfId="7" applyFont="1" applyFill="1" applyBorder="1" applyAlignment="1" applyProtection="1">
      <alignment vertical="center"/>
      <protection locked="0"/>
    </xf>
    <xf numFmtId="0" fontId="22" fillId="12" borderId="2" xfId="7" applyFont="1" applyFill="1" applyBorder="1" applyAlignment="1" applyProtection="1">
      <alignment vertical="center"/>
      <protection locked="0"/>
    </xf>
    <xf numFmtId="0" fontId="22" fillId="12" borderId="2" xfId="7" applyFont="1" applyFill="1" applyBorder="1" applyAlignment="1" applyProtection="1">
      <alignment horizontal="left" vertical="center"/>
      <protection locked="0"/>
    </xf>
    <xf numFmtId="0" fontId="22" fillId="12" borderId="2" xfId="7" applyFont="1" applyFill="1" applyBorder="1" applyAlignment="1" applyProtection="1">
      <alignment horizontal="left" vertical="center" wrapText="1"/>
      <protection locked="0"/>
    </xf>
    <xf numFmtId="0" fontId="22" fillId="12" borderId="2" xfId="7" applyFont="1" applyFill="1" applyBorder="1" applyAlignment="1" applyProtection="1">
      <alignment horizontal="center" vertical="center"/>
      <protection locked="0"/>
    </xf>
    <xf numFmtId="165" fontId="22" fillId="12" borderId="2" xfId="7" applyNumberFormat="1" applyFont="1" applyFill="1" applyBorder="1" applyAlignment="1" applyProtection="1">
      <alignment horizontal="right" vertical="center"/>
      <protection locked="0"/>
    </xf>
    <xf numFmtId="0" fontId="22" fillId="12" borderId="3" xfId="7" applyFont="1" applyFill="1" applyBorder="1" applyAlignment="1" applyProtection="1">
      <alignment horizontal="center" vertical="center"/>
      <protection locked="0"/>
    </xf>
    <xf numFmtId="0" fontId="24" fillId="0" borderId="71" xfId="7" applyFont="1" applyBorder="1" applyAlignment="1" applyProtection="1">
      <alignment horizontal="left" vertical="center"/>
      <protection locked="0"/>
    </xf>
    <xf numFmtId="0" fontId="24" fillId="0" borderId="71" xfId="7" applyFont="1" applyBorder="1" applyAlignment="1" applyProtection="1">
      <alignment horizontal="center" vertical="center"/>
      <protection locked="0"/>
    </xf>
    <xf numFmtId="165" fontId="24" fillId="0" borderId="71" xfId="7" applyNumberFormat="1" applyFont="1" applyBorder="1" applyAlignment="1" applyProtection="1">
      <alignment horizontal="right" vertical="center"/>
      <protection locked="0"/>
    </xf>
    <xf numFmtId="164" fontId="24" fillId="0" borderId="71" xfId="7" applyNumberFormat="1" applyFont="1" applyBorder="1" applyAlignment="1" applyProtection="1">
      <alignment horizontal="center" vertical="center"/>
      <protection locked="0"/>
    </xf>
    <xf numFmtId="0" fontId="24" fillId="0" borderId="46" xfId="7" applyFont="1" applyBorder="1" applyAlignment="1" applyProtection="1">
      <alignment horizontal="center" vertical="center"/>
      <protection locked="0"/>
    </xf>
    <xf numFmtId="0" fontId="24" fillId="0" borderId="2" xfId="7" applyFont="1" applyBorder="1" applyAlignment="1" applyProtection="1">
      <alignment horizontal="left" vertical="center"/>
      <protection locked="0"/>
    </xf>
    <xf numFmtId="0" fontId="24" fillId="0" borderId="2" xfId="7" applyFont="1" applyBorder="1" applyAlignment="1" applyProtection="1">
      <alignment horizontal="center" vertical="center"/>
      <protection locked="0"/>
    </xf>
    <xf numFmtId="165" fontId="24" fillId="0" borderId="2" xfId="7" applyNumberFormat="1" applyFont="1" applyBorder="1" applyAlignment="1" applyProtection="1">
      <alignment horizontal="right" vertical="center"/>
      <protection locked="0"/>
    </xf>
    <xf numFmtId="165" fontId="24" fillId="0" borderId="3" xfId="7" applyNumberFormat="1" applyFont="1" applyBorder="1" applyAlignment="1" applyProtection="1">
      <alignment horizontal="right" vertical="center"/>
      <protection locked="0"/>
    </xf>
    <xf numFmtId="0" fontId="24" fillId="0" borderId="1" xfId="7" applyFont="1" applyBorder="1" applyAlignment="1" applyProtection="1">
      <alignment horizontal="center" vertical="center"/>
      <protection locked="0"/>
    </xf>
    <xf numFmtId="0" fontId="24" fillId="0" borderId="3" xfId="7" applyFont="1" applyBorder="1" applyAlignment="1" applyProtection="1">
      <alignment horizontal="center" vertical="center"/>
      <protection locked="0"/>
    </xf>
    <xf numFmtId="164" fontId="24" fillId="0" borderId="2" xfId="7" applyNumberFormat="1" applyFont="1" applyBorder="1" applyAlignment="1" applyProtection="1">
      <alignment horizontal="center" vertical="center"/>
      <protection locked="0"/>
    </xf>
    <xf numFmtId="0" fontId="24" fillId="0" borderId="18" xfId="7" applyFont="1" applyBorder="1" applyAlignment="1" applyProtection="1">
      <alignment horizontal="center" vertical="center"/>
      <protection locked="0"/>
    </xf>
    <xf numFmtId="49" fontId="22" fillId="12" borderId="40" xfId="7" applyNumberFormat="1" applyFont="1" applyFill="1" applyBorder="1" applyAlignment="1" applyProtection="1">
      <alignment horizontal="right" vertical="center" wrapText="1"/>
      <protection locked="0"/>
    </xf>
    <xf numFmtId="0" fontId="22" fillId="12" borderId="1" xfId="0" applyFont="1" applyFill="1" applyBorder="1" applyAlignment="1">
      <alignment vertical="center" wrapText="1"/>
    </xf>
    <xf numFmtId="49" fontId="22" fillId="12" borderId="2" xfId="7" applyNumberFormat="1" applyFont="1" applyFill="1" applyBorder="1" applyAlignment="1" applyProtection="1">
      <alignment horizontal="center" vertical="center"/>
      <protection locked="0"/>
    </xf>
    <xf numFmtId="0" fontId="22" fillId="12" borderId="10" xfId="0" applyFont="1" applyFill="1" applyBorder="1" applyAlignment="1">
      <alignment vertical="center" wrapText="1"/>
    </xf>
    <xf numFmtId="49" fontId="22" fillId="12" borderId="11" xfId="7" applyNumberFormat="1" applyFont="1" applyFill="1" applyBorder="1" applyAlignment="1" applyProtection="1">
      <alignment horizontal="center" vertical="center"/>
      <protection locked="0"/>
    </xf>
    <xf numFmtId="0" fontId="22" fillId="12" borderId="4" xfId="0" applyFont="1" applyFill="1" applyBorder="1" applyAlignment="1">
      <alignment vertical="center" wrapText="1"/>
    </xf>
    <xf numFmtId="49" fontId="22" fillId="12" borderId="5" xfId="7" applyNumberFormat="1" applyFont="1" applyFill="1" applyBorder="1" applyAlignment="1" applyProtection="1">
      <alignment horizontal="center" vertical="center"/>
      <protection locked="0"/>
    </xf>
    <xf numFmtId="49" fontId="22" fillId="12" borderId="24" xfId="7" applyNumberFormat="1" applyFont="1" applyFill="1" applyBorder="1" applyAlignment="1">
      <alignment horizontal="right" vertical="center"/>
    </xf>
    <xf numFmtId="49" fontId="22" fillId="12" borderId="10" xfId="7" applyNumberFormat="1" applyFont="1" applyFill="1" applyBorder="1" applyAlignment="1" applyProtection="1">
      <alignment vertical="center"/>
      <protection locked="0"/>
    </xf>
    <xf numFmtId="10" fontId="22" fillId="12" borderId="12" xfId="3" applyNumberFormat="1" applyFont="1" applyFill="1" applyBorder="1" applyAlignment="1" applyProtection="1">
      <alignment vertical="center"/>
      <protection locked="0"/>
    </xf>
    <xf numFmtId="0" fontId="22" fillId="12" borderId="12" xfId="7" applyFont="1" applyFill="1" applyBorder="1" applyAlignment="1" applyProtection="1">
      <alignment horizontal="center" vertical="center"/>
      <protection locked="0"/>
    </xf>
    <xf numFmtId="0" fontId="22" fillId="12" borderId="6" xfId="7" applyFont="1" applyFill="1" applyBorder="1" applyAlignment="1" applyProtection="1">
      <alignment horizontal="center" vertical="center"/>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49" fontId="1" fillId="0" borderId="53"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49" fontId="22" fillId="12" borderId="11" xfId="0" applyNumberFormat="1" applyFont="1" applyFill="1" applyBorder="1" applyAlignment="1" applyProtection="1">
      <alignment horizontal="center" vertical="center"/>
      <protection locked="0"/>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0" borderId="5" xfId="0" applyFont="1" applyBorder="1" applyAlignment="1" applyProtection="1">
      <alignment vertical="center"/>
      <protection locked="0"/>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8" fillId="0" borderId="0" xfId="7" applyFont="1" applyAlignment="1">
      <alignment horizontal="center" vertical="center" wrapText="1"/>
    </xf>
    <xf numFmtId="49" fontId="1" fillId="0" borderId="30" xfId="0" applyNumberFormat="1" applyFont="1" applyBorder="1" applyAlignment="1" applyProtection="1">
      <alignment vertical="center"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4" fillId="2" borderId="8" xfId="0" applyFont="1" applyFill="1" applyBorder="1" applyAlignment="1">
      <alignment horizontal="center" vertical="center"/>
    </xf>
    <xf numFmtId="49" fontId="22" fillId="12" borderId="11" xfId="7" applyNumberFormat="1" applyFont="1" applyFill="1" applyBorder="1" applyAlignment="1" applyProtection="1">
      <alignment vertical="center"/>
      <protection locked="0"/>
    </xf>
    <xf numFmtId="0" fontId="22" fillId="12" borderId="11" xfId="0" applyFont="1" applyFill="1" applyBorder="1" applyAlignment="1">
      <alignment horizontal="center" vertical="center"/>
    </xf>
    <xf numFmtId="0" fontId="1" fillId="0" borderId="45" xfId="4" applyBorder="1" applyAlignment="1" applyProtection="1">
      <alignment vertical="center" wrapText="1"/>
      <protection locked="0"/>
    </xf>
    <xf numFmtId="0" fontId="1" fillId="0" borderId="10" xfId="4" applyBorder="1" applyAlignment="1" applyProtection="1">
      <alignment vertical="center" wrapText="1"/>
      <protection locked="0"/>
    </xf>
    <xf numFmtId="0" fontId="1" fillId="0" borderId="0" xfId="7"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0" borderId="10" xfId="7" applyBorder="1" applyAlignment="1" applyProtection="1">
      <alignment vertical="center" wrapText="1"/>
      <protection locked="0"/>
    </xf>
    <xf numFmtId="0" fontId="1" fillId="0" borderId="0" xfId="7" applyAlignment="1" applyProtection="1">
      <alignment vertical="center" wrapText="1"/>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1" xfId="7" applyFill="1" applyBorder="1" applyAlignment="1">
      <alignment vertical="center"/>
    </xf>
    <xf numFmtId="0" fontId="1" fillId="2" borderId="28" xfId="7" applyFill="1" applyBorder="1" applyAlignment="1">
      <alignment vertical="center"/>
    </xf>
    <xf numFmtId="0" fontId="1" fillId="2" borderId="2" xfId="7" applyFill="1" applyBorder="1" applyAlignment="1" applyProtection="1">
      <alignment horizontal="center" vertical="center" wrapText="1"/>
      <protection locked="0"/>
    </xf>
    <xf numFmtId="0" fontId="1" fillId="0" borderId="0" xfId="7" applyAlignment="1">
      <alignment horizontal="center" vertical="center" wrapText="1"/>
    </xf>
    <xf numFmtId="0" fontId="1" fillId="2" borderId="5" xfId="7" applyFill="1" applyBorder="1" applyAlignment="1" applyProtection="1">
      <alignment horizontal="center" vertical="center" wrapText="1"/>
      <protection locked="0"/>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0" borderId="0" xfId="7" applyAlignment="1" applyProtection="1">
      <alignment vertical="center"/>
      <protection locked="0"/>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3" xfId="7" applyFill="1" applyBorder="1"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6" xfId="7" applyFill="1" applyBorder="1" applyAlignment="1">
      <alignment horizontal="center" vertical="center" wrapText="1"/>
    </xf>
    <xf numFmtId="0" fontId="1" fillId="2" borderId="4" xfId="7" applyFill="1" applyBorder="1" applyAlignment="1" applyProtection="1">
      <alignment horizontal="center" vertical="center" wrapText="1"/>
      <protection locked="0"/>
    </xf>
    <xf numFmtId="0" fontId="1" fillId="0" borderId="1" xfId="7" applyBorder="1" applyAlignment="1" applyProtection="1">
      <alignment vertical="center"/>
      <protection locked="0"/>
    </xf>
    <xf numFmtId="0" fontId="1" fillId="0" borderId="2" xfId="7" applyBorder="1" applyAlignment="1" applyProtection="1">
      <alignment horizontal="left" vertical="center"/>
      <protection locked="0"/>
    </xf>
    <xf numFmtId="165" fontId="1" fillId="0" borderId="2" xfId="7" applyNumberFormat="1" applyBorder="1" applyAlignment="1" applyProtection="1">
      <alignment horizontal="right" vertical="center"/>
      <protection locked="0"/>
    </xf>
    <xf numFmtId="165" fontId="1" fillId="0" borderId="3" xfId="7" applyNumberFormat="1" applyBorder="1" applyAlignment="1" applyProtection="1">
      <alignment horizontal="right" vertical="center"/>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165" fontId="1" fillId="0" borderId="2" xfId="7" applyNumberFormat="1" applyBorder="1" applyAlignment="1" applyProtection="1">
      <alignment horizontal="right" vertical="center" indent="6"/>
      <protection locked="0"/>
    </xf>
    <xf numFmtId="0" fontId="1" fillId="0" borderId="2" xfId="7" applyBorder="1" applyAlignment="1" applyProtection="1">
      <alignment vertical="center"/>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11" xfId="7" applyBorder="1" applyAlignment="1" applyProtection="1">
      <alignment vertical="center"/>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0" fontId="1" fillId="0" borderId="5" xfId="7" applyBorder="1" applyAlignment="1" applyProtection="1">
      <alignment vertical="center"/>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0" fontId="1" fillId="0" borderId="11"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0" fontId="1" fillId="0" borderId="5"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2" xfId="7" applyFill="1" applyBorder="1" applyAlignment="1">
      <alignmen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49" fontId="1" fillId="0" borderId="11"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2" xfId="7" applyBorder="1" applyAlignment="1" applyProtection="1">
      <alignment horizontal="center" vertical="center" wrapText="1"/>
      <protection locked="0"/>
    </xf>
    <xf numFmtId="0" fontId="1" fillId="0" borderId="50"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5" borderId="10" xfId="4" applyFill="1" applyBorder="1" applyAlignment="1" applyProtection="1">
      <alignment vertical="center" wrapText="1"/>
      <protection locked="0"/>
    </xf>
    <xf numFmtId="0" fontId="1" fillId="0" borderId="45" xfId="7" applyBorder="1" applyAlignment="1" applyProtection="1">
      <alignment vertical="center"/>
      <protection locked="0"/>
    </xf>
    <xf numFmtId="0" fontId="1" fillId="0" borderId="71" xfId="7" applyBorder="1" applyAlignment="1" applyProtection="1">
      <alignment horizontal="center" vertical="center"/>
      <protection locked="0"/>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22" xfId="1"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0" fontId="1" fillId="13" borderId="11" xfId="0" applyFont="1" applyFill="1" applyBorder="1" applyAlignment="1" applyProtection="1">
      <alignment horizontal="center" vertical="center" wrapText="1"/>
      <protection locked="0"/>
    </xf>
    <xf numFmtId="49" fontId="1" fillId="0" borderId="53"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22" fillId="12" borderId="11" xfId="0" applyFont="1" applyFill="1" applyBorder="1" applyAlignment="1" applyProtection="1">
      <alignment horizontal="center" vertical="center" wrapText="1"/>
      <protection locked="0"/>
    </xf>
    <xf numFmtId="49" fontId="22" fillId="12" borderId="11" xfId="0" applyNumberFormat="1" applyFont="1" applyFill="1" applyBorder="1" applyAlignment="1" applyProtection="1">
      <alignment horizontal="center" vertical="center"/>
      <protection locked="0"/>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4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49" fontId="1"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49" fontId="1"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49" fontId="8" fillId="0" borderId="0" xfId="0" applyNumberFormat="1" applyFont="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8" fillId="3" borderId="26" xfId="0" applyFont="1" applyFill="1" applyBorder="1" applyAlignment="1">
      <alignment horizontal="left"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20" fillId="2" borderId="21" xfId="0" applyFont="1" applyFill="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24"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62" xfId="0" applyFont="1" applyFill="1" applyBorder="1" applyAlignment="1">
      <alignment horizontal="center" vertical="center" wrapText="1"/>
    </xf>
    <xf numFmtId="49" fontId="1" fillId="0" borderId="12"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4"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63" xfId="0" applyFont="1" applyFill="1" applyBorder="1" applyAlignment="1">
      <alignment horizontal="center" vertical="center" wrapText="1"/>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11" xfId="7" applyBorder="1" applyAlignment="1" applyProtection="1">
      <alignment horizontal="center" vertical="center" wrapText="1"/>
      <protection locked="0"/>
    </xf>
    <xf numFmtId="49" fontId="1" fillId="0" borderId="11" xfId="7" applyNumberFormat="1" applyBorder="1" applyAlignment="1" applyProtection="1">
      <alignment horizontal="center" vertical="center"/>
      <protection locked="0"/>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7" xfId="7" applyFill="1" applyBorder="1" applyAlignment="1">
      <alignment horizontal="center" vertical="center" wrapText="1"/>
    </xf>
    <xf numFmtId="0" fontId="1" fillId="2" borderId="53" xfId="7" applyFill="1" applyBorder="1" applyAlignment="1">
      <alignment horizontal="center" vertical="center" wrapText="1"/>
    </xf>
    <xf numFmtId="0" fontId="1" fillId="2" borderId="48" xfId="7" applyFill="1" applyBorder="1" applyAlignment="1">
      <alignment horizontal="center" vertical="center" wrapText="1"/>
    </xf>
    <xf numFmtId="0" fontId="1" fillId="2" borderId="56" xfId="7" applyFill="1" applyBorder="1" applyAlignment="1">
      <alignment horizontal="center" vertical="center" wrapText="1"/>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30" xfId="7" applyFont="1" applyFill="1" applyBorder="1" applyAlignment="1">
      <alignment horizontal="left" vertical="center"/>
    </xf>
    <xf numFmtId="0" fontId="8" fillId="3" borderId="26" xfId="7" applyFont="1" applyFill="1" applyBorder="1" applyAlignment="1">
      <alignment horizontal="left" vertical="center"/>
    </xf>
    <xf numFmtId="49" fontId="1" fillId="2" borderId="21" xfId="7" applyNumberForma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22" xfId="7" applyFont="1" applyFill="1" applyBorder="1" applyAlignment="1">
      <alignment horizontal="left" vertical="center"/>
    </xf>
    <xf numFmtId="0" fontId="1" fillId="0" borderId="34" xfId="7" applyBorder="1" applyAlignment="1">
      <alignment horizontal="left" vertical="center"/>
    </xf>
    <xf numFmtId="0" fontId="1" fillId="0" borderId="23" xfId="7" applyBorder="1" applyAlignment="1">
      <alignment horizontal="lef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8" fillId="0" borderId="0" xfId="7" applyNumberFormat="1" applyFont="1" applyAlignment="1">
      <alignment horizontal="center" vertical="center" wrapText="1"/>
    </xf>
    <xf numFmtId="0" fontId="8" fillId="0" borderId="0" xfId="7" applyFont="1" applyAlignment="1">
      <alignment horizontal="center" vertical="center" wrapText="1"/>
    </xf>
    <xf numFmtId="0" fontId="1" fillId="0" borderId="25" xfId="7" applyBorder="1" applyAlignment="1">
      <alignment horizontal="left" vertical="center"/>
    </xf>
    <xf numFmtId="0" fontId="1" fillId="0" borderId="26" xfId="7" applyBorder="1" applyAlignment="1">
      <alignment horizontal="left" vertical="center"/>
    </xf>
    <xf numFmtId="49" fontId="1" fillId="2" borderId="30" xfId="7" applyNumberFormat="1" applyFill="1" applyBorder="1" applyAlignment="1">
      <alignment vertical="center"/>
    </xf>
    <xf numFmtId="0" fontId="1" fillId="0" borderId="25" xfId="7" applyBorder="1" applyAlignment="1">
      <alignment vertical="center"/>
    </xf>
    <xf numFmtId="0" fontId="1" fillId="0" borderId="26" xfId="7" applyBorder="1" applyAlignment="1">
      <alignment vertical="center"/>
    </xf>
    <xf numFmtId="49" fontId="1" fillId="2" borderId="2" xfId="7" applyNumberFormat="1" applyFill="1" applyBorder="1" applyAlignment="1">
      <alignment horizontal="center" vertical="center" wrapText="1"/>
    </xf>
    <xf numFmtId="0" fontId="1" fillId="0" borderId="11" xfId="7"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2" borderId="2"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 xfId="7" applyBorder="1" applyAlignment="1" applyProtection="1">
      <alignment horizontal="center" vertical="center" wrapText="1"/>
      <protection locked="0"/>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lignment horizontal="center" vertical="center" wrapText="1"/>
    </xf>
    <xf numFmtId="0" fontId="1" fillId="2" borderId="5" xfId="7" applyFill="1" applyBorder="1" applyAlignment="1">
      <alignment horizontal="center" vertical="center" wrapText="1"/>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1" xfId="7" applyBorder="1" applyAlignment="1" applyProtection="1">
      <alignment vertical="center" wrapText="1"/>
      <protection locked="0"/>
    </xf>
    <xf numFmtId="0" fontId="1" fillId="0" borderId="12" xfId="7" applyBorder="1" applyAlignment="1" applyProtection="1">
      <alignment vertical="center" wrapText="1"/>
      <protection locked="0"/>
    </xf>
    <xf numFmtId="0" fontId="1" fillId="0" borderId="11" xfId="7" applyBorder="1" applyAlignment="1" applyProtection="1">
      <alignment vertical="center"/>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5" xfId="7" applyBorder="1" applyAlignment="1" applyProtection="1">
      <alignment vertical="center"/>
      <protection locked="0"/>
    </xf>
    <xf numFmtId="0" fontId="1" fillId="0" borderId="6" xfId="7" applyBorder="1" applyAlignment="1" applyProtection="1">
      <alignment vertical="center"/>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49" fontId="1" fillId="0" borderId="11" xfId="7" applyNumberFormat="1" applyBorder="1" applyAlignment="1" applyProtection="1">
      <alignment vertical="center"/>
      <protection locked="0"/>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49" fontId="1" fillId="2" borderId="24" xfId="7" applyNumberFormat="1" applyFill="1" applyBorder="1" applyAlignment="1">
      <alignment vertical="center"/>
    </xf>
    <xf numFmtId="0" fontId="1" fillId="0" borderId="27"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49" fontId="1" fillId="0" borderId="11" xfId="0" applyNumberFormat="1" applyFont="1" applyBorder="1" applyAlignment="1" applyProtection="1">
      <alignment vertical="center" wrapText="1"/>
      <protection locked="0"/>
    </xf>
    <xf numFmtId="0" fontId="1" fillId="0" borderId="11" xfId="2" applyFont="1" applyBorder="1" applyAlignment="1" applyProtection="1">
      <alignment vertical="center"/>
      <protection locked="0"/>
    </xf>
    <xf numFmtId="49" fontId="1" fillId="0" borderId="30" xfId="0" applyNumberFormat="1" applyFont="1" applyBorder="1" applyAlignment="1" applyProtection="1">
      <alignment vertical="center" wrapText="1"/>
      <protection locked="0"/>
    </xf>
    <xf numFmtId="49" fontId="22" fillId="13" borderId="11" xfId="0" applyNumberFormat="1" applyFont="1" applyFill="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vertical="center"/>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1" xfId="0" applyNumberFormat="1"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0" borderId="11" xfId="0" applyFont="1" applyBorder="1" applyAlignment="1" applyProtection="1">
      <alignment vertical="center" wrapText="1"/>
      <protection locked="0"/>
    </xf>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5" xfId="0" applyFont="1" applyBorder="1" applyAlignment="1" applyProtection="1">
      <alignment vertical="center" wrapText="1" shrinkToFi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3" fillId="3" borderId="22"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0" borderId="0" xfId="0" applyFont="1" applyAlignment="1">
      <alignment horizontal="center" vertical="center" wrapText="1"/>
    </xf>
    <xf numFmtId="0" fontId="23" fillId="2" borderId="21" xfId="0" applyFont="1" applyFill="1" applyBorder="1" applyAlignment="1">
      <alignment vertical="center"/>
    </xf>
    <xf numFmtId="49" fontId="13" fillId="0" borderId="0" xfId="0" applyNumberFormat="1" applyFont="1" applyAlignment="1">
      <alignment horizontal="center" vertical="center" wrapText="1"/>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3" fillId="3" borderId="30" xfId="0" applyFont="1" applyFill="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13" fillId="3" borderId="26" xfId="0" applyFont="1" applyFill="1" applyBorder="1" applyAlignment="1">
      <alignment horizontal="left" vertical="center"/>
    </xf>
    <xf numFmtId="0" fontId="4" fillId="2" borderId="8" xfId="0" applyFont="1" applyFill="1" applyBorder="1" applyAlignment="1">
      <alignment horizontal="center" vertical="center"/>
    </xf>
    <xf numFmtId="0" fontId="22" fillId="12" borderId="11" xfId="7" applyFont="1" applyFill="1" applyBorder="1" applyAlignment="1" applyProtection="1">
      <alignment vertical="center" wrapText="1"/>
      <protection locked="0"/>
    </xf>
    <xf numFmtId="49" fontId="22" fillId="12" borderId="11" xfId="7" applyNumberFormat="1" applyFont="1" applyFill="1" applyBorder="1" applyAlignment="1" applyProtection="1">
      <alignment vertical="center"/>
      <protection locked="0"/>
    </xf>
    <xf numFmtId="0" fontId="22" fillId="12" borderId="11" xfId="7" applyFont="1" applyFill="1" applyBorder="1" applyAlignment="1" applyProtection="1">
      <alignment vertical="center"/>
      <protection locked="0"/>
    </xf>
    <xf numFmtId="49" fontId="22" fillId="12" borderId="12" xfId="7" applyNumberFormat="1" applyFont="1" applyFill="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49" fontId="22" fillId="12" borderId="34" xfId="7" applyNumberFormat="1" applyFont="1" applyFill="1" applyBorder="1" applyAlignment="1" applyProtection="1">
      <alignment vertical="center" wrapText="1"/>
      <protection locked="0"/>
    </xf>
    <xf numFmtId="0" fontId="22" fillId="12" borderId="34" xfId="7" applyFont="1" applyFill="1" applyBorder="1" applyAlignment="1" applyProtection="1">
      <alignment vertical="center" wrapText="1"/>
      <protection locked="0"/>
    </xf>
    <xf numFmtId="0" fontId="22" fillId="12" borderId="23" xfId="7" applyFont="1" applyFill="1" applyBorder="1" applyAlignment="1" applyProtection="1">
      <alignment vertical="center" wrapText="1"/>
      <protection locked="0"/>
    </xf>
    <xf numFmtId="0" fontId="22" fillId="12" borderId="2" xfId="7" applyFont="1" applyFill="1" applyBorder="1" applyAlignment="1" applyProtection="1">
      <alignment horizontal="center" vertical="center" wrapText="1"/>
      <protection locked="0"/>
    </xf>
    <xf numFmtId="0" fontId="22" fillId="12" borderId="2" xfId="0" applyFont="1" applyFill="1" applyBorder="1" applyAlignment="1">
      <alignment horizontal="center" vertical="center"/>
    </xf>
    <xf numFmtId="0" fontId="22" fillId="12" borderId="11" xfId="7" applyFont="1" applyFill="1" applyBorder="1" applyAlignment="1" applyProtection="1">
      <alignment horizontal="center" vertical="center" wrapText="1"/>
      <protection locked="0"/>
    </xf>
    <xf numFmtId="0" fontId="22" fillId="12" borderId="11" xfId="0" applyFont="1" applyFill="1" applyBorder="1" applyAlignment="1">
      <alignment horizontal="center" vertical="center"/>
    </xf>
    <xf numFmtId="0" fontId="22" fillId="12" borderId="5" xfId="7" applyFont="1" applyFill="1" applyBorder="1" applyAlignment="1" applyProtection="1">
      <alignment horizontal="center" vertical="center" wrapText="1"/>
      <protection locked="0"/>
    </xf>
    <xf numFmtId="0" fontId="22" fillId="12" borderId="5" xfId="0" applyFont="1" applyFill="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1617345</xdr:colOff>
      <xdr:row>32</xdr:row>
      <xdr:rowOff>58420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67600"/>
          <a:ext cx="1630680" cy="356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28575</xdr:colOff>
          <xdr:row>1</xdr:row>
          <xdr:rowOff>0</xdr:rowOff>
        </xdr:from>
        <xdr:to>
          <xdr:col>15</xdr:col>
          <xdr:colOff>28575</xdr:colOff>
          <xdr:row>39</xdr:row>
          <xdr:rowOff>447675</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53340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SB.MHAMMOUDE/Desktop/24-3283-1%20REV%20FASHION%20ACCESSORIES%20SHIPPERS%20ASSOCIATION,%20INC%20DBA%20GEMINI%20SHIPPERS%20ASSOCIATION%20GSBT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Boiler Plate"/>
      <sheetName val="Cover"/>
      <sheetName val="MQC"/>
      <sheetName val="APPENDIX B-1  (FE - USWC)"/>
      <sheetName val="APPENDIX B-2  (FE - USEC&amp;GC)"/>
      <sheetName val="APPENDIX D-5 E &amp; W AFRICA-USA"/>
      <sheetName val="APPENDIX F-1 ISC-US"/>
      <sheetName val="APPENDIX F-2 ISC-USWC"/>
      <sheetName val="FOREIGN TO FOREIGN"/>
      <sheetName val="Affiliates"/>
      <sheetName val="Listes"/>
      <sheetName val="SOF BR"/>
    </sheetNames>
    <sheetDataSet>
      <sheetData sheetId="0"/>
      <sheetData sheetId="1">
        <row r="1">
          <cell r="B1" t="str">
            <v>24-3283</v>
          </cell>
        </row>
      </sheetData>
      <sheetData sheetId="2"/>
      <sheetData sheetId="3"/>
      <sheetData sheetId="4"/>
      <sheetData sheetId="5"/>
      <sheetData sheetId="6"/>
      <sheetData sheetId="7"/>
      <sheetData sheetId="8"/>
      <sheetData sheetId="9"/>
      <sheetData sheetId="10">
        <row r="3">
          <cell r="A3" t="str">
            <v>ACS Export</v>
          </cell>
        </row>
        <row r="4">
          <cell r="A4" t="str">
            <v>ACS Import</v>
          </cell>
        </row>
        <row r="5">
          <cell r="A5" t="str">
            <v>Alcohol Surcharge, Oncarriage</v>
          </cell>
        </row>
        <row r="6">
          <cell r="A6" t="str">
            <v>Alcohol Surcharge, Precarriage</v>
          </cell>
        </row>
        <row r="7">
          <cell r="A7" t="str">
            <v>Atmosphere Control</v>
          </cell>
        </row>
        <row r="8">
          <cell r="A8" t="str">
            <v>BAF</v>
          </cell>
        </row>
        <row r="9">
          <cell r="A9" t="str">
            <v>Bar Lock Security Device</v>
          </cell>
        </row>
        <row r="10">
          <cell r="A10" t="str">
            <v>Benin Freight Tax</v>
          </cell>
        </row>
        <row r="11">
          <cell r="A11" t="str">
            <v>Bio Security Fee - HI</v>
          </cell>
        </row>
        <row r="12">
          <cell r="A12" t="str">
            <v>Bio Security Fee - NZ</v>
          </cell>
        </row>
        <row r="13">
          <cell r="A13" t="str">
            <v>Biofuel +</v>
          </cell>
        </row>
        <row r="14">
          <cell r="A14" t="str">
            <v>Brazil Exp Doc Fee</v>
          </cell>
        </row>
        <row r="15">
          <cell r="A15" t="str">
            <v>Brazil Imp Doc Fee</v>
          </cell>
        </row>
        <row r="16">
          <cell r="A16" t="str">
            <v>Bunker Recovery Charge</v>
          </cell>
        </row>
        <row r="17">
          <cell r="A17" t="str">
            <v>CAF</v>
          </cell>
        </row>
        <row r="18">
          <cell r="A18" t="str">
            <v>Carbon Offset</v>
          </cell>
        </row>
        <row r="19">
          <cell r="A19" t="str">
            <v>Carrier Roll Fee</v>
          </cell>
        </row>
        <row r="20">
          <cell r="A20" t="str">
            <v>CFC</v>
          </cell>
        </row>
        <row r="21">
          <cell r="A21" t="str">
            <v>Chassis Admin Fee On/C</v>
          </cell>
        </row>
        <row r="22">
          <cell r="A22" t="str">
            <v>Cold Treatment</v>
          </cell>
        </row>
        <row r="23">
          <cell r="A23" t="str">
            <v>Container Cleaning Dest</v>
          </cell>
        </row>
        <row r="24">
          <cell r="A24" t="str">
            <v>Container Cleaning Orig</v>
          </cell>
        </row>
        <row r="25">
          <cell r="A25" t="str">
            <v>Container Grade Service</v>
          </cell>
        </row>
        <row r="26">
          <cell r="A26" t="str">
            <v>Container Inspection</v>
          </cell>
        </row>
        <row r="27">
          <cell r="A27" t="str">
            <v>Container Management Fee</v>
          </cell>
        </row>
        <row r="28">
          <cell r="A28" t="str">
            <v>Container Service</v>
          </cell>
        </row>
        <row r="29">
          <cell r="A29" t="str">
            <v>Contingency Charge</v>
          </cell>
        </row>
        <row r="30">
          <cell r="A30" t="str">
            <v>CPC</v>
          </cell>
        </row>
        <row r="31">
          <cell r="A31" t="str">
            <v>CSF</v>
          </cell>
        </row>
        <row r="32">
          <cell r="A32" t="str">
            <v>CTR Maintenance Dest</v>
          </cell>
        </row>
        <row r="33">
          <cell r="A33" t="str">
            <v>CTR Maintenance Orig</v>
          </cell>
        </row>
        <row r="34">
          <cell r="A34" t="str">
            <v>CUC (CH)</v>
          </cell>
        </row>
        <row r="35">
          <cell r="A35" t="str">
            <v>CUC (MH)</v>
          </cell>
        </row>
        <row r="36">
          <cell r="A36" t="str">
            <v>Custom clearance destination</v>
          </cell>
        </row>
        <row r="37">
          <cell r="A37" t="str">
            <v>Custom clearance origin</v>
          </cell>
        </row>
        <row r="38">
          <cell r="A38" t="str">
            <v>CV Serenity 1</v>
          </cell>
        </row>
        <row r="39">
          <cell r="A39" t="str">
            <v>CV Serenity 1 Collect</v>
          </cell>
        </row>
        <row r="40">
          <cell r="A40" t="str">
            <v>CV Serenity 2</v>
          </cell>
        </row>
        <row r="41">
          <cell r="A41" t="str">
            <v>CV Serenity 2 Collect</v>
          </cell>
        </row>
        <row r="42">
          <cell r="A42" t="str">
            <v>CV Serenity 3</v>
          </cell>
        </row>
        <row r="43">
          <cell r="A43" t="str">
            <v>CV Serenity 3 Collect</v>
          </cell>
        </row>
        <row r="44">
          <cell r="A44" t="str">
            <v>CV Serenity Personal</v>
          </cell>
        </row>
        <row r="45">
          <cell r="A45" t="str">
            <v>CV Serenity Personal Collect</v>
          </cell>
        </row>
        <row r="46">
          <cell r="A46" t="str">
            <v>Damage Container Risk</v>
          </cell>
        </row>
        <row r="47">
          <cell r="A47" t="str">
            <v>Delivery Order Fee</v>
          </cell>
        </row>
        <row r="48">
          <cell r="A48" t="str">
            <v>Detention Admin Fee</v>
          </cell>
        </row>
        <row r="49">
          <cell r="A49" t="str">
            <v>Diversion Fee</v>
          </cell>
        </row>
        <row r="50">
          <cell r="A50" t="str">
            <v>Doc Amendment Fee</v>
          </cell>
        </row>
        <row r="51">
          <cell r="A51" t="str">
            <v>Driver Detention Fee On/c</v>
          </cell>
        </row>
        <row r="52">
          <cell r="A52" t="str">
            <v>Driver Detention Fee Pre/c</v>
          </cell>
        </row>
        <row r="53">
          <cell r="A53" t="str">
            <v>Drop and Pull Export Side</v>
          </cell>
        </row>
        <row r="54">
          <cell r="A54" t="str">
            <v>Drop and Pull Import Side</v>
          </cell>
        </row>
        <row r="55">
          <cell r="A55" t="str">
            <v>Drop Off</v>
          </cell>
        </row>
        <row r="56">
          <cell r="A56" t="str">
            <v>DTHC</v>
          </cell>
        </row>
        <row r="57">
          <cell r="A57" t="str">
            <v>EBS</v>
          </cell>
        </row>
        <row r="58">
          <cell r="A58" t="str">
            <v>EFS/EFAF</v>
          </cell>
        </row>
        <row r="59">
          <cell r="A59" t="str">
            <v>EIS Destination</v>
          </cell>
        </row>
        <row r="60">
          <cell r="A60" t="str">
            <v>EIS Origin</v>
          </cell>
        </row>
        <row r="61">
          <cell r="A61" t="str">
            <v>Emergency Low Water Surcharge</v>
          </cell>
        </row>
        <row r="62">
          <cell r="A62" t="str">
            <v>Emergency Terminal Congestion</v>
          </cell>
        </row>
        <row r="63">
          <cell r="A63" t="str">
            <v>ERC</v>
          </cell>
        </row>
        <row r="64">
          <cell r="A64" t="str">
            <v>EU ETS</v>
          </cell>
        </row>
        <row r="65">
          <cell r="A65" t="str">
            <v>Exp Doc Fee</v>
          </cell>
        </row>
        <row r="66">
          <cell r="A66" t="str">
            <v>Expedited Port Release</v>
          </cell>
        </row>
        <row r="67">
          <cell r="A67" t="str">
            <v>Export Declaration</v>
          </cell>
        </row>
        <row r="68">
          <cell r="A68" t="str">
            <v>Export Seal Fee</v>
          </cell>
        </row>
        <row r="69">
          <cell r="A69" t="str">
            <v>Extra Container Handling Dest</v>
          </cell>
        </row>
        <row r="70">
          <cell r="A70" t="str">
            <v>Extra Container Handling Origin</v>
          </cell>
        </row>
        <row r="71">
          <cell r="A71" t="str">
            <v>Extra Risk (Destination)</v>
          </cell>
        </row>
        <row r="72">
          <cell r="A72" t="str">
            <v>Extra Risk (Origin)</v>
          </cell>
        </row>
        <row r="73">
          <cell r="A73" t="str">
            <v>FAC</v>
          </cell>
        </row>
        <row r="74">
          <cell r="A74" t="str">
            <v>FAS TLC</v>
          </cell>
        </row>
        <row r="75">
          <cell r="A75" t="str">
            <v>FR</v>
          </cell>
        </row>
        <row r="76">
          <cell r="A76" t="str">
            <v>Freight Collection</v>
          </cell>
        </row>
        <row r="77">
          <cell r="A77" t="str">
            <v>Freight Tax</v>
          </cell>
        </row>
        <row r="78">
          <cell r="A78" t="str">
            <v>Fresh Commodities Charge</v>
          </cell>
        </row>
        <row r="79">
          <cell r="A79" t="str">
            <v>Fumigation</v>
          </cell>
        </row>
        <row r="80">
          <cell r="A80" t="str">
            <v>Genset Surcharge</v>
          </cell>
        </row>
        <row r="81">
          <cell r="A81" t="str">
            <v>Ghana Freight Tax</v>
          </cell>
        </row>
        <row r="82">
          <cell r="A82" t="str">
            <v>GOH</v>
          </cell>
        </row>
        <row r="83">
          <cell r="A83" t="str">
            <v>Harbor Dues</v>
          </cell>
        </row>
        <row r="84">
          <cell r="A84" t="str">
            <v>Hazardous Fees</v>
          </cell>
        </row>
        <row r="85">
          <cell r="A85" t="str">
            <v>HC Additional</v>
          </cell>
        </row>
        <row r="86">
          <cell r="A86" t="str">
            <v>ICD Precarriage</v>
          </cell>
        </row>
        <row r="87">
          <cell r="A87" t="str">
            <v>IDDS Onc Additional</v>
          </cell>
        </row>
        <row r="88">
          <cell r="A88" t="str">
            <v>IDS Prec Additional</v>
          </cell>
        </row>
        <row r="89">
          <cell r="A89" t="str">
            <v>Import Doc Fee</v>
          </cell>
        </row>
        <row r="90">
          <cell r="A90" t="str">
            <v>Import Seal Fee</v>
          </cell>
        </row>
        <row r="91">
          <cell r="A91" t="str">
            <v>Inland Oncarriage Fuel Charge</v>
          </cell>
        </row>
        <row r="92">
          <cell r="A92" t="str">
            <v>Inland Precarriage Fuel Charge</v>
          </cell>
        </row>
        <row r="93">
          <cell r="A93" t="str">
            <v>IPI Premium</v>
          </cell>
        </row>
        <row r="94">
          <cell r="A94" t="str">
            <v>Landing Charges</v>
          </cell>
        </row>
        <row r="95">
          <cell r="A95" t="str">
            <v>Local Port Charge Dest Sanitary Fee</v>
          </cell>
        </row>
        <row r="96">
          <cell r="A96" t="str">
            <v>Local Port Charge Orig Sanitary Fee</v>
          </cell>
        </row>
        <row r="97">
          <cell r="A97" t="str">
            <v>Local Port Charges Destination</v>
          </cell>
        </row>
        <row r="98">
          <cell r="A98" t="str">
            <v>Local Port Charges Origin</v>
          </cell>
        </row>
        <row r="99">
          <cell r="A99" t="str">
            <v>LOLO Destination</v>
          </cell>
        </row>
        <row r="100">
          <cell r="A100" t="str">
            <v>LOLO Origin</v>
          </cell>
        </row>
        <row r="101">
          <cell r="A101" t="str">
            <v>Manual Booking Fee</v>
          </cell>
        </row>
        <row r="102">
          <cell r="A102" t="str">
            <v>Mix Bio-Fuel</v>
          </cell>
        </row>
        <row r="103">
          <cell r="A103" t="str">
            <v>Mix-Biomethane</v>
          </cell>
        </row>
        <row r="104">
          <cell r="A104" t="str">
            <v>Mix-Biomethane+Carbon Offset</v>
          </cell>
        </row>
        <row r="105">
          <cell r="A105" t="str">
            <v>Nigerian Freight Tax</v>
          </cell>
        </row>
        <row r="106">
          <cell r="A106" t="str">
            <v>NMSA</v>
          </cell>
        </row>
        <row r="107">
          <cell r="A107" t="str">
            <v>O/C EIFS</v>
          </cell>
        </row>
        <row r="108">
          <cell r="A108" t="str">
            <v>O/C Exp Rail</v>
          </cell>
        </row>
        <row r="109">
          <cell r="A109" t="str">
            <v>O/C Haulage</v>
          </cell>
        </row>
        <row r="110">
          <cell r="A110" t="str">
            <v>O/C Sealing GPS</v>
          </cell>
        </row>
        <row r="111">
          <cell r="A111" t="str">
            <v>OC Multi Stop</v>
          </cell>
        </row>
        <row r="112">
          <cell r="A112" t="str">
            <v>Off Dock</v>
          </cell>
        </row>
        <row r="113">
          <cell r="A113" t="str">
            <v>Oncarriage Barge</v>
          </cell>
        </row>
        <row r="114">
          <cell r="A114" t="str">
            <v>Oncarriage Congestion</v>
          </cell>
        </row>
        <row r="115">
          <cell r="A115" t="str">
            <v>On-Carriage Emergency Surcharge</v>
          </cell>
        </row>
        <row r="116">
          <cell r="A116" t="str">
            <v>Oncarriage Hazardous Charge</v>
          </cell>
        </row>
        <row r="117">
          <cell r="A117" t="str">
            <v>Oncarriage Ramp</v>
          </cell>
        </row>
        <row r="118">
          <cell r="A118" t="str">
            <v>OOG</v>
          </cell>
        </row>
        <row r="119">
          <cell r="A119" t="str">
            <v>Operation Cost Recovery</v>
          </cell>
        </row>
        <row r="120">
          <cell r="A120" t="str">
            <v>OT</v>
          </cell>
        </row>
        <row r="121">
          <cell r="A121" t="str">
            <v>OTHC</v>
          </cell>
        </row>
        <row r="122">
          <cell r="A122" t="str">
            <v>OWFAS</v>
          </cell>
        </row>
        <row r="123">
          <cell r="A123" t="str">
            <v>P/C EIFS</v>
          </cell>
        </row>
        <row r="124">
          <cell r="A124" t="str">
            <v>P/C Haulage</v>
          </cell>
        </row>
        <row r="125">
          <cell r="A125" t="str">
            <v>P/C Sealing GPS</v>
          </cell>
        </row>
        <row r="126">
          <cell r="A126" t="str">
            <v>Panama Canal Adj Factor</v>
          </cell>
        </row>
        <row r="127">
          <cell r="A127" t="str">
            <v>Panama Canal Lock Improvement</v>
          </cell>
        </row>
        <row r="128">
          <cell r="A128" t="str">
            <v>PC Multi Stop</v>
          </cell>
        </row>
        <row r="129">
          <cell r="A129" t="str">
            <v>PCS Destination</v>
          </cell>
        </row>
        <row r="130">
          <cell r="A130" t="str">
            <v>PCS Origin</v>
          </cell>
        </row>
        <row r="131">
          <cell r="A131" t="str">
            <v>Pick Up / Drop Off</v>
          </cell>
        </row>
        <row r="132">
          <cell r="A132" t="str">
            <v>Piracy Surcharge</v>
          </cell>
        </row>
        <row r="133">
          <cell r="A133" t="str">
            <v>PLF</v>
          </cell>
        </row>
        <row r="134">
          <cell r="A134" t="str">
            <v>Port Access Fee Destination</v>
          </cell>
        </row>
        <row r="135">
          <cell r="A135" t="str">
            <v>Port Access Fee Origin</v>
          </cell>
        </row>
        <row r="136">
          <cell r="A136" t="str">
            <v>Port Dues Dest</v>
          </cell>
        </row>
        <row r="137">
          <cell r="A137" t="str">
            <v>Port Dues Orig</v>
          </cell>
        </row>
        <row r="138">
          <cell r="A138" t="str">
            <v>Precarriage Barge</v>
          </cell>
        </row>
        <row r="139">
          <cell r="A139" t="str">
            <v>Precarriage Congestion</v>
          </cell>
        </row>
        <row r="140">
          <cell r="A140" t="str">
            <v>Pre-Carriage Emergency surcharge</v>
          </cell>
        </row>
        <row r="141">
          <cell r="A141" t="str">
            <v>Precarriage Hazardous Charge</v>
          </cell>
        </row>
        <row r="142">
          <cell r="A142" t="str">
            <v>Precarriage Ramp</v>
          </cell>
        </row>
        <row r="143">
          <cell r="A143" t="str">
            <v>Premium Customer Service Dest</v>
          </cell>
        </row>
        <row r="144">
          <cell r="A144" t="str">
            <v>Premium Customer Service Origin</v>
          </cell>
        </row>
        <row r="145">
          <cell r="A145" t="str">
            <v>Priority Inland Service</v>
          </cell>
        </row>
        <row r="146">
          <cell r="A146" t="str">
            <v>PSC Destination</v>
          </cell>
        </row>
        <row r="147">
          <cell r="A147" t="str">
            <v>PSC Origin</v>
          </cell>
        </row>
        <row r="148">
          <cell r="A148" t="str">
            <v>PSS</v>
          </cell>
        </row>
        <row r="149">
          <cell r="A149" t="str">
            <v>PSS2</v>
          </cell>
        </row>
        <row r="150">
          <cell r="A150" t="str">
            <v>PSS3</v>
          </cell>
        </row>
        <row r="151">
          <cell r="A151" t="str">
            <v>PSS4</v>
          </cell>
        </row>
        <row r="152">
          <cell r="A152" t="str">
            <v>PSS5</v>
          </cell>
        </row>
        <row r="153">
          <cell r="A153" t="str">
            <v>PSS6</v>
          </cell>
        </row>
        <row r="154">
          <cell r="A154" t="str">
            <v>PSS7</v>
          </cell>
        </row>
        <row r="155">
          <cell r="A155" t="str">
            <v>PSS8</v>
          </cell>
        </row>
        <row r="156">
          <cell r="A156" t="str">
            <v>Purchasing Power Rebate</v>
          </cell>
        </row>
        <row r="157">
          <cell r="A157" t="str">
            <v>Rail Congestion Surcharge, CA</v>
          </cell>
        </row>
        <row r="158">
          <cell r="A158" t="str">
            <v>Red Sea Surcharge</v>
          </cell>
        </row>
        <row r="159">
          <cell r="A159" t="str">
            <v>RCS</v>
          </cell>
        </row>
        <row r="160">
          <cell r="A160" t="str">
            <v>Reefer</v>
          </cell>
        </row>
        <row r="161">
          <cell r="A161" t="str">
            <v>Reefer Congestion</v>
          </cell>
        </row>
        <row r="162">
          <cell r="A162" t="str">
            <v>Reefer Pharma PTI</v>
          </cell>
        </row>
        <row r="163">
          <cell r="A163" t="str">
            <v>Reefer PTI</v>
          </cell>
        </row>
        <row r="164">
          <cell r="A164" t="str">
            <v>River Dues and Duties</v>
          </cell>
        </row>
        <row r="165">
          <cell r="A165" t="str">
            <v>RRI</v>
          </cell>
        </row>
        <row r="166">
          <cell r="A166" t="str">
            <v>RRI2</v>
          </cell>
        </row>
        <row r="167">
          <cell r="A167" t="str">
            <v>RRI3</v>
          </cell>
        </row>
        <row r="168">
          <cell r="A168" t="str">
            <v>RRI4</v>
          </cell>
        </row>
        <row r="169">
          <cell r="A169" t="str">
            <v>RRI5</v>
          </cell>
        </row>
        <row r="170">
          <cell r="A170" t="str">
            <v>RRI6</v>
          </cell>
        </row>
        <row r="171">
          <cell r="A171" t="str">
            <v>RRI7</v>
          </cell>
        </row>
        <row r="172">
          <cell r="A172" t="str">
            <v>RRI8</v>
          </cell>
        </row>
        <row r="173">
          <cell r="A173" t="str">
            <v>RRI9</v>
          </cell>
        </row>
        <row r="174">
          <cell r="A174" t="str">
            <v>RRI10</v>
          </cell>
        </row>
        <row r="175">
          <cell r="A175" t="str">
            <v>RRI11</v>
          </cell>
        </row>
        <row r="176">
          <cell r="A176" t="str">
            <v>SEAPRIORITY GET</v>
          </cell>
        </row>
        <row r="177">
          <cell r="A177" t="str">
            <v>Security Destination</v>
          </cell>
        </row>
        <row r="178">
          <cell r="A178" t="str">
            <v>Security Origin</v>
          </cell>
        </row>
        <row r="179">
          <cell r="A179" t="str">
            <v>Sensitive Cargo</v>
          </cell>
        </row>
        <row r="180">
          <cell r="A180" t="str">
            <v>Serenity Cont Guarantee Destination</v>
          </cell>
        </row>
        <row r="181">
          <cell r="A181" t="str">
            <v>Serenity Cont Guarantee Origin</v>
          </cell>
        </row>
        <row r="182">
          <cell r="A182" t="str">
            <v>Serenity Ctr Guarantee Premium Dest</v>
          </cell>
        </row>
        <row r="183">
          <cell r="A183" t="str">
            <v>Serenity Ctr Guarantee Premium Orig</v>
          </cell>
        </row>
        <row r="184">
          <cell r="A184" t="str">
            <v>ShipFin</v>
          </cell>
        </row>
        <row r="185">
          <cell r="A185" t="str">
            <v>Shipper Owned Container</v>
          </cell>
        </row>
        <row r="186">
          <cell r="A186" t="str">
            <v>Smart Dry Container</v>
          </cell>
        </row>
        <row r="187">
          <cell r="A187" t="str">
            <v>Smart Reefer Container</v>
          </cell>
        </row>
        <row r="188">
          <cell r="A188" t="str">
            <v>Suez</v>
          </cell>
        </row>
        <row r="189">
          <cell r="A189" t="str">
            <v>Tank</v>
          </cell>
        </row>
        <row r="190">
          <cell r="A190" t="str">
            <v>Tax Port Dest</v>
          </cell>
        </row>
        <row r="191">
          <cell r="A191" t="str">
            <v>Term Fee NOS</v>
          </cell>
        </row>
        <row r="192">
          <cell r="A192" t="str">
            <v>Term Gate In</v>
          </cell>
        </row>
        <row r="193">
          <cell r="A193" t="str">
            <v>Term Gate Out</v>
          </cell>
        </row>
        <row r="194">
          <cell r="A194" t="str">
            <v>Term Weighing Destination</v>
          </cell>
        </row>
        <row r="195">
          <cell r="A195" t="str">
            <v>Term Weighing Origin</v>
          </cell>
        </row>
        <row r="196">
          <cell r="A196" t="str">
            <v>Terminal Yard Moves</v>
          </cell>
        </row>
        <row r="197">
          <cell r="A197" t="str">
            <v>Triaxle/Super Chassis Oncarriage</v>
          </cell>
        </row>
        <row r="198">
          <cell r="A198" t="str">
            <v>Tri-axle/Super Chassis Precarriage</v>
          </cell>
        </row>
        <row r="199">
          <cell r="A199" t="str">
            <v>Tug Surcharge</v>
          </cell>
        </row>
        <row r="200">
          <cell r="A200" t="str">
            <v>Weight Charge</v>
          </cell>
        </row>
        <row r="201">
          <cell r="A201" t="str">
            <v>Wharfage (Destination)</v>
          </cell>
        </row>
        <row r="202">
          <cell r="A202" t="str">
            <v>Wharfage (Origin)</v>
          </cell>
        </row>
        <row r="203">
          <cell r="A203" t="str">
            <v>Winter Surcharge</v>
          </cell>
        </row>
        <row r="204">
          <cell r="A204" t="str">
            <v>X-Ray</v>
          </cell>
        </row>
        <row r="205">
          <cell r="A205" t="str">
            <v>X-Ray, Carrier</v>
          </cell>
        </row>
        <row r="206">
          <cell r="A206" t="str">
            <v>GRI</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zoomScaleNormal="100" zoomScaleSheetLayoutView="100" workbookViewId="0"/>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91"/>
      <c r="G1" s="771" t="s">
        <v>1181</v>
      </c>
      <c r="H1" s="772"/>
      <c r="I1" s="772"/>
      <c r="J1" s="772"/>
      <c r="K1" s="772"/>
      <c r="L1" s="772"/>
      <c r="M1" s="772"/>
      <c r="N1" s="772"/>
      <c r="O1" s="772"/>
      <c r="P1" s="493"/>
      <c r="R1" s="492"/>
      <c r="S1" s="492"/>
      <c r="T1" s="492"/>
      <c r="U1" s="492"/>
      <c r="V1" s="492"/>
      <c r="W1" s="492"/>
      <c r="X1" s="492"/>
      <c r="Y1" s="492"/>
      <c r="Z1" s="492"/>
    </row>
    <row r="2" spans="1:26" outlineLevel="1" x14ac:dyDescent="0.2">
      <c r="A2" s="48"/>
      <c r="B2" s="776" t="str">
        <f>CONCATENATE("AMENDMENT ",Cover!B2," TO SERVICE CONTRACT ",Cover!B1)</f>
        <v>AMENDMENT 1 TO SERVICE CONTRACT 24-3283</v>
      </c>
      <c r="C2" s="776"/>
      <c r="D2" s="48"/>
      <c r="F2" s="49"/>
      <c r="P2" s="49"/>
    </row>
    <row r="3" spans="1:26" ht="8.1" customHeight="1" outlineLevel="1" x14ac:dyDescent="0.2">
      <c r="A3" s="48"/>
      <c r="D3" s="48"/>
      <c r="F3" s="49"/>
      <c r="P3" s="49"/>
    </row>
    <row r="4" spans="1:26" ht="85.5" customHeight="1" outlineLevel="1" x14ac:dyDescent="0.2">
      <c r="A4" s="48"/>
      <c r="B4" s="773"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73"/>
      <c r="D4" s="48"/>
      <c r="F4" s="49"/>
      <c r="P4" s="49"/>
    </row>
    <row r="5" spans="1:26" ht="8.1" customHeight="1" outlineLevel="1" x14ac:dyDescent="0.2">
      <c r="A5" s="48"/>
      <c r="D5" s="48"/>
      <c r="F5" s="49"/>
      <c r="P5" s="49"/>
    </row>
    <row r="6" spans="1:26" ht="23.25" customHeight="1" outlineLevel="1" x14ac:dyDescent="0.2">
      <c r="A6" s="48"/>
      <c r="B6" s="774" t="s">
        <v>2476</v>
      </c>
      <c r="C6" s="773"/>
      <c r="D6" s="48"/>
      <c r="F6" s="49"/>
      <c r="P6" s="49"/>
    </row>
    <row r="7" spans="1:26" ht="8.1" customHeight="1" outlineLevel="1" x14ac:dyDescent="0.2">
      <c r="A7" s="48"/>
      <c r="D7" s="48"/>
      <c r="F7" s="49"/>
      <c r="P7" s="49"/>
    </row>
    <row r="8" spans="1:26" ht="30.75" customHeight="1" outlineLevel="1" x14ac:dyDescent="0.2">
      <c r="A8" s="48"/>
      <c r="B8" s="773" t="s">
        <v>2477</v>
      </c>
      <c r="C8" s="773"/>
      <c r="D8" s="48"/>
      <c r="F8" s="49"/>
      <c r="P8" s="49"/>
    </row>
    <row r="9" spans="1:26" ht="8.1" customHeight="1" outlineLevel="1" x14ac:dyDescent="0.2">
      <c r="A9" s="48"/>
      <c r="D9" s="48"/>
      <c r="F9" s="49"/>
      <c r="P9" s="49"/>
    </row>
    <row r="10" spans="1:26" outlineLevel="1" x14ac:dyDescent="0.2">
      <c r="A10" s="48"/>
      <c r="B10" s="773" t="s">
        <v>991</v>
      </c>
      <c r="C10" s="773"/>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v>6</v>
      </c>
      <c r="C14" s="52" t="s">
        <v>2493</v>
      </c>
      <c r="D14" s="48"/>
      <c r="F14" s="49"/>
      <c r="P14" s="49"/>
    </row>
    <row r="15" spans="1:26" outlineLevel="1" x14ac:dyDescent="0.2">
      <c r="A15" s="48"/>
      <c r="B15" s="51">
        <v>3</v>
      </c>
      <c r="C15" s="52" t="s">
        <v>2494</v>
      </c>
      <c r="D15" s="48"/>
      <c r="F15" s="49"/>
      <c r="P15" s="49"/>
    </row>
    <row r="16" spans="1:26" outlineLevel="1" x14ac:dyDescent="0.2">
      <c r="A16" s="48"/>
      <c r="B16" s="51">
        <v>6</v>
      </c>
      <c r="C16" s="52" t="s">
        <v>2512</v>
      </c>
      <c r="D16" s="48"/>
      <c r="F16" s="49"/>
      <c r="P16" s="49"/>
    </row>
    <row r="17" spans="1:16" outlineLevel="1" x14ac:dyDescent="0.2">
      <c r="A17" s="48"/>
      <c r="B17" s="51"/>
      <c r="C17" s="52"/>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74" t="s">
        <v>238</v>
      </c>
      <c r="C24" s="773"/>
      <c r="D24" s="48"/>
      <c r="F24" s="49"/>
      <c r="P24" s="49"/>
    </row>
    <row r="25" spans="1:16" ht="8.1" customHeight="1" outlineLevel="1" x14ac:dyDescent="0.2">
      <c r="A25" s="48"/>
      <c r="D25" s="48"/>
      <c r="F25" s="49"/>
      <c r="P25" s="49"/>
    </row>
    <row r="26" spans="1:16" ht="52.5" customHeight="1" outlineLevel="1" x14ac:dyDescent="0.2">
      <c r="A26" s="48"/>
      <c r="B26" s="775" t="s">
        <v>1002</v>
      </c>
      <c r="C26" s="773"/>
      <c r="D26" s="48"/>
      <c r="F26" s="49"/>
      <c r="P26" s="49"/>
    </row>
    <row r="27" spans="1:16" ht="8.1" customHeight="1" outlineLevel="1" x14ac:dyDescent="0.2">
      <c r="A27" s="48"/>
      <c r="D27" s="48"/>
      <c r="F27" s="49"/>
      <c r="P27" s="49"/>
    </row>
    <row r="28" spans="1:16" ht="52.5" customHeight="1" outlineLevel="1" x14ac:dyDescent="0.2">
      <c r="A28" s="48"/>
      <c r="B28" s="774" t="s">
        <v>1027</v>
      </c>
      <c r="C28" s="773"/>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590" t="s">
        <v>40</v>
      </c>
      <c r="C33" s="54" t="s">
        <v>40</v>
      </c>
      <c r="D33" s="48"/>
      <c r="F33" s="49"/>
      <c r="P33" s="49"/>
    </row>
    <row r="34" spans="1:16" outlineLevel="1" x14ac:dyDescent="0.2">
      <c r="A34" s="48"/>
      <c r="C34" s="53"/>
      <c r="D34" s="48"/>
      <c r="F34" s="49"/>
      <c r="P34" s="49"/>
    </row>
    <row r="35" spans="1:16" outlineLevel="1" x14ac:dyDescent="0.2">
      <c r="A35" s="48"/>
      <c r="B35" s="24" t="s">
        <v>2513</v>
      </c>
      <c r="C35" s="53" t="s">
        <v>2489</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590" t="s">
        <v>314</v>
      </c>
      <c r="D38" s="48"/>
      <c r="F38" s="49"/>
      <c r="P38" s="49"/>
    </row>
    <row r="39" spans="1:16" outlineLevel="1" x14ac:dyDescent="0.2">
      <c r="A39" s="48"/>
      <c r="B39" s="590"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91"/>
      <c r="G41" s="491"/>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28575</xdr:colOff>
                <xdr:row>1</xdr:row>
                <xdr:rowOff>0</xdr:rowOff>
              </from>
              <to>
                <xdr:col>15</xdr:col>
                <xdr:colOff>28575</xdr:colOff>
                <xdr:row>39</xdr:row>
                <xdr:rowOff>447675</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abSelected="1" zoomScaleNormal="100" zoomScaleSheetLayoutView="75" workbookViewId="0"/>
  </sheetViews>
  <sheetFormatPr defaultColWidth="9.42578125" defaultRowHeight="12.75" x14ac:dyDescent="0.2"/>
  <cols>
    <col min="1" max="1" width="64.5703125" style="590" customWidth="1"/>
    <col min="2" max="2" width="12.5703125" style="590" customWidth="1"/>
    <col min="3" max="3" width="71.5703125" style="590" customWidth="1"/>
    <col min="4" max="4" width="5.42578125" style="590" customWidth="1"/>
    <col min="5" max="5" width="11" style="590" hidden="1" customWidth="1"/>
    <col min="6" max="6" width="4.42578125" style="590" customWidth="1"/>
    <col min="7" max="8" width="9.42578125" style="590"/>
    <col min="9" max="9" width="5.42578125" style="590" customWidth="1"/>
    <col min="10" max="16384" width="9.42578125" style="590"/>
  </cols>
  <sheetData>
    <row r="1" spans="1:9" ht="18" customHeight="1" thickBot="1" x14ac:dyDescent="0.25">
      <c r="A1" s="57" t="s">
        <v>468</v>
      </c>
      <c r="B1" s="812" t="s">
        <v>1170</v>
      </c>
      <c r="C1" s="791"/>
      <c r="D1" s="792"/>
      <c r="F1" s="24"/>
      <c r="G1" s="58"/>
      <c r="H1" s="58"/>
      <c r="I1" s="58"/>
    </row>
    <row r="2" spans="1:9" ht="18" customHeight="1" thickBot="1" x14ac:dyDescent="0.25">
      <c r="A2" s="57" t="s">
        <v>469</v>
      </c>
      <c r="B2" s="813">
        <v>1</v>
      </c>
      <c r="C2" s="814"/>
      <c r="D2" s="815"/>
      <c r="G2" s="58"/>
      <c r="H2" s="58"/>
      <c r="I2" s="58"/>
    </row>
    <row r="3" spans="1:9" ht="18" customHeight="1" thickBot="1" x14ac:dyDescent="0.25">
      <c r="A3" s="57" t="s">
        <v>470</v>
      </c>
      <c r="B3" s="816">
        <v>45443</v>
      </c>
      <c r="C3" s="817"/>
      <c r="D3" s="818"/>
      <c r="G3" s="58"/>
      <c r="H3" s="58"/>
      <c r="I3" s="58"/>
    </row>
    <row r="4" spans="1:9" ht="13.5" thickBot="1" x14ac:dyDescent="0.25">
      <c r="A4" s="59" t="s">
        <v>996</v>
      </c>
      <c r="B4" s="60">
        <f>MQC!E8</f>
        <v>3000</v>
      </c>
      <c r="C4" s="819" t="s">
        <v>543</v>
      </c>
      <c r="D4" s="820"/>
      <c r="G4" s="58"/>
      <c r="H4" s="58"/>
      <c r="I4" s="58"/>
    </row>
    <row r="5" spans="1:9" ht="15.75" customHeight="1" thickBot="1" x14ac:dyDescent="0.25">
      <c r="A5" s="59" t="s">
        <v>997</v>
      </c>
      <c r="B5" s="821">
        <v>45428</v>
      </c>
      <c r="C5" s="822"/>
      <c r="D5" s="823"/>
      <c r="G5" s="58"/>
      <c r="H5" s="58"/>
      <c r="I5" s="58"/>
    </row>
    <row r="6" spans="1:9" ht="18" customHeight="1" thickBot="1" x14ac:dyDescent="0.25">
      <c r="A6" s="61" t="s">
        <v>998</v>
      </c>
      <c r="B6" s="824">
        <v>45777</v>
      </c>
      <c r="C6" s="825"/>
      <c r="D6" s="826"/>
      <c r="G6" s="58"/>
      <c r="H6" s="58"/>
      <c r="I6" s="58"/>
    </row>
    <row r="7" spans="1:9" ht="20.100000000000001" customHeight="1" thickBot="1" x14ac:dyDescent="0.25">
      <c r="A7" s="59" t="s">
        <v>999</v>
      </c>
      <c r="B7" s="827" t="s">
        <v>1171</v>
      </c>
      <c r="C7" s="788"/>
      <c r="D7" s="789"/>
    </row>
    <row r="8" spans="1:9" ht="20.100000000000001" customHeight="1" thickBot="1" x14ac:dyDescent="0.25">
      <c r="A8" s="62" t="s">
        <v>153</v>
      </c>
      <c r="B8" s="812" t="s">
        <v>1172</v>
      </c>
      <c r="C8" s="791"/>
      <c r="D8" s="792"/>
    </row>
    <row r="9" spans="1:9" ht="18" customHeight="1" thickBot="1" x14ac:dyDescent="0.25">
      <c r="A9" s="63" t="s">
        <v>1155</v>
      </c>
      <c r="B9" s="793" t="s">
        <v>1173</v>
      </c>
      <c r="C9" s="788"/>
      <c r="D9" s="789"/>
    </row>
    <row r="10" spans="1:9" ht="18" customHeight="1" thickBot="1" x14ac:dyDescent="0.25">
      <c r="A10" s="64" t="s">
        <v>491</v>
      </c>
      <c r="B10" s="793" t="s">
        <v>1174</v>
      </c>
      <c r="C10" s="788"/>
      <c r="D10" s="789"/>
    </row>
    <row r="11" spans="1:9" ht="18" customHeight="1" thickBot="1" x14ac:dyDescent="0.25">
      <c r="A11" s="65" t="s">
        <v>471</v>
      </c>
      <c r="B11" s="793" t="s">
        <v>1175</v>
      </c>
      <c r="C11" s="788"/>
      <c r="D11" s="789"/>
      <c r="E11" s="66"/>
    </row>
    <row r="12" spans="1:9" ht="18" customHeight="1" x14ac:dyDescent="0.2">
      <c r="A12" s="65"/>
      <c r="B12" s="828" t="s">
        <v>1176</v>
      </c>
      <c r="C12" s="829"/>
      <c r="D12" s="830"/>
      <c r="E12" s="66"/>
    </row>
    <row r="13" spans="1:9" ht="18" customHeight="1" thickBot="1" x14ac:dyDescent="0.25">
      <c r="A13" s="67"/>
      <c r="B13" s="831"/>
      <c r="C13" s="832"/>
      <c r="D13" s="833"/>
      <c r="E13" s="66"/>
    </row>
    <row r="14" spans="1:9" ht="18" customHeight="1" thickBot="1" x14ac:dyDescent="0.25">
      <c r="A14" s="68" t="s">
        <v>472</v>
      </c>
      <c r="B14" s="793" t="s">
        <v>1177</v>
      </c>
      <c r="C14" s="788"/>
      <c r="D14" s="789"/>
    </row>
    <row r="15" spans="1:9" ht="18" customHeight="1" thickBot="1" x14ac:dyDescent="0.25">
      <c r="A15" s="69" t="s">
        <v>473</v>
      </c>
      <c r="B15" s="793"/>
      <c r="C15" s="788"/>
      <c r="D15" s="789"/>
    </row>
    <row r="16" spans="1:9" ht="18" customHeight="1" thickBot="1" x14ac:dyDescent="0.25">
      <c r="A16" s="57" t="s">
        <v>474</v>
      </c>
      <c r="B16" s="834" t="s">
        <v>1178</v>
      </c>
      <c r="C16" s="788"/>
      <c r="D16" s="789"/>
    </row>
    <row r="17" spans="1:6" ht="18" hidden="1" customHeight="1" thickBot="1" x14ac:dyDescent="0.25">
      <c r="A17" s="70" t="s">
        <v>574</v>
      </c>
      <c r="B17" s="838"/>
      <c r="C17" s="839"/>
      <c r="D17" s="840"/>
    </row>
    <row r="18" spans="1:6" ht="14.1" customHeight="1" thickBot="1" x14ac:dyDescent="0.25">
      <c r="A18" s="71" t="s">
        <v>2478</v>
      </c>
      <c r="B18" s="835" t="s">
        <v>487</v>
      </c>
      <c r="C18" s="836"/>
      <c r="D18" s="837"/>
    </row>
    <row r="19" spans="1:6" ht="18" customHeight="1" thickBot="1" x14ac:dyDescent="0.25">
      <c r="A19" s="72" t="s">
        <v>498</v>
      </c>
      <c r="B19" s="793"/>
      <c r="C19" s="788"/>
      <c r="D19" s="789"/>
    </row>
    <row r="20" spans="1:6" ht="18" customHeight="1" thickBot="1" x14ac:dyDescent="0.25">
      <c r="A20" s="72" t="s">
        <v>511</v>
      </c>
      <c r="B20" s="793" t="s">
        <v>399</v>
      </c>
      <c r="C20" s="788"/>
      <c r="D20" s="789"/>
    </row>
    <row r="21" spans="1:6" ht="18" customHeight="1" thickBot="1" x14ac:dyDescent="0.25">
      <c r="A21" s="73" t="s">
        <v>486</v>
      </c>
      <c r="B21" s="793"/>
      <c r="C21" s="788"/>
      <c r="D21" s="789"/>
    </row>
    <row r="22" spans="1:6" ht="14.25" customHeight="1" thickBot="1" x14ac:dyDescent="0.25">
      <c r="A22" s="74" t="s">
        <v>497</v>
      </c>
      <c r="B22" s="790"/>
      <c r="C22" s="791"/>
      <c r="D22" s="792"/>
    </row>
    <row r="23" spans="1:6" ht="19.350000000000001" customHeight="1" thickBot="1" x14ac:dyDescent="0.25">
      <c r="A23" s="15" t="s">
        <v>544</v>
      </c>
      <c r="B23" s="824"/>
      <c r="C23" s="825"/>
      <c r="D23" s="826"/>
      <c r="E23" s="16"/>
    </row>
    <row r="24" spans="1:6" ht="14.1" customHeight="1" thickBot="1" x14ac:dyDescent="0.25">
      <c r="A24" s="75" t="s">
        <v>545</v>
      </c>
      <c r="B24" s="787"/>
      <c r="C24" s="788"/>
      <c r="D24" s="789"/>
      <c r="E24" s="16"/>
      <c r="F24" s="16"/>
    </row>
    <row r="25" spans="1:6" ht="50.25" customHeight="1" thickBot="1" x14ac:dyDescent="0.25">
      <c r="A25" s="76" t="s">
        <v>2479</v>
      </c>
      <c r="B25" s="790"/>
      <c r="C25" s="791"/>
      <c r="D25" s="792"/>
    </row>
    <row r="26" spans="1:6" ht="50.1" customHeight="1" thickBot="1" x14ac:dyDescent="0.25">
      <c r="A26" s="86" t="s">
        <v>489</v>
      </c>
      <c r="B26" s="794"/>
      <c r="C26" s="795"/>
      <c r="D26" s="796"/>
    </row>
    <row r="27" spans="1:6" ht="17.25" customHeight="1" thickBot="1" x14ac:dyDescent="0.25">
      <c r="A27" s="77" t="s">
        <v>2480</v>
      </c>
      <c r="B27" s="793" t="s">
        <v>2514</v>
      </c>
      <c r="C27" s="788"/>
      <c r="D27" s="789"/>
    </row>
    <row r="28" spans="1:6" ht="5.25" customHeight="1" thickBot="1" x14ac:dyDescent="0.25">
      <c r="A28" s="589"/>
      <c r="B28" s="808"/>
      <c r="C28" s="809"/>
      <c r="D28" s="809"/>
    </row>
    <row r="29" spans="1:6" x14ac:dyDescent="0.2">
      <c r="A29" s="587" t="s">
        <v>159</v>
      </c>
      <c r="B29" s="797"/>
      <c r="C29" s="798"/>
      <c r="D29" s="799"/>
    </row>
    <row r="30" spans="1:6" ht="13.5" thickBot="1" x14ac:dyDescent="0.25">
      <c r="A30" s="78" t="s">
        <v>160</v>
      </c>
      <c r="B30" s="806" t="s">
        <v>161</v>
      </c>
      <c r="C30" s="772"/>
      <c r="D30" s="807"/>
    </row>
    <row r="31" spans="1:6" ht="13.5" thickBot="1" x14ac:dyDescent="0.25">
      <c r="A31" s="74" t="s">
        <v>546</v>
      </c>
      <c r="B31" s="800" t="s">
        <v>1179</v>
      </c>
      <c r="C31" s="801"/>
      <c r="D31" s="802"/>
    </row>
    <row r="32" spans="1:6" ht="13.5" thickBot="1" x14ac:dyDescent="0.25">
      <c r="A32" s="79"/>
      <c r="B32" s="800" t="s">
        <v>1180</v>
      </c>
      <c r="C32" s="801"/>
      <c r="D32" s="802"/>
    </row>
    <row r="33" spans="1:5" ht="13.5" thickBot="1" x14ac:dyDescent="0.25">
      <c r="A33" s="803" t="s">
        <v>477</v>
      </c>
      <c r="B33" s="804"/>
      <c r="C33" s="804"/>
      <c r="D33" s="805"/>
    </row>
    <row r="34" spans="1:5" s="24" customFormat="1" hidden="1" x14ac:dyDescent="0.2">
      <c r="A34" s="588" t="s">
        <v>116</v>
      </c>
      <c r="B34" s="80" t="s">
        <v>347</v>
      </c>
      <c r="C34" s="810" t="s">
        <v>492</v>
      </c>
      <c r="D34" s="811"/>
      <c r="E34" s="24" t="str">
        <f>A34</f>
        <v>CMDU#044</v>
      </c>
    </row>
    <row r="35" spans="1:5" s="24" customFormat="1" ht="13.5" hidden="1" customHeight="1" x14ac:dyDescent="0.2">
      <c r="A35" s="81" t="s">
        <v>116</v>
      </c>
      <c r="B35" s="81" t="s">
        <v>493</v>
      </c>
      <c r="C35" s="781" t="s">
        <v>527</v>
      </c>
      <c r="D35" s="782"/>
      <c r="E35" s="24" t="str">
        <f t="shared" ref="E35:E56" si="0">A35</f>
        <v>CMDU#044</v>
      </c>
    </row>
    <row r="36" spans="1:5" s="24" customFormat="1" x14ac:dyDescent="0.2">
      <c r="A36" s="584" t="s">
        <v>176</v>
      </c>
      <c r="B36" s="81" t="s">
        <v>482</v>
      </c>
      <c r="C36" s="781" t="s">
        <v>483</v>
      </c>
      <c r="D36" s="782"/>
      <c r="E36" s="24" t="str">
        <f t="shared" si="0"/>
        <v>CMDU#043 B1</v>
      </c>
    </row>
    <row r="37" spans="1:5" s="24" customFormat="1" x14ac:dyDescent="0.2">
      <c r="A37" s="584" t="s">
        <v>177</v>
      </c>
      <c r="B37" s="81" t="s">
        <v>484</v>
      </c>
      <c r="C37" s="781" t="s">
        <v>519</v>
      </c>
      <c r="D37" s="782"/>
      <c r="E37" s="24" t="str">
        <f t="shared" si="0"/>
        <v>CMDU#043 B2</v>
      </c>
    </row>
    <row r="38" spans="1:5" s="24" customFormat="1" hidden="1" x14ac:dyDescent="0.2">
      <c r="A38" s="584" t="s">
        <v>117</v>
      </c>
      <c r="B38" s="81" t="s">
        <v>496</v>
      </c>
      <c r="C38" s="781" t="s">
        <v>531</v>
      </c>
      <c r="D38" s="782"/>
      <c r="E38" s="24" t="str">
        <f t="shared" si="0"/>
        <v>CMDU#028</v>
      </c>
    </row>
    <row r="39" spans="1:5" s="24" customFormat="1" hidden="1" x14ac:dyDescent="0.2">
      <c r="A39" s="584" t="s">
        <v>117</v>
      </c>
      <c r="B39" s="81" t="s">
        <v>495</v>
      </c>
      <c r="C39" s="781" t="s">
        <v>532</v>
      </c>
      <c r="D39" s="782"/>
      <c r="E39" s="24" t="str">
        <f t="shared" si="0"/>
        <v>CMDU#028</v>
      </c>
    </row>
    <row r="40" spans="1:5" s="24" customFormat="1" hidden="1" x14ac:dyDescent="0.2">
      <c r="A40" s="584" t="s">
        <v>117</v>
      </c>
      <c r="B40" s="81" t="s">
        <v>533</v>
      </c>
      <c r="C40" s="781" t="s">
        <v>534</v>
      </c>
      <c r="D40" s="782"/>
      <c r="E40" s="24" t="str">
        <f t="shared" si="0"/>
        <v>CMDU#028</v>
      </c>
    </row>
    <row r="41" spans="1:5" s="24" customFormat="1" hidden="1" x14ac:dyDescent="0.2">
      <c r="A41" s="584" t="s">
        <v>117</v>
      </c>
      <c r="B41" s="81" t="s">
        <v>348</v>
      </c>
      <c r="C41" s="785" t="s">
        <v>349</v>
      </c>
      <c r="D41" s="786"/>
      <c r="E41" s="24" t="str">
        <f>A41</f>
        <v>CMDU#028</v>
      </c>
    </row>
    <row r="42" spans="1:5" s="24" customFormat="1" hidden="1" x14ac:dyDescent="0.2">
      <c r="A42" s="584" t="s">
        <v>178</v>
      </c>
      <c r="B42" s="81" t="s">
        <v>513</v>
      </c>
      <c r="C42" s="781" t="s">
        <v>520</v>
      </c>
      <c r="D42" s="782"/>
      <c r="E42" s="24" t="str">
        <f t="shared" si="0"/>
        <v>CMDU#029 D1</v>
      </c>
    </row>
    <row r="43" spans="1:5" s="24" customFormat="1" hidden="1" x14ac:dyDescent="0.2">
      <c r="A43" s="584" t="s">
        <v>179</v>
      </c>
      <c r="B43" s="81" t="s">
        <v>514</v>
      </c>
      <c r="C43" s="781" t="s">
        <v>521</v>
      </c>
      <c r="D43" s="782"/>
      <c r="E43" s="24" t="str">
        <f t="shared" si="0"/>
        <v>CMDU#029 D2</v>
      </c>
    </row>
    <row r="44" spans="1:5" s="24" customFormat="1" x14ac:dyDescent="0.2">
      <c r="A44" s="584" t="s">
        <v>812</v>
      </c>
      <c r="B44" s="81" t="s">
        <v>814</v>
      </c>
      <c r="C44" s="584" t="s">
        <v>813</v>
      </c>
      <c r="D44" s="585"/>
    </row>
    <row r="45" spans="1:5" s="24" customFormat="1" hidden="1" x14ac:dyDescent="0.2">
      <c r="A45" s="584" t="s">
        <v>117</v>
      </c>
      <c r="B45" s="81" t="s">
        <v>538</v>
      </c>
      <c r="C45" s="781" t="s">
        <v>542</v>
      </c>
      <c r="D45" s="782"/>
      <c r="E45" s="24" t="str">
        <f t="shared" si="0"/>
        <v>CMDU#028</v>
      </c>
    </row>
    <row r="46" spans="1:5" s="24" customFormat="1" hidden="1" x14ac:dyDescent="0.2">
      <c r="A46" s="584" t="s">
        <v>117</v>
      </c>
      <c r="B46" s="81" t="s">
        <v>319</v>
      </c>
      <c r="C46" s="584" t="s">
        <v>320</v>
      </c>
      <c r="D46" s="585"/>
      <c r="E46" s="24" t="str">
        <f t="shared" si="0"/>
        <v>CMDU#028</v>
      </c>
    </row>
    <row r="47" spans="1:5" s="24" customFormat="1" x14ac:dyDescent="0.2">
      <c r="A47" s="584" t="s">
        <v>180</v>
      </c>
      <c r="B47" s="81" t="s">
        <v>517</v>
      </c>
      <c r="C47" s="781" t="s">
        <v>515</v>
      </c>
      <c r="D47" s="782"/>
      <c r="E47" s="24" t="str">
        <f t="shared" si="0"/>
        <v>CMDU#029 F1</v>
      </c>
    </row>
    <row r="48" spans="1:5" s="24" customFormat="1" x14ac:dyDescent="0.2">
      <c r="A48" s="584" t="s">
        <v>181</v>
      </c>
      <c r="B48" s="81" t="s">
        <v>518</v>
      </c>
      <c r="C48" s="781" t="s">
        <v>516</v>
      </c>
      <c r="D48" s="782"/>
      <c r="E48" s="24" t="str">
        <f t="shared" si="0"/>
        <v>CMDU#029 F2</v>
      </c>
    </row>
    <row r="49" spans="1:5" s="24" customFormat="1" hidden="1" x14ac:dyDescent="0.2">
      <c r="A49" s="584" t="s">
        <v>437</v>
      </c>
      <c r="B49" s="81" t="s">
        <v>187</v>
      </c>
      <c r="C49" s="781" t="s">
        <v>186</v>
      </c>
      <c r="D49" s="782"/>
      <c r="E49" s="24" t="str">
        <f>A49</f>
        <v>CMDU#029 F3</v>
      </c>
    </row>
    <row r="50" spans="1:5" s="24" customFormat="1" hidden="1" x14ac:dyDescent="0.2">
      <c r="A50" s="584" t="s">
        <v>537</v>
      </c>
      <c r="B50" s="81" t="s">
        <v>494</v>
      </c>
      <c r="C50" s="781" t="s">
        <v>539</v>
      </c>
      <c r="D50" s="782"/>
      <c r="E50" s="24" t="str">
        <f t="shared" si="0"/>
        <v>CMDU#091</v>
      </c>
    </row>
    <row r="51" spans="1:5" s="24" customFormat="1" hidden="1" x14ac:dyDescent="0.2">
      <c r="A51" s="584" t="s">
        <v>182</v>
      </c>
      <c r="B51" s="81" t="s">
        <v>523</v>
      </c>
      <c r="C51" s="781" t="s">
        <v>528</v>
      </c>
      <c r="D51" s="782"/>
      <c r="E51" s="24" t="str">
        <f t="shared" si="0"/>
        <v>CMDU#090 H1</v>
      </c>
    </row>
    <row r="52" spans="1:5" s="24" customFormat="1" hidden="1" x14ac:dyDescent="0.2">
      <c r="A52" s="584" t="s">
        <v>183</v>
      </c>
      <c r="B52" s="81" t="s">
        <v>524</v>
      </c>
      <c r="C52" s="781" t="s">
        <v>529</v>
      </c>
      <c r="D52" s="782"/>
      <c r="E52" s="24" t="str">
        <f t="shared" si="0"/>
        <v>CMDU#090 H2</v>
      </c>
    </row>
    <row r="53" spans="1:5" s="24" customFormat="1" hidden="1" x14ac:dyDescent="0.2">
      <c r="A53" s="584" t="s">
        <v>116</v>
      </c>
      <c r="B53" s="81" t="s">
        <v>479</v>
      </c>
      <c r="C53" s="781" t="s">
        <v>530</v>
      </c>
      <c r="D53" s="782"/>
      <c r="E53" s="24" t="str">
        <f t="shared" si="0"/>
        <v>CMDU#044</v>
      </c>
    </row>
    <row r="54" spans="1:5" s="24" customFormat="1" hidden="1" x14ac:dyDescent="0.2">
      <c r="A54" s="584" t="s">
        <v>118</v>
      </c>
      <c r="B54" s="81" t="s">
        <v>480</v>
      </c>
      <c r="C54" s="781" t="s">
        <v>535</v>
      </c>
      <c r="D54" s="782"/>
      <c r="E54" s="24" t="str">
        <f t="shared" si="0"/>
        <v>CMDU#101</v>
      </c>
    </row>
    <row r="55" spans="1:5" s="83" customFormat="1" ht="25.5" hidden="1" customHeight="1" x14ac:dyDescent="0.2">
      <c r="A55" s="586" t="s">
        <v>184</v>
      </c>
      <c r="B55" s="82" t="s">
        <v>512</v>
      </c>
      <c r="C55" s="783" t="s">
        <v>522</v>
      </c>
      <c r="D55" s="784"/>
      <c r="E55" s="24" t="str">
        <f t="shared" si="0"/>
        <v>CMDU#043 J1</v>
      </c>
    </row>
    <row r="56" spans="1:5" s="24" customFormat="1" hidden="1" x14ac:dyDescent="0.2">
      <c r="A56" s="584" t="s">
        <v>185</v>
      </c>
      <c r="B56" s="81" t="s">
        <v>536</v>
      </c>
      <c r="C56" s="779" t="s">
        <v>152</v>
      </c>
      <c r="D56" s="780"/>
      <c r="E56" s="24" t="str">
        <f t="shared" si="0"/>
        <v>CMDU#043 N1</v>
      </c>
    </row>
    <row r="57" spans="1:5" s="24" customFormat="1" hidden="1" x14ac:dyDescent="0.2">
      <c r="A57" s="584" t="s">
        <v>768</v>
      </c>
      <c r="B57" s="81" t="s">
        <v>766</v>
      </c>
      <c r="C57" s="779" t="s">
        <v>767</v>
      </c>
      <c r="D57" s="780"/>
    </row>
    <row r="58" spans="1:5" s="24" customFormat="1" hidden="1" x14ac:dyDescent="0.2">
      <c r="A58" s="584" t="s">
        <v>771</v>
      </c>
      <c r="B58" s="81" t="s">
        <v>769</v>
      </c>
      <c r="C58" s="779" t="s">
        <v>770</v>
      </c>
      <c r="D58" s="780"/>
    </row>
    <row r="59" spans="1:5" s="24" customFormat="1" hidden="1" x14ac:dyDescent="0.2">
      <c r="A59" s="584" t="s">
        <v>773</v>
      </c>
      <c r="B59" s="81" t="s">
        <v>772</v>
      </c>
      <c r="C59" s="779" t="s">
        <v>774</v>
      </c>
      <c r="D59" s="780"/>
    </row>
    <row r="60" spans="1:5" hidden="1" x14ac:dyDescent="0.2">
      <c r="A60" s="584" t="s">
        <v>776</v>
      </c>
      <c r="B60" s="81" t="s">
        <v>775</v>
      </c>
      <c r="C60" s="779" t="s">
        <v>777</v>
      </c>
      <c r="D60" s="780"/>
    </row>
    <row r="61" spans="1:5" x14ac:dyDescent="0.2">
      <c r="A61" s="584"/>
      <c r="B61" s="81" t="s">
        <v>321</v>
      </c>
      <c r="C61" s="779" t="s">
        <v>322</v>
      </c>
      <c r="D61" s="780"/>
    </row>
    <row r="62" spans="1:5" ht="13.5" thickBot="1" x14ac:dyDescent="0.25">
      <c r="A62" s="84"/>
      <c r="B62" s="85" t="s">
        <v>485</v>
      </c>
      <c r="C62" s="777" t="s">
        <v>485</v>
      </c>
      <c r="D62" s="778"/>
    </row>
    <row r="63" spans="1:5" x14ac:dyDescent="0.2">
      <c r="A63" s="24"/>
      <c r="B63" s="24"/>
      <c r="C63" s="24"/>
      <c r="D63" s="24"/>
    </row>
  </sheetData>
  <sheetProtection algorithmName="SHA-512" hashValue="d8DlSIi89yF8tXsGgv9sviwFrxneYHSF5UrxMI1BM4wrUBMJh8+4gD3IkR1b9PRH9Xt5J3MlEsROYmEeNx6goQ==" saltValue="NvRUhvwGPhK2iShcJ1KdHw==" spinCount="100000" sheet="1" objects="1" scenarios="1" formatCells="0" formatColumns="0" formatRows="0" insertColumns="0" insertRows="0" deleteColumns="0" deleteRows="0" sort="0" autoFilter="0"/>
  <mergeCells count="59">
    <mergeCell ref="B12:D13"/>
    <mergeCell ref="B11:D11"/>
    <mergeCell ref="B22:D22"/>
    <mergeCell ref="B14:D14"/>
    <mergeCell ref="B15:D15"/>
    <mergeCell ref="B16:D16"/>
    <mergeCell ref="B18:D18"/>
    <mergeCell ref="B17:D17"/>
    <mergeCell ref="B21:D2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9:D39"/>
    <mergeCell ref="C51:D51"/>
    <mergeCell ref="C49:D49"/>
    <mergeCell ref="C50:D50"/>
    <mergeCell ref="C41:D41"/>
    <mergeCell ref="C48:D48"/>
    <mergeCell ref="C47:D47"/>
    <mergeCell ref="C42:D42"/>
    <mergeCell ref="C62:D62"/>
    <mergeCell ref="C56:D56"/>
    <mergeCell ref="C61:D61"/>
    <mergeCell ref="C53:D53"/>
    <mergeCell ref="C54:D54"/>
    <mergeCell ref="C57:D57"/>
    <mergeCell ref="C58:D58"/>
    <mergeCell ref="C55:D55"/>
    <mergeCell ref="C59:D59"/>
    <mergeCell ref="C60:D60"/>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629"/>
      <c r="E8" s="102">
        <f>SUM(E3:E6)</f>
        <v>3000</v>
      </c>
    </row>
    <row r="9" spans="1:5" x14ac:dyDescent="0.2">
      <c r="A9" s="2">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0000"/>
    <pageSetUpPr fitToPage="1"/>
  </sheetPr>
  <dimension ref="A1:BB318"/>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90" t="s">
        <v>464</v>
      </c>
      <c r="B1" s="892"/>
      <c r="C1" s="949" t="str">
        <f>Cover!B1</f>
        <v>24-3283</v>
      </c>
      <c r="D1" s="950"/>
      <c r="E1" s="950"/>
      <c r="F1" s="951"/>
      <c r="G1" s="106"/>
      <c r="H1" s="17"/>
      <c r="I1" s="17"/>
    </row>
    <row r="2" spans="1:54" x14ac:dyDescent="0.2">
      <c r="A2" s="952" t="s">
        <v>1000</v>
      </c>
      <c r="B2" s="953"/>
      <c r="C2" s="954"/>
      <c r="D2" s="955"/>
      <c r="E2" s="955"/>
      <c r="F2" s="956"/>
      <c r="G2" s="17"/>
      <c r="H2" s="17"/>
      <c r="I2" s="17"/>
    </row>
    <row r="3" spans="1:54" x14ac:dyDescent="0.2">
      <c r="A3" s="952" t="s">
        <v>475</v>
      </c>
      <c r="B3" s="953"/>
      <c r="C3" s="959">
        <f>Cover!B2</f>
        <v>1</v>
      </c>
      <c r="D3" s="960"/>
      <c r="E3" s="960"/>
      <c r="F3" s="961"/>
      <c r="G3" s="17"/>
      <c r="H3" s="17"/>
      <c r="I3" s="17"/>
    </row>
    <row r="4" spans="1:54" x14ac:dyDescent="0.2">
      <c r="A4" s="952" t="s">
        <v>995</v>
      </c>
      <c r="B4" s="953"/>
      <c r="C4" s="962" t="str">
        <f>Cover!B7</f>
        <v>FASHION ACCESSORIES SHIPPERS ASSOCIATION, INC DBA GEMINI SHIPPERS ASSOCIATION</v>
      </c>
      <c r="D4" s="888"/>
      <c r="E4" s="888"/>
      <c r="F4" s="889"/>
      <c r="G4" s="17"/>
      <c r="H4" s="17"/>
      <c r="I4" s="17"/>
    </row>
    <row r="5" spans="1:54" x14ac:dyDescent="0.2">
      <c r="A5" s="952" t="s">
        <v>481</v>
      </c>
      <c r="B5" s="953"/>
      <c r="C5" s="954" t="s">
        <v>482</v>
      </c>
      <c r="D5" s="955"/>
      <c r="E5" s="955"/>
      <c r="F5" s="956"/>
      <c r="G5" s="17"/>
      <c r="H5" s="17"/>
      <c r="I5" s="17"/>
    </row>
    <row r="6" spans="1:54" ht="15.75" customHeight="1" x14ac:dyDescent="0.2">
      <c r="A6" s="952" t="s">
        <v>465</v>
      </c>
      <c r="B6" s="953"/>
      <c r="C6" s="954" t="s">
        <v>483</v>
      </c>
      <c r="D6" s="955"/>
      <c r="E6" s="955"/>
      <c r="F6" s="956"/>
      <c r="G6" s="17"/>
      <c r="H6" s="17"/>
      <c r="I6" s="17"/>
    </row>
    <row r="7" spans="1:54" ht="15.75" customHeight="1" x14ac:dyDescent="0.2">
      <c r="A7" s="952" t="s">
        <v>554</v>
      </c>
      <c r="B7" s="953"/>
      <c r="C7" s="954" t="s">
        <v>176</v>
      </c>
      <c r="D7" s="955"/>
      <c r="E7" s="955"/>
      <c r="F7" s="956"/>
      <c r="G7" s="17"/>
      <c r="H7" s="17"/>
      <c r="I7" s="17"/>
    </row>
    <row r="8" spans="1:54" ht="2.25" customHeight="1" thickBot="1" x14ac:dyDescent="0.25">
      <c r="A8" s="957"/>
      <c r="B8" s="958"/>
      <c r="C8" s="963"/>
      <c r="D8" s="964"/>
      <c r="E8" s="964"/>
      <c r="F8" s="965"/>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70" t="s">
        <v>557</v>
      </c>
      <c r="B12" s="971"/>
      <c r="C12" s="971"/>
      <c r="D12" s="971"/>
      <c r="E12" s="971"/>
      <c r="F12" s="971"/>
      <c r="G12" s="971"/>
      <c r="H12" s="971"/>
      <c r="I12" s="971"/>
      <c r="J12" s="972"/>
    </row>
    <row r="13" spans="1:54" ht="17.25" customHeight="1" x14ac:dyDescent="0.2">
      <c r="A13" s="115" t="s">
        <v>558</v>
      </c>
      <c r="B13" s="916" t="s">
        <v>559</v>
      </c>
      <c r="C13" s="916"/>
      <c r="D13" s="916"/>
      <c r="E13" s="916"/>
      <c r="F13" s="916"/>
      <c r="G13" s="916"/>
      <c r="H13" s="916"/>
      <c r="I13" s="916"/>
      <c r="J13" s="917" t="s">
        <v>563</v>
      </c>
      <c r="K13" s="918"/>
      <c r="L13" s="966" t="s">
        <v>564</v>
      </c>
      <c r="M13" s="967"/>
      <c r="N13" s="107" t="s">
        <v>4</v>
      </c>
    </row>
    <row r="14" spans="1:54" s="608" customFormat="1" x14ac:dyDescent="0.2">
      <c r="A14" s="509" t="s">
        <v>463</v>
      </c>
      <c r="B14" s="926" t="s">
        <v>463</v>
      </c>
      <c r="C14" s="926"/>
      <c r="D14" s="926"/>
      <c r="E14" s="926"/>
      <c r="F14" s="926"/>
      <c r="G14" s="926"/>
      <c r="H14" s="926"/>
      <c r="I14" s="926"/>
      <c r="J14" s="929"/>
      <c r="K14" s="928"/>
      <c r="L14" s="929"/>
      <c r="M14" s="936"/>
      <c r="N14" s="116" t="str">
        <f>IF($A14&gt;0,$A14,"")</f>
        <v>FAK</v>
      </c>
    </row>
    <row r="15" spans="1:54" s="118" customFormat="1" x14ac:dyDescent="0.2">
      <c r="A15" s="117"/>
      <c r="B15" s="943"/>
      <c r="C15" s="943"/>
      <c r="D15" s="943"/>
      <c r="E15" s="943"/>
      <c r="F15" s="943"/>
      <c r="G15" s="943"/>
      <c r="H15" s="943"/>
      <c r="I15" s="943"/>
      <c r="J15" s="927"/>
      <c r="K15" s="928"/>
      <c r="L15" s="927"/>
      <c r="M15" s="936"/>
      <c r="N15" s="116" t="str">
        <f>IF($A15&gt;0,$A15,"")</f>
        <v/>
      </c>
      <c r="BB15" s="608"/>
    </row>
    <row r="16" spans="1:54" s="118" customFormat="1" x14ac:dyDescent="0.2">
      <c r="A16" s="117"/>
      <c r="B16" s="943"/>
      <c r="C16" s="943"/>
      <c r="D16" s="943"/>
      <c r="E16" s="943"/>
      <c r="F16" s="943"/>
      <c r="G16" s="943"/>
      <c r="H16" s="943"/>
      <c r="I16" s="943"/>
      <c r="J16" s="927"/>
      <c r="K16" s="928"/>
      <c r="L16" s="927"/>
      <c r="M16" s="936"/>
      <c r="N16" s="116" t="str">
        <f>IF($A16&gt;0,$A16,"")</f>
        <v/>
      </c>
      <c r="BB16" s="608"/>
    </row>
    <row r="17" spans="1:54" s="118" customFormat="1" ht="13.5" thickBot="1" x14ac:dyDescent="0.25">
      <c r="A17" s="119"/>
      <c r="B17" s="919"/>
      <c r="C17" s="919"/>
      <c r="D17" s="919"/>
      <c r="E17" s="919"/>
      <c r="F17" s="919"/>
      <c r="G17" s="919"/>
      <c r="H17" s="919"/>
      <c r="I17" s="919"/>
      <c r="J17" s="939"/>
      <c r="K17" s="940"/>
      <c r="L17" s="937"/>
      <c r="M17" s="938"/>
      <c r="N17" s="116" t="str">
        <f>IF($A17&gt;0,$A17,"")</f>
        <v/>
      </c>
      <c r="BB17" s="608"/>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608"/>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44" t="s">
        <v>559</v>
      </c>
      <c r="C20" s="944"/>
      <c r="D20" s="944"/>
      <c r="E20" s="944"/>
      <c r="F20" s="944"/>
      <c r="G20" s="944"/>
      <c r="H20" s="945"/>
      <c r="I20" s="125"/>
      <c r="J20" s="125"/>
      <c r="K20" s="121"/>
      <c r="L20" s="121"/>
      <c r="M20" s="121"/>
      <c r="N20" s="121"/>
      <c r="O20" s="121"/>
      <c r="P20" s="121"/>
      <c r="Q20" s="121"/>
    </row>
    <row r="21" spans="1:54" s="132" customFormat="1" ht="46.5" customHeight="1" x14ac:dyDescent="0.2">
      <c r="A21" s="632" t="s">
        <v>1310</v>
      </c>
      <c r="B21" s="946" t="s">
        <v>1160</v>
      </c>
      <c r="C21" s="928"/>
      <c r="D21" s="928"/>
      <c r="E21" s="928"/>
      <c r="F21" s="928"/>
      <c r="G21" s="928"/>
      <c r="H21" s="942"/>
      <c r="I21" s="129"/>
      <c r="J21" s="130"/>
      <c r="K21" s="131"/>
      <c r="L21" s="131"/>
      <c r="M21" s="131"/>
      <c r="N21" s="131"/>
      <c r="O21" s="131"/>
      <c r="P21" s="131"/>
      <c r="Q21" s="131"/>
    </row>
    <row r="22" spans="1:54" s="132" customFormat="1" ht="15" customHeight="1" x14ac:dyDescent="0.2">
      <c r="A22" s="632" t="s">
        <v>1105</v>
      </c>
      <c r="B22" s="941" t="s">
        <v>1079</v>
      </c>
      <c r="C22" s="928"/>
      <c r="D22" s="928"/>
      <c r="E22" s="928"/>
      <c r="F22" s="928"/>
      <c r="G22" s="928"/>
      <c r="H22" s="942"/>
      <c r="I22" s="130"/>
      <c r="J22" s="130"/>
      <c r="K22" s="131"/>
      <c r="L22" s="131"/>
      <c r="M22" s="131"/>
      <c r="N22" s="131"/>
      <c r="O22" s="131"/>
      <c r="P22" s="131"/>
      <c r="Q22" s="131"/>
    </row>
    <row r="23" spans="1:54" s="132" customFormat="1" ht="15.75" customHeight="1" x14ac:dyDescent="0.2">
      <c r="A23" s="632" t="s">
        <v>1303</v>
      </c>
      <c r="B23" s="941" t="s">
        <v>1304</v>
      </c>
      <c r="C23" s="928"/>
      <c r="D23" s="928"/>
      <c r="E23" s="928"/>
      <c r="F23" s="928"/>
      <c r="G23" s="928"/>
      <c r="H23" s="942"/>
      <c r="I23" s="130"/>
      <c r="J23" s="130"/>
      <c r="K23" s="131"/>
      <c r="L23" s="131"/>
      <c r="M23" s="131"/>
      <c r="N23" s="131"/>
      <c r="O23" s="131"/>
      <c r="P23" s="131"/>
      <c r="Q23" s="131"/>
    </row>
    <row r="24" spans="1:54" s="132" customFormat="1" ht="15.75" customHeight="1" x14ac:dyDescent="0.2">
      <c r="A24" s="632" t="s">
        <v>893</v>
      </c>
      <c r="B24" s="941" t="s">
        <v>440</v>
      </c>
      <c r="C24" s="928"/>
      <c r="D24" s="928"/>
      <c r="E24" s="928"/>
      <c r="F24" s="928"/>
      <c r="G24" s="928"/>
      <c r="H24" s="942"/>
      <c r="I24" s="130"/>
      <c r="J24" s="130"/>
      <c r="K24" s="131"/>
      <c r="L24" s="131"/>
      <c r="M24" s="131"/>
      <c r="N24" s="131"/>
      <c r="O24" s="131"/>
      <c r="P24" s="131"/>
      <c r="Q24" s="131"/>
    </row>
    <row r="25" spans="1:54" s="132" customFormat="1" ht="15.75" customHeight="1" x14ac:dyDescent="0.2">
      <c r="A25" s="632" t="s">
        <v>1078</v>
      </c>
      <c r="B25" s="941" t="s">
        <v>449</v>
      </c>
      <c r="C25" s="928"/>
      <c r="D25" s="928"/>
      <c r="E25" s="928"/>
      <c r="F25" s="928"/>
      <c r="G25" s="928"/>
      <c r="H25" s="942"/>
      <c r="I25" s="130"/>
      <c r="J25" s="130"/>
      <c r="K25" s="131"/>
      <c r="L25" s="131"/>
      <c r="M25" s="131"/>
      <c r="N25" s="131"/>
      <c r="O25" s="131"/>
      <c r="P25" s="131"/>
      <c r="Q25" s="131"/>
    </row>
    <row r="26" spans="1:54" s="132" customFormat="1" ht="15.75" customHeight="1" x14ac:dyDescent="0.2">
      <c r="A26" s="632" t="s">
        <v>894</v>
      </c>
      <c r="B26" s="941" t="s">
        <v>898</v>
      </c>
      <c r="C26" s="928"/>
      <c r="D26" s="928"/>
      <c r="E26" s="928"/>
      <c r="F26" s="928"/>
      <c r="G26" s="928"/>
      <c r="H26" s="942"/>
      <c r="I26" s="130"/>
      <c r="J26" s="130"/>
      <c r="K26" s="131"/>
      <c r="L26" s="131"/>
      <c r="M26" s="131"/>
      <c r="N26" s="131"/>
      <c r="O26" s="131"/>
      <c r="P26" s="131"/>
      <c r="Q26" s="131"/>
    </row>
    <row r="27" spans="1:54" s="132" customFormat="1" ht="15.75" customHeight="1" x14ac:dyDescent="0.2">
      <c r="A27" s="632"/>
      <c r="B27" s="941"/>
      <c r="C27" s="928"/>
      <c r="D27" s="928"/>
      <c r="E27" s="928"/>
      <c r="F27" s="928"/>
      <c r="G27" s="928"/>
      <c r="H27" s="942"/>
      <c r="I27" s="130"/>
      <c r="J27" s="130"/>
      <c r="K27" s="131"/>
      <c r="L27" s="131"/>
      <c r="M27" s="131"/>
      <c r="N27" s="131"/>
      <c r="O27" s="131"/>
      <c r="P27" s="131"/>
      <c r="Q27" s="131"/>
    </row>
    <row r="28" spans="1:54" s="132" customFormat="1" ht="15.75" customHeight="1" x14ac:dyDescent="0.2">
      <c r="A28" s="632"/>
      <c r="B28" s="941"/>
      <c r="C28" s="928"/>
      <c r="D28" s="928"/>
      <c r="E28" s="928"/>
      <c r="F28" s="928"/>
      <c r="G28" s="928"/>
      <c r="H28" s="942"/>
      <c r="I28" s="130"/>
      <c r="J28" s="130"/>
      <c r="K28" s="131"/>
      <c r="L28" s="131"/>
      <c r="M28" s="131"/>
      <c r="N28" s="131"/>
      <c r="O28" s="131"/>
      <c r="P28" s="131"/>
      <c r="Q28" s="131"/>
    </row>
    <row r="29" spans="1:54" s="132" customFormat="1" ht="13.5" thickBot="1" x14ac:dyDescent="0.25">
      <c r="A29" s="133"/>
      <c r="B29" s="947"/>
      <c r="C29" s="940"/>
      <c r="D29" s="940"/>
      <c r="E29" s="940"/>
      <c r="F29" s="940"/>
      <c r="G29" s="940"/>
      <c r="H29" s="948"/>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2481</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609"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920" t="s">
        <v>568</v>
      </c>
      <c r="B35" s="851" t="s">
        <v>569</v>
      </c>
      <c r="C35" s="851" t="s">
        <v>11</v>
      </c>
      <c r="D35" s="851" t="s">
        <v>12</v>
      </c>
      <c r="E35" s="851" t="s">
        <v>13</v>
      </c>
      <c r="F35" s="851" t="s">
        <v>14</v>
      </c>
      <c r="G35" s="851" t="s">
        <v>15</v>
      </c>
      <c r="H35" s="851" t="s">
        <v>16</v>
      </c>
      <c r="I35" s="851" t="s">
        <v>17</v>
      </c>
      <c r="J35" s="851" t="s">
        <v>18</v>
      </c>
      <c r="K35" s="851" t="s">
        <v>19</v>
      </c>
      <c r="L35" s="851" t="s">
        <v>20</v>
      </c>
      <c r="M35" s="158"/>
      <c r="N35" s="158"/>
      <c r="O35" s="158"/>
      <c r="P35" s="158"/>
      <c r="Q35" s="158"/>
      <c r="R35" s="158"/>
      <c r="S35" s="158"/>
      <c r="T35" s="158"/>
      <c r="U35" s="158"/>
      <c r="V35" s="158"/>
      <c r="W35" s="158"/>
      <c r="X35" s="851" t="s">
        <v>22</v>
      </c>
      <c r="Y35" s="851" t="s">
        <v>23</v>
      </c>
      <c r="Z35" s="851" t="s">
        <v>24</v>
      </c>
      <c r="AA35" s="973" t="s">
        <v>335</v>
      </c>
    </row>
    <row r="36" spans="1:27" s="159" customFormat="1" ht="13.5" thickBot="1" x14ac:dyDescent="0.25">
      <c r="A36" s="921"/>
      <c r="B36" s="922"/>
      <c r="C36" s="922"/>
      <c r="D36" s="922"/>
      <c r="E36" s="922"/>
      <c r="F36" s="922"/>
      <c r="G36" s="923"/>
      <c r="H36" s="922"/>
      <c r="I36" s="922"/>
      <c r="J36" s="922"/>
      <c r="K36" s="922"/>
      <c r="L36" s="922"/>
      <c r="M36" s="160"/>
      <c r="N36" s="160"/>
      <c r="O36" s="160"/>
      <c r="P36" s="160"/>
      <c r="Q36" s="160"/>
      <c r="R36" s="160"/>
      <c r="S36" s="160"/>
      <c r="T36" s="160"/>
      <c r="U36" s="160"/>
      <c r="V36" s="160"/>
      <c r="W36" s="160"/>
      <c r="X36" s="922"/>
      <c r="Y36" s="922"/>
      <c r="Z36" s="922"/>
      <c r="AA36" s="974"/>
    </row>
    <row r="37" spans="1:27" s="166" customFormat="1" x14ac:dyDescent="0.2">
      <c r="A37" s="161" t="s">
        <v>463</v>
      </c>
      <c r="B37" s="162"/>
      <c r="C37" s="162" t="s">
        <v>1310</v>
      </c>
      <c r="D37" s="162" t="s">
        <v>1303</v>
      </c>
      <c r="E37" s="162"/>
      <c r="F37" s="162" t="s">
        <v>51</v>
      </c>
      <c r="G37" s="162" t="s">
        <v>47</v>
      </c>
      <c r="H37" s="162" t="s">
        <v>1182</v>
      </c>
      <c r="I37" s="504">
        <v>883</v>
      </c>
      <c r="J37" s="504">
        <v>981</v>
      </c>
      <c r="K37" s="504">
        <v>981</v>
      </c>
      <c r="L37" s="504">
        <v>1241.5999999999999</v>
      </c>
      <c r="M37" s="162"/>
      <c r="N37" s="162"/>
      <c r="O37" s="162"/>
      <c r="P37" s="162"/>
      <c r="Q37" s="162"/>
      <c r="R37" s="162"/>
      <c r="S37" s="162"/>
      <c r="T37" s="162"/>
      <c r="U37" s="162"/>
      <c r="V37" s="162"/>
      <c r="W37" s="162"/>
      <c r="X37" s="497"/>
      <c r="Y37" s="497"/>
      <c r="Z37" s="162" t="s">
        <v>1311</v>
      </c>
      <c r="AA37" s="214" t="s">
        <v>395</v>
      </c>
    </row>
    <row r="38" spans="1:27" s="166" customFormat="1" x14ac:dyDescent="0.2">
      <c r="A38" s="95" t="s">
        <v>463</v>
      </c>
      <c r="B38" s="168"/>
      <c r="C38" s="168" t="s">
        <v>1310</v>
      </c>
      <c r="D38" s="168" t="s">
        <v>1078</v>
      </c>
      <c r="E38" s="168" t="s">
        <v>2448</v>
      </c>
      <c r="F38" s="168" t="s">
        <v>53</v>
      </c>
      <c r="G38" s="168" t="s">
        <v>47</v>
      </c>
      <c r="H38" s="168" t="s">
        <v>1182</v>
      </c>
      <c r="I38" s="505">
        <v>6193</v>
      </c>
      <c r="J38" s="505">
        <v>6881</v>
      </c>
      <c r="K38" s="505">
        <v>6881</v>
      </c>
      <c r="L38" s="505">
        <v>8711</v>
      </c>
      <c r="M38" s="168"/>
      <c r="N38" s="168"/>
      <c r="O38" s="168"/>
      <c r="P38" s="168"/>
      <c r="Q38" s="168"/>
      <c r="R38" s="168"/>
      <c r="S38" s="168"/>
      <c r="T38" s="168"/>
      <c r="U38" s="168"/>
      <c r="V38" s="168"/>
      <c r="W38" s="168"/>
      <c r="X38" s="499"/>
      <c r="Y38" s="499"/>
      <c r="Z38" s="168" t="s">
        <v>1311</v>
      </c>
      <c r="AA38" s="97" t="s">
        <v>395</v>
      </c>
    </row>
    <row r="39" spans="1:27" s="166" customFormat="1" x14ac:dyDescent="0.2">
      <c r="A39" s="95" t="s">
        <v>463</v>
      </c>
      <c r="B39" s="168"/>
      <c r="C39" s="168" t="s">
        <v>1310</v>
      </c>
      <c r="D39" s="168" t="s">
        <v>1078</v>
      </c>
      <c r="E39" s="168" t="s">
        <v>2449</v>
      </c>
      <c r="F39" s="168" t="s">
        <v>53</v>
      </c>
      <c r="G39" s="168" t="s">
        <v>47</v>
      </c>
      <c r="H39" s="168" t="s">
        <v>1182</v>
      </c>
      <c r="I39" s="505">
        <v>6193</v>
      </c>
      <c r="J39" s="505">
        <v>6881</v>
      </c>
      <c r="K39" s="505">
        <v>6881</v>
      </c>
      <c r="L39" s="505">
        <v>8711</v>
      </c>
      <c r="M39" s="168"/>
      <c r="N39" s="168"/>
      <c r="O39" s="168"/>
      <c r="P39" s="168"/>
      <c r="Q39" s="168"/>
      <c r="R39" s="168"/>
      <c r="S39" s="168"/>
      <c r="T39" s="168"/>
      <c r="U39" s="168"/>
      <c r="V39" s="168"/>
      <c r="W39" s="168"/>
      <c r="X39" s="499"/>
      <c r="Y39" s="499"/>
      <c r="Z39" s="168" t="s">
        <v>1311</v>
      </c>
      <c r="AA39" s="97" t="s">
        <v>395</v>
      </c>
    </row>
    <row r="40" spans="1:27" s="166" customFormat="1" x14ac:dyDescent="0.2">
      <c r="A40" s="95" t="s">
        <v>463</v>
      </c>
      <c r="B40" s="168"/>
      <c r="C40" s="168" t="s">
        <v>1310</v>
      </c>
      <c r="D40" s="168" t="s">
        <v>1078</v>
      </c>
      <c r="E40" s="168" t="s">
        <v>1305</v>
      </c>
      <c r="F40" s="168" t="s">
        <v>53</v>
      </c>
      <c r="G40" s="168" t="s">
        <v>47</v>
      </c>
      <c r="H40" s="168" t="s">
        <v>1182</v>
      </c>
      <c r="I40" s="505">
        <v>2773</v>
      </c>
      <c r="J40" s="505">
        <v>3081</v>
      </c>
      <c r="K40" s="505">
        <v>3081</v>
      </c>
      <c r="L40" s="505">
        <v>3900.2</v>
      </c>
      <c r="M40" s="168"/>
      <c r="N40" s="168"/>
      <c r="O40" s="168"/>
      <c r="P40" s="168"/>
      <c r="Q40" s="168"/>
      <c r="R40" s="168"/>
      <c r="S40" s="168"/>
      <c r="T40" s="168"/>
      <c r="U40" s="168"/>
      <c r="V40" s="168"/>
      <c r="W40" s="168"/>
      <c r="X40" s="499"/>
      <c r="Y40" s="499"/>
      <c r="Z40" s="168" t="s">
        <v>1311</v>
      </c>
      <c r="AA40" s="97" t="s">
        <v>395</v>
      </c>
    </row>
    <row r="41" spans="1:27" s="166" customFormat="1" x14ac:dyDescent="0.2">
      <c r="A41" s="95" t="s">
        <v>463</v>
      </c>
      <c r="B41" s="168"/>
      <c r="C41" s="168" t="s">
        <v>1310</v>
      </c>
      <c r="D41" s="168" t="s">
        <v>1078</v>
      </c>
      <c r="E41" s="168" t="s">
        <v>2450</v>
      </c>
      <c r="F41" s="168" t="s">
        <v>53</v>
      </c>
      <c r="G41" s="168" t="s">
        <v>47</v>
      </c>
      <c r="H41" s="168" t="s">
        <v>1182</v>
      </c>
      <c r="I41" s="505">
        <v>3583</v>
      </c>
      <c r="J41" s="505">
        <v>3981</v>
      </c>
      <c r="K41" s="505">
        <v>3981</v>
      </c>
      <c r="L41" s="505">
        <v>5039.6000000000004</v>
      </c>
      <c r="M41" s="168"/>
      <c r="N41" s="168"/>
      <c r="O41" s="168"/>
      <c r="P41" s="168"/>
      <c r="Q41" s="168"/>
      <c r="R41" s="168"/>
      <c r="S41" s="168"/>
      <c r="T41" s="168"/>
      <c r="U41" s="168"/>
      <c r="V41" s="168"/>
      <c r="W41" s="168"/>
      <c r="X41" s="499"/>
      <c r="Y41" s="499"/>
      <c r="Z41" s="168" t="s">
        <v>1311</v>
      </c>
      <c r="AA41" s="97" t="s">
        <v>395</v>
      </c>
    </row>
    <row r="42" spans="1:27" s="166" customFormat="1" x14ac:dyDescent="0.2">
      <c r="A42" s="95" t="s">
        <v>463</v>
      </c>
      <c r="B42" s="168"/>
      <c r="C42" s="168" t="s">
        <v>1310</v>
      </c>
      <c r="D42" s="168" t="s">
        <v>894</v>
      </c>
      <c r="E42" s="168" t="s">
        <v>2450</v>
      </c>
      <c r="F42" s="168" t="s">
        <v>53</v>
      </c>
      <c r="G42" s="168" t="s">
        <v>47</v>
      </c>
      <c r="H42" s="168" t="s">
        <v>1182</v>
      </c>
      <c r="I42" s="505">
        <v>3403</v>
      </c>
      <c r="J42" s="505">
        <v>3781</v>
      </c>
      <c r="K42" s="505">
        <v>3781</v>
      </c>
      <c r="L42" s="505">
        <v>4786.3999999999996</v>
      </c>
      <c r="M42" s="168"/>
      <c r="N42" s="168"/>
      <c r="O42" s="168"/>
      <c r="P42" s="168"/>
      <c r="Q42" s="168"/>
      <c r="R42" s="168"/>
      <c r="S42" s="168"/>
      <c r="T42" s="168"/>
      <c r="U42" s="168"/>
      <c r="V42" s="168"/>
      <c r="W42" s="168"/>
      <c r="X42" s="499"/>
      <c r="Y42" s="499"/>
      <c r="Z42" s="168" t="s">
        <v>1311</v>
      </c>
      <c r="AA42" s="97" t="s">
        <v>395</v>
      </c>
    </row>
    <row r="43" spans="1:27" s="166" customFormat="1" x14ac:dyDescent="0.2">
      <c r="A43" s="95" t="s">
        <v>463</v>
      </c>
      <c r="B43" s="168"/>
      <c r="C43" s="168" t="s">
        <v>1310</v>
      </c>
      <c r="D43" s="168" t="s">
        <v>1078</v>
      </c>
      <c r="E43" s="168" t="s">
        <v>2451</v>
      </c>
      <c r="F43" s="168" t="s">
        <v>53</v>
      </c>
      <c r="G43" s="168" t="s">
        <v>47</v>
      </c>
      <c r="H43" s="168" t="s">
        <v>1182</v>
      </c>
      <c r="I43" s="505">
        <v>3493</v>
      </c>
      <c r="J43" s="505">
        <v>3881</v>
      </c>
      <c r="K43" s="505">
        <v>3881</v>
      </c>
      <c r="L43" s="505">
        <v>4913</v>
      </c>
      <c r="M43" s="168"/>
      <c r="N43" s="168"/>
      <c r="O43" s="168"/>
      <c r="P43" s="168"/>
      <c r="Q43" s="168"/>
      <c r="R43" s="168"/>
      <c r="S43" s="168"/>
      <c r="T43" s="168"/>
      <c r="U43" s="168"/>
      <c r="V43" s="168"/>
      <c r="W43" s="168"/>
      <c r="X43" s="499"/>
      <c r="Y43" s="499"/>
      <c r="Z43" s="168" t="s">
        <v>1311</v>
      </c>
      <c r="AA43" s="97" t="s">
        <v>395</v>
      </c>
    </row>
    <row r="44" spans="1:27" s="166" customFormat="1" x14ac:dyDescent="0.2">
      <c r="A44" s="95" t="s">
        <v>463</v>
      </c>
      <c r="B44" s="168"/>
      <c r="C44" s="168" t="s">
        <v>1310</v>
      </c>
      <c r="D44" s="168" t="s">
        <v>894</v>
      </c>
      <c r="E44" s="168" t="s">
        <v>2451</v>
      </c>
      <c r="F44" s="168" t="s">
        <v>53</v>
      </c>
      <c r="G44" s="168" t="s">
        <v>47</v>
      </c>
      <c r="H44" s="168" t="s">
        <v>1182</v>
      </c>
      <c r="I44" s="505">
        <v>3403</v>
      </c>
      <c r="J44" s="505">
        <v>3781</v>
      </c>
      <c r="K44" s="505">
        <v>3781</v>
      </c>
      <c r="L44" s="505">
        <v>4786.3999999999996</v>
      </c>
      <c r="M44" s="168"/>
      <c r="N44" s="168"/>
      <c r="O44" s="168"/>
      <c r="P44" s="168"/>
      <c r="Q44" s="168"/>
      <c r="R44" s="168"/>
      <c r="S44" s="168"/>
      <c r="T44" s="168"/>
      <c r="U44" s="168"/>
      <c r="V44" s="168"/>
      <c r="W44" s="168"/>
      <c r="X44" s="499"/>
      <c r="Y44" s="499"/>
      <c r="Z44" s="168" t="s">
        <v>1311</v>
      </c>
      <c r="AA44" s="97" t="s">
        <v>395</v>
      </c>
    </row>
    <row r="45" spans="1:27" s="166" customFormat="1" x14ac:dyDescent="0.2">
      <c r="A45" s="95" t="s">
        <v>463</v>
      </c>
      <c r="B45" s="168"/>
      <c r="C45" s="168" t="s">
        <v>1310</v>
      </c>
      <c r="D45" s="168" t="s">
        <v>1078</v>
      </c>
      <c r="E45" s="168" t="s">
        <v>1306</v>
      </c>
      <c r="F45" s="168" t="s">
        <v>53</v>
      </c>
      <c r="G45" s="168" t="s">
        <v>47</v>
      </c>
      <c r="H45" s="168" t="s">
        <v>1182</v>
      </c>
      <c r="I45" s="505">
        <v>3223</v>
      </c>
      <c r="J45" s="505">
        <v>3581</v>
      </c>
      <c r="K45" s="505">
        <v>3581</v>
      </c>
      <c r="L45" s="505">
        <v>4533.2</v>
      </c>
      <c r="M45" s="168"/>
      <c r="N45" s="168"/>
      <c r="O45" s="168"/>
      <c r="P45" s="168"/>
      <c r="Q45" s="168"/>
      <c r="R45" s="168"/>
      <c r="S45" s="168"/>
      <c r="T45" s="168"/>
      <c r="U45" s="168"/>
      <c r="V45" s="168"/>
      <c r="W45" s="168"/>
      <c r="X45" s="499"/>
      <c r="Y45" s="499"/>
      <c r="Z45" s="168" t="s">
        <v>1311</v>
      </c>
      <c r="AA45" s="97" t="s">
        <v>395</v>
      </c>
    </row>
    <row r="46" spans="1:27" s="166" customFormat="1" x14ac:dyDescent="0.2">
      <c r="A46" s="95" t="s">
        <v>463</v>
      </c>
      <c r="B46" s="168"/>
      <c r="C46" s="168" t="s">
        <v>1310</v>
      </c>
      <c r="D46" s="168" t="s">
        <v>894</v>
      </c>
      <c r="E46" s="168" t="s">
        <v>1306</v>
      </c>
      <c r="F46" s="168" t="s">
        <v>53</v>
      </c>
      <c r="G46" s="168" t="s">
        <v>47</v>
      </c>
      <c r="H46" s="168" t="s">
        <v>1182</v>
      </c>
      <c r="I46" s="505">
        <v>3223</v>
      </c>
      <c r="J46" s="505">
        <v>3581</v>
      </c>
      <c r="K46" s="505">
        <v>3581</v>
      </c>
      <c r="L46" s="505">
        <v>4533.2</v>
      </c>
      <c r="M46" s="168"/>
      <c r="N46" s="168"/>
      <c r="O46" s="168"/>
      <c r="P46" s="168"/>
      <c r="Q46" s="168"/>
      <c r="R46" s="168"/>
      <c r="S46" s="168"/>
      <c r="T46" s="168"/>
      <c r="U46" s="168"/>
      <c r="V46" s="168"/>
      <c r="W46" s="168"/>
      <c r="X46" s="499"/>
      <c r="Y46" s="499"/>
      <c r="Z46" s="168" t="s">
        <v>1311</v>
      </c>
      <c r="AA46" s="97" t="s">
        <v>395</v>
      </c>
    </row>
    <row r="47" spans="1:27" s="166" customFormat="1" x14ac:dyDescent="0.2">
      <c r="A47" s="95" t="s">
        <v>463</v>
      </c>
      <c r="B47" s="168"/>
      <c r="C47" s="168" t="s">
        <v>1310</v>
      </c>
      <c r="D47" s="168" t="s">
        <v>1078</v>
      </c>
      <c r="E47" s="168" t="s">
        <v>1307</v>
      </c>
      <c r="F47" s="168" t="s">
        <v>53</v>
      </c>
      <c r="G47" s="168" t="s">
        <v>47</v>
      </c>
      <c r="H47" s="168" t="s">
        <v>1182</v>
      </c>
      <c r="I47" s="505">
        <v>2773</v>
      </c>
      <c r="J47" s="505">
        <v>3081</v>
      </c>
      <c r="K47" s="505">
        <v>3081</v>
      </c>
      <c r="L47" s="505">
        <v>3900.2</v>
      </c>
      <c r="M47" s="168"/>
      <c r="N47" s="168"/>
      <c r="O47" s="168"/>
      <c r="P47" s="168"/>
      <c r="Q47" s="168"/>
      <c r="R47" s="168"/>
      <c r="S47" s="168"/>
      <c r="T47" s="168"/>
      <c r="U47" s="168"/>
      <c r="V47" s="168"/>
      <c r="W47" s="168"/>
      <c r="X47" s="499"/>
      <c r="Y47" s="499"/>
      <c r="Z47" s="168" t="s">
        <v>1311</v>
      </c>
      <c r="AA47" s="97" t="s">
        <v>395</v>
      </c>
    </row>
    <row r="48" spans="1:27" s="166" customFormat="1" x14ac:dyDescent="0.2">
      <c r="A48" s="95" t="s">
        <v>463</v>
      </c>
      <c r="B48" s="168"/>
      <c r="C48" s="168" t="s">
        <v>1310</v>
      </c>
      <c r="D48" s="168" t="s">
        <v>1078</v>
      </c>
      <c r="E48" s="168" t="s">
        <v>2452</v>
      </c>
      <c r="F48" s="168" t="s">
        <v>53</v>
      </c>
      <c r="G48" s="168" t="s">
        <v>47</v>
      </c>
      <c r="H48" s="168" t="s">
        <v>1182</v>
      </c>
      <c r="I48" s="505">
        <v>3043</v>
      </c>
      <c r="J48" s="505">
        <v>3381</v>
      </c>
      <c r="K48" s="505">
        <v>3381</v>
      </c>
      <c r="L48" s="505">
        <v>4280</v>
      </c>
      <c r="M48" s="168"/>
      <c r="N48" s="168"/>
      <c r="O48" s="168"/>
      <c r="P48" s="168"/>
      <c r="Q48" s="168"/>
      <c r="R48" s="168"/>
      <c r="S48" s="168"/>
      <c r="T48" s="168"/>
      <c r="U48" s="168"/>
      <c r="V48" s="168"/>
      <c r="W48" s="168"/>
      <c r="X48" s="499"/>
      <c r="Y48" s="499"/>
      <c r="Z48" s="168" t="s">
        <v>1311</v>
      </c>
      <c r="AA48" s="97" t="s">
        <v>395</v>
      </c>
    </row>
    <row r="49" spans="1:27" s="166" customFormat="1" x14ac:dyDescent="0.2">
      <c r="A49" s="95" t="s">
        <v>463</v>
      </c>
      <c r="B49" s="168"/>
      <c r="C49" s="168" t="s">
        <v>1310</v>
      </c>
      <c r="D49" s="168" t="s">
        <v>1078</v>
      </c>
      <c r="E49" s="168" t="s">
        <v>2453</v>
      </c>
      <c r="F49" s="168" t="s">
        <v>53</v>
      </c>
      <c r="G49" s="168" t="s">
        <v>47</v>
      </c>
      <c r="H49" s="168" t="s">
        <v>1182</v>
      </c>
      <c r="I49" s="505">
        <v>3493</v>
      </c>
      <c r="J49" s="505">
        <v>3881</v>
      </c>
      <c r="K49" s="505">
        <v>3881</v>
      </c>
      <c r="L49" s="505">
        <v>4913</v>
      </c>
      <c r="M49" s="168"/>
      <c r="N49" s="168"/>
      <c r="O49" s="168"/>
      <c r="P49" s="168"/>
      <c r="Q49" s="168"/>
      <c r="R49" s="168"/>
      <c r="S49" s="168"/>
      <c r="T49" s="168"/>
      <c r="U49" s="168"/>
      <c r="V49" s="168"/>
      <c r="W49" s="168"/>
      <c r="X49" s="499"/>
      <c r="Y49" s="499"/>
      <c r="Z49" s="168" t="s">
        <v>1311</v>
      </c>
      <c r="AA49" s="97" t="s">
        <v>395</v>
      </c>
    </row>
    <row r="50" spans="1:27" s="166" customFormat="1" x14ac:dyDescent="0.2">
      <c r="A50" s="95" t="s">
        <v>463</v>
      </c>
      <c r="B50" s="168"/>
      <c r="C50" s="168" t="s">
        <v>1310</v>
      </c>
      <c r="D50" s="168" t="s">
        <v>894</v>
      </c>
      <c r="E50" s="168" t="s">
        <v>2453</v>
      </c>
      <c r="F50" s="168" t="s">
        <v>53</v>
      </c>
      <c r="G50" s="168" t="s">
        <v>47</v>
      </c>
      <c r="H50" s="168" t="s">
        <v>1182</v>
      </c>
      <c r="I50" s="505">
        <v>3313</v>
      </c>
      <c r="J50" s="505">
        <v>3681</v>
      </c>
      <c r="K50" s="505">
        <v>3681</v>
      </c>
      <c r="L50" s="505">
        <v>4659.8</v>
      </c>
      <c r="M50" s="168"/>
      <c r="N50" s="168"/>
      <c r="O50" s="168"/>
      <c r="P50" s="168"/>
      <c r="Q50" s="168"/>
      <c r="R50" s="168"/>
      <c r="S50" s="168"/>
      <c r="T50" s="168"/>
      <c r="U50" s="168"/>
      <c r="V50" s="168"/>
      <c r="W50" s="168"/>
      <c r="X50" s="499"/>
      <c r="Y50" s="499"/>
      <c r="Z50" s="168" t="s">
        <v>1311</v>
      </c>
      <c r="AA50" s="97" t="s">
        <v>395</v>
      </c>
    </row>
    <row r="51" spans="1:27" s="166" customFormat="1" x14ac:dyDescent="0.2">
      <c r="A51" s="95" t="s">
        <v>463</v>
      </c>
      <c r="B51" s="168"/>
      <c r="C51" s="168" t="s">
        <v>1310</v>
      </c>
      <c r="D51" s="168" t="s">
        <v>1078</v>
      </c>
      <c r="E51" s="168" t="s">
        <v>2454</v>
      </c>
      <c r="F51" s="168" t="s">
        <v>53</v>
      </c>
      <c r="G51" s="168" t="s">
        <v>47</v>
      </c>
      <c r="H51" s="168" t="s">
        <v>1182</v>
      </c>
      <c r="I51" s="505">
        <v>3043</v>
      </c>
      <c r="J51" s="505">
        <v>3381</v>
      </c>
      <c r="K51" s="505">
        <v>3381</v>
      </c>
      <c r="L51" s="505">
        <v>4280</v>
      </c>
      <c r="M51" s="168"/>
      <c r="N51" s="168"/>
      <c r="O51" s="168"/>
      <c r="P51" s="168"/>
      <c r="Q51" s="168"/>
      <c r="R51" s="168"/>
      <c r="S51" s="168"/>
      <c r="T51" s="168"/>
      <c r="U51" s="168"/>
      <c r="V51" s="168"/>
      <c r="W51" s="168"/>
      <c r="X51" s="499"/>
      <c r="Y51" s="499"/>
      <c r="Z51" s="168" t="s">
        <v>1311</v>
      </c>
      <c r="AA51" s="97" t="s">
        <v>395</v>
      </c>
    </row>
    <row r="52" spans="1:27" s="166" customFormat="1" x14ac:dyDescent="0.2">
      <c r="A52" s="95" t="s">
        <v>463</v>
      </c>
      <c r="B52" s="168"/>
      <c r="C52" s="168" t="s">
        <v>1310</v>
      </c>
      <c r="D52" s="168" t="s">
        <v>1078</v>
      </c>
      <c r="E52" s="168" t="s">
        <v>2455</v>
      </c>
      <c r="F52" s="168" t="s">
        <v>53</v>
      </c>
      <c r="G52" s="168" t="s">
        <v>47</v>
      </c>
      <c r="H52" s="168" t="s">
        <v>1182</v>
      </c>
      <c r="I52" s="505">
        <v>2998</v>
      </c>
      <c r="J52" s="505">
        <v>3331</v>
      </c>
      <c r="K52" s="505">
        <v>3331</v>
      </c>
      <c r="L52" s="505">
        <v>4216.7</v>
      </c>
      <c r="M52" s="168"/>
      <c r="N52" s="168"/>
      <c r="O52" s="168"/>
      <c r="P52" s="168"/>
      <c r="Q52" s="168"/>
      <c r="R52" s="168"/>
      <c r="S52" s="168"/>
      <c r="T52" s="168"/>
      <c r="U52" s="168"/>
      <c r="V52" s="168"/>
      <c r="W52" s="168"/>
      <c r="X52" s="499"/>
      <c r="Y52" s="499"/>
      <c r="Z52" s="168" t="s">
        <v>1311</v>
      </c>
      <c r="AA52" s="97" t="s">
        <v>395</v>
      </c>
    </row>
    <row r="53" spans="1:27" s="166" customFormat="1" x14ac:dyDescent="0.2">
      <c r="A53" s="95" t="s">
        <v>463</v>
      </c>
      <c r="B53" s="168"/>
      <c r="C53" s="168" t="s">
        <v>1310</v>
      </c>
      <c r="D53" s="168" t="s">
        <v>2456</v>
      </c>
      <c r="E53" s="168" t="s">
        <v>2457</v>
      </c>
      <c r="F53" s="168" t="s">
        <v>53</v>
      </c>
      <c r="G53" s="168" t="s">
        <v>47</v>
      </c>
      <c r="H53" s="168" t="s">
        <v>1182</v>
      </c>
      <c r="I53" s="505">
        <v>4123</v>
      </c>
      <c r="J53" s="505">
        <v>4581</v>
      </c>
      <c r="K53" s="505">
        <v>4581</v>
      </c>
      <c r="L53" s="505">
        <v>5799.2</v>
      </c>
      <c r="M53" s="168"/>
      <c r="N53" s="168"/>
      <c r="O53" s="168"/>
      <c r="P53" s="168"/>
      <c r="Q53" s="168"/>
      <c r="R53" s="168"/>
      <c r="S53" s="168"/>
      <c r="T53" s="168"/>
      <c r="U53" s="168"/>
      <c r="V53" s="168"/>
      <c r="W53" s="168"/>
      <c r="X53" s="499"/>
      <c r="Y53" s="499"/>
      <c r="Z53" s="168" t="s">
        <v>1311</v>
      </c>
      <c r="AA53" s="97" t="s">
        <v>395</v>
      </c>
    </row>
    <row r="54" spans="1:27" s="166" customFormat="1" x14ac:dyDescent="0.2">
      <c r="A54" s="95" t="s">
        <v>463</v>
      </c>
      <c r="B54" s="168"/>
      <c r="C54" s="168" t="s">
        <v>1310</v>
      </c>
      <c r="D54" s="168" t="s">
        <v>1078</v>
      </c>
      <c r="E54" s="168" t="s">
        <v>2458</v>
      </c>
      <c r="F54" s="168" t="s">
        <v>53</v>
      </c>
      <c r="G54" s="168" t="s">
        <v>47</v>
      </c>
      <c r="H54" s="168" t="s">
        <v>1182</v>
      </c>
      <c r="I54" s="505">
        <v>2998</v>
      </c>
      <c r="J54" s="505">
        <v>3331</v>
      </c>
      <c r="K54" s="505">
        <v>3331</v>
      </c>
      <c r="L54" s="505">
        <v>4216.7</v>
      </c>
      <c r="M54" s="168"/>
      <c r="N54" s="168"/>
      <c r="O54" s="168"/>
      <c r="P54" s="168"/>
      <c r="Q54" s="168"/>
      <c r="R54" s="168"/>
      <c r="S54" s="168"/>
      <c r="T54" s="168"/>
      <c r="U54" s="168"/>
      <c r="V54" s="168"/>
      <c r="W54" s="168"/>
      <c r="X54" s="499"/>
      <c r="Y54" s="499"/>
      <c r="Z54" s="168" t="s">
        <v>1311</v>
      </c>
      <c r="AA54" s="97" t="s">
        <v>395</v>
      </c>
    </row>
    <row r="55" spans="1:27" s="166" customFormat="1" x14ac:dyDescent="0.2">
      <c r="A55" s="95" t="s">
        <v>463</v>
      </c>
      <c r="B55" s="168"/>
      <c r="C55" s="168" t="s">
        <v>1310</v>
      </c>
      <c r="D55" s="168" t="s">
        <v>1078</v>
      </c>
      <c r="E55" s="168" t="s">
        <v>2459</v>
      </c>
      <c r="F55" s="168" t="s">
        <v>53</v>
      </c>
      <c r="G55" s="168" t="s">
        <v>47</v>
      </c>
      <c r="H55" s="168" t="s">
        <v>1182</v>
      </c>
      <c r="I55" s="505">
        <v>3493</v>
      </c>
      <c r="J55" s="505">
        <v>3881</v>
      </c>
      <c r="K55" s="505">
        <v>3881</v>
      </c>
      <c r="L55" s="505">
        <v>4913</v>
      </c>
      <c r="M55" s="168"/>
      <c r="N55" s="168"/>
      <c r="O55" s="168"/>
      <c r="P55" s="168"/>
      <c r="Q55" s="168"/>
      <c r="R55" s="168"/>
      <c r="S55" s="168"/>
      <c r="T55" s="168"/>
      <c r="U55" s="168"/>
      <c r="V55" s="168"/>
      <c r="W55" s="168"/>
      <c r="X55" s="499"/>
      <c r="Y55" s="499"/>
      <c r="Z55" s="168" t="s">
        <v>1311</v>
      </c>
      <c r="AA55" s="97" t="s">
        <v>395</v>
      </c>
    </row>
    <row r="56" spans="1:27" s="166" customFormat="1" x14ac:dyDescent="0.2">
      <c r="A56" s="95" t="s">
        <v>463</v>
      </c>
      <c r="B56" s="168"/>
      <c r="C56" s="168" t="s">
        <v>1310</v>
      </c>
      <c r="D56" s="168" t="s">
        <v>894</v>
      </c>
      <c r="E56" s="168" t="s">
        <v>2459</v>
      </c>
      <c r="F56" s="168" t="s">
        <v>53</v>
      </c>
      <c r="G56" s="168" t="s">
        <v>47</v>
      </c>
      <c r="H56" s="168" t="s">
        <v>1182</v>
      </c>
      <c r="I56" s="505">
        <v>3403</v>
      </c>
      <c r="J56" s="505">
        <v>3781</v>
      </c>
      <c r="K56" s="505">
        <v>3781</v>
      </c>
      <c r="L56" s="505">
        <v>4786.3999999999996</v>
      </c>
      <c r="M56" s="168"/>
      <c r="N56" s="168"/>
      <c r="O56" s="168"/>
      <c r="P56" s="168"/>
      <c r="Q56" s="168"/>
      <c r="R56" s="168"/>
      <c r="S56" s="168"/>
      <c r="T56" s="168"/>
      <c r="U56" s="168"/>
      <c r="V56" s="168"/>
      <c r="W56" s="168"/>
      <c r="X56" s="499"/>
      <c r="Y56" s="499"/>
      <c r="Z56" s="168" t="s">
        <v>1311</v>
      </c>
      <c r="AA56" s="97" t="s">
        <v>395</v>
      </c>
    </row>
    <row r="57" spans="1:27" s="166" customFormat="1" x14ac:dyDescent="0.2">
      <c r="A57" s="95" t="s">
        <v>463</v>
      </c>
      <c r="B57" s="168"/>
      <c r="C57" s="168" t="s">
        <v>1310</v>
      </c>
      <c r="D57" s="168" t="s">
        <v>1078</v>
      </c>
      <c r="E57" s="168" t="s">
        <v>2460</v>
      </c>
      <c r="F57" s="168" t="s">
        <v>53</v>
      </c>
      <c r="G57" s="168" t="s">
        <v>47</v>
      </c>
      <c r="H57" s="168" t="s">
        <v>1182</v>
      </c>
      <c r="I57" s="505">
        <v>2773</v>
      </c>
      <c r="J57" s="505">
        <v>3081</v>
      </c>
      <c r="K57" s="505">
        <v>3081</v>
      </c>
      <c r="L57" s="505">
        <v>3900.2</v>
      </c>
      <c r="M57" s="168"/>
      <c r="N57" s="168"/>
      <c r="O57" s="168"/>
      <c r="P57" s="168"/>
      <c r="Q57" s="168"/>
      <c r="R57" s="168"/>
      <c r="S57" s="168"/>
      <c r="T57" s="168"/>
      <c r="U57" s="168"/>
      <c r="V57" s="168"/>
      <c r="W57" s="168"/>
      <c r="X57" s="499"/>
      <c r="Y57" s="499"/>
      <c r="Z57" s="168" t="s">
        <v>1311</v>
      </c>
      <c r="AA57" s="97" t="s">
        <v>395</v>
      </c>
    </row>
    <row r="58" spans="1:27" s="166" customFormat="1" x14ac:dyDescent="0.2">
      <c r="A58" s="95" t="s">
        <v>463</v>
      </c>
      <c r="B58" s="168"/>
      <c r="C58" s="168" t="s">
        <v>1310</v>
      </c>
      <c r="D58" s="168" t="s">
        <v>1309</v>
      </c>
      <c r="E58" s="168" t="s">
        <v>2460</v>
      </c>
      <c r="F58" s="168" t="s">
        <v>53</v>
      </c>
      <c r="G58" s="168" t="s">
        <v>47</v>
      </c>
      <c r="H58" s="168" t="s">
        <v>1182</v>
      </c>
      <c r="I58" s="505">
        <v>2773</v>
      </c>
      <c r="J58" s="505">
        <v>3081</v>
      </c>
      <c r="K58" s="505">
        <v>3081</v>
      </c>
      <c r="L58" s="505">
        <v>3900.2</v>
      </c>
      <c r="M58" s="168"/>
      <c r="N58" s="168"/>
      <c r="O58" s="168"/>
      <c r="P58" s="168"/>
      <c r="Q58" s="168"/>
      <c r="R58" s="168"/>
      <c r="S58" s="168"/>
      <c r="T58" s="168"/>
      <c r="U58" s="168"/>
      <c r="V58" s="168"/>
      <c r="W58" s="168"/>
      <c r="X58" s="499"/>
      <c r="Y58" s="499"/>
      <c r="Z58" s="168" t="s">
        <v>1311</v>
      </c>
      <c r="AA58" s="97" t="s">
        <v>395</v>
      </c>
    </row>
    <row r="59" spans="1:27" s="166" customFormat="1" x14ac:dyDescent="0.2">
      <c r="A59" s="95" t="s">
        <v>463</v>
      </c>
      <c r="B59" s="168"/>
      <c r="C59" s="168" t="s">
        <v>1310</v>
      </c>
      <c r="D59" s="168" t="s">
        <v>1078</v>
      </c>
      <c r="E59" s="168" t="s">
        <v>2461</v>
      </c>
      <c r="F59" s="168" t="s">
        <v>53</v>
      </c>
      <c r="G59" s="168" t="s">
        <v>47</v>
      </c>
      <c r="H59" s="168" t="s">
        <v>1182</v>
      </c>
      <c r="I59" s="505">
        <v>3583</v>
      </c>
      <c r="J59" s="505">
        <v>3981</v>
      </c>
      <c r="K59" s="505">
        <v>3981</v>
      </c>
      <c r="L59" s="505">
        <v>5039.6000000000004</v>
      </c>
      <c r="M59" s="168"/>
      <c r="N59" s="168"/>
      <c r="O59" s="168"/>
      <c r="P59" s="168"/>
      <c r="Q59" s="168"/>
      <c r="R59" s="168"/>
      <c r="S59" s="168"/>
      <c r="T59" s="168"/>
      <c r="U59" s="168"/>
      <c r="V59" s="168"/>
      <c r="W59" s="168"/>
      <c r="X59" s="499"/>
      <c r="Y59" s="499"/>
      <c r="Z59" s="168" t="s">
        <v>1311</v>
      </c>
      <c r="AA59" s="97" t="s">
        <v>395</v>
      </c>
    </row>
    <row r="60" spans="1:27" s="166" customFormat="1" x14ac:dyDescent="0.2">
      <c r="A60" s="95" t="s">
        <v>463</v>
      </c>
      <c r="B60" s="168"/>
      <c r="C60" s="168" t="s">
        <v>1310</v>
      </c>
      <c r="D60" s="168" t="s">
        <v>1309</v>
      </c>
      <c r="E60" s="168" t="s">
        <v>2461</v>
      </c>
      <c r="F60" s="168" t="s">
        <v>53</v>
      </c>
      <c r="G60" s="168" t="s">
        <v>47</v>
      </c>
      <c r="H60" s="168" t="s">
        <v>1182</v>
      </c>
      <c r="I60" s="505">
        <v>3808</v>
      </c>
      <c r="J60" s="505">
        <v>4231</v>
      </c>
      <c r="K60" s="505">
        <v>4231</v>
      </c>
      <c r="L60" s="505">
        <v>5356.1</v>
      </c>
      <c r="M60" s="168"/>
      <c r="N60" s="168"/>
      <c r="O60" s="168"/>
      <c r="P60" s="168"/>
      <c r="Q60" s="168"/>
      <c r="R60" s="168"/>
      <c r="S60" s="168"/>
      <c r="T60" s="168"/>
      <c r="U60" s="168"/>
      <c r="V60" s="168"/>
      <c r="W60" s="168"/>
      <c r="X60" s="499"/>
      <c r="Y60" s="499"/>
      <c r="Z60" s="168" t="s">
        <v>1311</v>
      </c>
      <c r="AA60" s="97" t="s">
        <v>395</v>
      </c>
    </row>
    <row r="61" spans="1:27" s="166" customFormat="1" x14ac:dyDescent="0.2">
      <c r="A61" s="95" t="s">
        <v>463</v>
      </c>
      <c r="B61" s="168"/>
      <c r="C61" s="168" t="s">
        <v>1310</v>
      </c>
      <c r="D61" s="168" t="s">
        <v>1078</v>
      </c>
      <c r="E61" s="168" t="s">
        <v>2462</v>
      </c>
      <c r="F61" s="168" t="s">
        <v>53</v>
      </c>
      <c r="G61" s="168" t="s">
        <v>47</v>
      </c>
      <c r="H61" s="168" t="s">
        <v>1182</v>
      </c>
      <c r="I61" s="505">
        <v>6193</v>
      </c>
      <c r="J61" s="505">
        <v>6881</v>
      </c>
      <c r="K61" s="505">
        <v>6881</v>
      </c>
      <c r="L61" s="505">
        <v>8711</v>
      </c>
      <c r="M61" s="168"/>
      <c r="N61" s="168"/>
      <c r="O61" s="168"/>
      <c r="P61" s="168"/>
      <c r="Q61" s="168"/>
      <c r="R61" s="168"/>
      <c r="S61" s="168"/>
      <c r="T61" s="168"/>
      <c r="U61" s="168"/>
      <c r="V61" s="168"/>
      <c r="W61" s="168"/>
      <c r="X61" s="499"/>
      <c r="Y61" s="499"/>
      <c r="Z61" s="168" t="s">
        <v>1311</v>
      </c>
      <c r="AA61" s="97" t="s">
        <v>395</v>
      </c>
    </row>
    <row r="62" spans="1:27" s="166" customFormat="1" x14ac:dyDescent="0.2">
      <c r="A62" s="95" t="s">
        <v>463</v>
      </c>
      <c r="B62" s="168"/>
      <c r="C62" s="168" t="s">
        <v>1310</v>
      </c>
      <c r="D62" s="168" t="s">
        <v>1309</v>
      </c>
      <c r="E62" s="168" t="s">
        <v>1308</v>
      </c>
      <c r="F62" s="168" t="s">
        <v>53</v>
      </c>
      <c r="G62" s="168" t="s">
        <v>47</v>
      </c>
      <c r="H62" s="168" t="s">
        <v>1182</v>
      </c>
      <c r="I62" s="505">
        <v>3043</v>
      </c>
      <c r="J62" s="505">
        <v>3381</v>
      </c>
      <c r="K62" s="505">
        <v>3381</v>
      </c>
      <c r="L62" s="505">
        <v>4280</v>
      </c>
      <c r="M62" s="168"/>
      <c r="N62" s="168"/>
      <c r="O62" s="168"/>
      <c r="P62" s="168"/>
      <c r="Q62" s="168"/>
      <c r="R62" s="168"/>
      <c r="S62" s="168"/>
      <c r="T62" s="168"/>
      <c r="U62" s="168"/>
      <c r="V62" s="168"/>
      <c r="W62" s="168"/>
      <c r="X62" s="499"/>
      <c r="Y62" s="499"/>
      <c r="Z62" s="168" t="s">
        <v>1311</v>
      </c>
      <c r="AA62" s="97" t="s">
        <v>395</v>
      </c>
    </row>
    <row r="63" spans="1:27" s="166" customFormat="1" x14ac:dyDescent="0.2">
      <c r="A63" s="95" t="s">
        <v>463</v>
      </c>
      <c r="B63" s="168"/>
      <c r="C63" s="168" t="s">
        <v>1310</v>
      </c>
      <c r="D63" s="168" t="s">
        <v>1078</v>
      </c>
      <c r="E63" s="168" t="s">
        <v>2463</v>
      </c>
      <c r="F63" s="168" t="s">
        <v>53</v>
      </c>
      <c r="G63" s="168" t="s">
        <v>47</v>
      </c>
      <c r="H63" s="168" t="s">
        <v>1182</v>
      </c>
      <c r="I63" s="505">
        <v>3043</v>
      </c>
      <c r="J63" s="505">
        <v>3381</v>
      </c>
      <c r="K63" s="505">
        <v>3381</v>
      </c>
      <c r="L63" s="505">
        <v>4280</v>
      </c>
      <c r="M63" s="168"/>
      <c r="N63" s="168"/>
      <c r="O63" s="168"/>
      <c r="P63" s="168"/>
      <c r="Q63" s="168"/>
      <c r="R63" s="168"/>
      <c r="S63" s="168"/>
      <c r="T63" s="168"/>
      <c r="U63" s="168"/>
      <c r="V63" s="168"/>
      <c r="W63" s="168"/>
      <c r="X63" s="499"/>
      <c r="Y63" s="499"/>
      <c r="Z63" s="168" t="s">
        <v>1311</v>
      </c>
      <c r="AA63" s="97" t="s">
        <v>395</v>
      </c>
    </row>
    <row r="64" spans="1:27" s="166" customFormat="1" x14ac:dyDescent="0.2">
      <c r="A64" s="95" t="s">
        <v>463</v>
      </c>
      <c r="B64" s="168"/>
      <c r="C64" s="168" t="s">
        <v>1310</v>
      </c>
      <c r="D64" s="168" t="s">
        <v>1078</v>
      </c>
      <c r="E64" s="168" t="s">
        <v>2464</v>
      </c>
      <c r="F64" s="168" t="s">
        <v>53</v>
      </c>
      <c r="G64" s="168" t="s">
        <v>47</v>
      </c>
      <c r="H64" s="168" t="s">
        <v>1182</v>
      </c>
      <c r="I64" s="505">
        <v>3493</v>
      </c>
      <c r="J64" s="505">
        <v>3881</v>
      </c>
      <c r="K64" s="505">
        <v>3881</v>
      </c>
      <c r="L64" s="505">
        <v>4913</v>
      </c>
      <c r="M64" s="168"/>
      <c r="N64" s="168"/>
      <c r="O64" s="168"/>
      <c r="P64" s="168"/>
      <c r="Q64" s="168"/>
      <c r="R64" s="168"/>
      <c r="S64" s="168"/>
      <c r="T64" s="168"/>
      <c r="U64" s="168"/>
      <c r="V64" s="168"/>
      <c r="W64" s="168"/>
      <c r="X64" s="499"/>
      <c r="Y64" s="499"/>
      <c r="Z64" s="168" t="s">
        <v>1311</v>
      </c>
      <c r="AA64" s="97" t="s">
        <v>395</v>
      </c>
    </row>
    <row r="65" spans="1:29" s="166" customFormat="1" x14ac:dyDescent="0.2">
      <c r="A65" s="95" t="s">
        <v>463</v>
      </c>
      <c r="B65" s="168"/>
      <c r="C65" s="168" t="s">
        <v>1310</v>
      </c>
      <c r="D65" s="168" t="s">
        <v>1309</v>
      </c>
      <c r="E65" s="168" t="s">
        <v>2465</v>
      </c>
      <c r="F65" s="168" t="s">
        <v>53</v>
      </c>
      <c r="G65" s="168" t="s">
        <v>47</v>
      </c>
      <c r="H65" s="168" t="s">
        <v>1182</v>
      </c>
      <c r="I65" s="505">
        <v>3493</v>
      </c>
      <c r="J65" s="505">
        <v>3881</v>
      </c>
      <c r="K65" s="505">
        <v>3881</v>
      </c>
      <c r="L65" s="505">
        <v>4913</v>
      </c>
      <c r="M65" s="168"/>
      <c r="N65" s="168"/>
      <c r="O65" s="168"/>
      <c r="P65" s="168"/>
      <c r="Q65" s="168"/>
      <c r="R65" s="168"/>
      <c r="S65" s="168"/>
      <c r="T65" s="168"/>
      <c r="U65" s="168"/>
      <c r="V65" s="168"/>
      <c r="W65" s="168"/>
      <c r="X65" s="499"/>
      <c r="Y65" s="499"/>
      <c r="Z65" s="168" t="s">
        <v>1311</v>
      </c>
      <c r="AA65" s="97" t="s">
        <v>395</v>
      </c>
    </row>
    <row r="66" spans="1:29" s="166" customFormat="1" x14ac:dyDescent="0.2">
      <c r="A66" s="95"/>
      <c r="B66" s="167"/>
      <c r="C66" s="167"/>
      <c r="D66" s="167"/>
      <c r="E66" s="167"/>
      <c r="F66" s="167"/>
      <c r="G66" s="167"/>
      <c r="H66" s="167"/>
      <c r="I66" s="171"/>
      <c r="J66" s="171"/>
      <c r="K66" s="171"/>
      <c r="L66" s="171"/>
      <c r="M66" s="168"/>
      <c r="N66" s="167"/>
      <c r="O66" s="167"/>
      <c r="P66" s="168"/>
      <c r="Q66" s="168"/>
      <c r="R66" s="168"/>
      <c r="S66" s="167"/>
      <c r="T66" s="167"/>
      <c r="U66" s="167"/>
      <c r="V66" s="167"/>
      <c r="W66" s="167"/>
      <c r="X66" s="169"/>
      <c r="Y66" s="169"/>
      <c r="Z66" s="167"/>
      <c r="AA66" s="170"/>
    </row>
    <row r="67" spans="1:29" s="166" customFormat="1" ht="13.5" thickBot="1" x14ac:dyDescent="0.25">
      <c r="A67" s="98"/>
      <c r="B67" s="172"/>
      <c r="C67" s="172"/>
      <c r="D67" s="172"/>
      <c r="E67" s="172"/>
      <c r="F67" s="172"/>
      <c r="G67" s="172"/>
      <c r="H67" s="172"/>
      <c r="I67" s="173"/>
      <c r="J67" s="173"/>
      <c r="K67" s="173"/>
      <c r="L67" s="173"/>
      <c r="M67" s="172"/>
      <c r="N67" s="172"/>
      <c r="O67" s="172"/>
      <c r="P67" s="174"/>
      <c r="Q67" s="174"/>
      <c r="R67" s="174"/>
      <c r="S67" s="172"/>
      <c r="T67" s="172"/>
      <c r="U67" s="172"/>
      <c r="V67" s="172"/>
      <c r="W67" s="172"/>
      <c r="X67" s="175"/>
      <c r="Y67" s="175"/>
      <c r="Z67" s="172"/>
      <c r="AA67" s="176"/>
    </row>
    <row r="68" spans="1:29" x14ac:dyDescent="0.2">
      <c r="A68" s="177"/>
      <c r="B68" s="177"/>
      <c r="C68" s="177"/>
      <c r="D68" s="177"/>
      <c r="E68" s="177"/>
      <c r="F68" s="177"/>
      <c r="G68" s="157"/>
      <c r="H68" s="157"/>
      <c r="I68" s="157"/>
      <c r="J68" s="157"/>
      <c r="K68" s="157"/>
      <c r="L68" s="157"/>
      <c r="M68" s="178"/>
      <c r="N68" s="157"/>
      <c r="O68" s="179"/>
      <c r="P68" s="179"/>
      <c r="Q68" s="179"/>
      <c r="R68" s="179"/>
      <c r="S68" s="179"/>
      <c r="T68" s="179"/>
      <c r="U68" s="179"/>
      <c r="V68" s="179"/>
      <c r="W68" s="131"/>
    </row>
    <row r="69" spans="1:29" ht="13.5" thickBot="1" x14ac:dyDescent="0.25">
      <c r="A69" s="177"/>
      <c r="B69" s="177"/>
      <c r="C69" s="177"/>
      <c r="D69" s="177"/>
      <c r="E69" s="177"/>
      <c r="F69" s="177"/>
      <c r="G69" s="157"/>
      <c r="H69" s="157"/>
      <c r="I69" s="157"/>
      <c r="J69" s="157"/>
      <c r="K69" s="157"/>
      <c r="N69" s="157"/>
      <c r="O69" s="179"/>
      <c r="P69" s="179"/>
      <c r="Q69" s="179"/>
      <c r="R69" s="179"/>
      <c r="S69" s="179"/>
      <c r="T69" s="179"/>
      <c r="U69" s="179"/>
      <c r="V69" s="179"/>
      <c r="W69" s="132"/>
    </row>
    <row r="70" spans="1:29" ht="13.5" thickBot="1" x14ac:dyDescent="0.25">
      <c r="A70" s="180" t="s">
        <v>25</v>
      </c>
      <c r="B70" s="177"/>
      <c r="C70" s="177"/>
      <c r="D70" s="177"/>
      <c r="E70" s="177"/>
      <c r="F70" s="177"/>
      <c r="G70" s="157"/>
      <c r="H70" s="157"/>
      <c r="I70" s="157"/>
      <c r="J70" s="157"/>
      <c r="K70" s="157"/>
      <c r="M70" s="157"/>
      <c r="N70" s="157"/>
      <c r="O70" s="179"/>
      <c r="P70" s="181"/>
      <c r="Q70" s="181"/>
      <c r="R70" s="181"/>
      <c r="S70" s="131"/>
      <c r="T70" s="131"/>
      <c r="U70" s="131"/>
      <c r="V70" s="131"/>
      <c r="W70" s="179"/>
    </row>
    <row r="71" spans="1:29" ht="15.75" customHeight="1" x14ac:dyDescent="0.2">
      <c r="A71" s="920" t="s">
        <v>568</v>
      </c>
      <c r="B71" s="851" t="s">
        <v>569</v>
      </c>
      <c r="C71" s="851" t="s">
        <v>11</v>
      </c>
      <c r="D71" s="851" t="s">
        <v>12</v>
      </c>
      <c r="E71" s="851" t="s">
        <v>13</v>
      </c>
      <c r="F71" s="851" t="s">
        <v>14</v>
      </c>
      <c r="G71" s="851" t="s">
        <v>15</v>
      </c>
      <c r="H71" s="851" t="s">
        <v>16</v>
      </c>
      <c r="I71" s="851" t="s">
        <v>26</v>
      </c>
      <c r="J71" s="851" t="s">
        <v>27</v>
      </c>
      <c r="K71" s="975" t="s">
        <v>281</v>
      </c>
      <c r="L71" s="599" t="s">
        <v>62</v>
      </c>
      <c r="M71" s="594" t="s">
        <v>63</v>
      </c>
      <c r="N71" s="611" t="s">
        <v>64</v>
      </c>
      <c r="O71" s="158"/>
      <c r="P71" s="158"/>
      <c r="Q71" s="158"/>
      <c r="R71" s="158"/>
      <c r="S71" s="158"/>
      <c r="T71" s="158"/>
      <c r="U71" s="158"/>
      <c r="V71" s="158"/>
      <c r="W71" s="158"/>
      <c r="X71" s="851" t="s">
        <v>22</v>
      </c>
      <c r="Y71" s="851" t="s">
        <v>23</v>
      </c>
      <c r="Z71" s="851" t="s">
        <v>24</v>
      </c>
      <c r="AA71" s="973" t="s">
        <v>335</v>
      </c>
    </row>
    <row r="72" spans="1:29" ht="32.1" customHeight="1" thickBot="1" x14ac:dyDescent="0.25">
      <c r="A72" s="921"/>
      <c r="B72" s="922"/>
      <c r="C72" s="922"/>
      <c r="D72" s="922"/>
      <c r="E72" s="922"/>
      <c r="F72" s="922"/>
      <c r="G72" s="923"/>
      <c r="H72" s="922"/>
      <c r="I72" s="922"/>
      <c r="J72" s="922"/>
      <c r="K72" s="976"/>
      <c r="L72" s="600" t="s">
        <v>65</v>
      </c>
      <c r="M72" s="601" t="s">
        <v>66</v>
      </c>
      <c r="N72" s="612" t="s">
        <v>67</v>
      </c>
      <c r="O72" s="182"/>
      <c r="P72" s="160"/>
      <c r="Q72" s="160"/>
      <c r="R72" s="160"/>
      <c r="S72" s="160"/>
      <c r="T72" s="160"/>
      <c r="U72" s="160"/>
      <c r="V72" s="160"/>
      <c r="W72" s="160"/>
      <c r="X72" s="922"/>
      <c r="Y72" s="922"/>
      <c r="Z72" s="922"/>
      <c r="AA72" s="974"/>
    </row>
    <row r="73" spans="1:29" s="166" customFormat="1" x14ac:dyDescent="0.2">
      <c r="A73" s="161"/>
      <c r="B73" s="162"/>
      <c r="C73" s="162"/>
      <c r="D73" s="162"/>
      <c r="E73" s="162"/>
      <c r="F73" s="162"/>
      <c r="G73" s="162"/>
      <c r="H73" s="162"/>
      <c r="I73" s="506"/>
      <c r="J73" s="506"/>
      <c r="K73" s="507"/>
      <c r="L73" s="161"/>
      <c r="M73" s="162"/>
      <c r="N73" s="214"/>
      <c r="O73" s="161"/>
      <c r="P73" s="162"/>
      <c r="Q73" s="162"/>
      <c r="R73" s="162"/>
      <c r="S73" s="162"/>
      <c r="T73" s="162"/>
      <c r="U73" s="162"/>
      <c r="V73" s="162"/>
      <c r="W73" s="162"/>
      <c r="X73" s="497"/>
      <c r="Y73" s="497"/>
      <c r="Z73" s="162"/>
      <c r="AA73" s="214"/>
    </row>
    <row r="74" spans="1:29" s="166" customFormat="1" x14ac:dyDescent="0.2">
      <c r="A74" s="95"/>
      <c r="B74" s="167"/>
      <c r="C74" s="167"/>
      <c r="D74" s="167"/>
      <c r="E74" s="167"/>
      <c r="F74" s="167"/>
      <c r="G74" s="167"/>
      <c r="H74" s="167"/>
      <c r="I74" s="171"/>
      <c r="J74" s="171"/>
      <c r="K74" s="184"/>
      <c r="L74" s="185"/>
      <c r="M74" s="167"/>
      <c r="N74" s="170"/>
      <c r="O74" s="95"/>
      <c r="P74" s="168"/>
      <c r="Q74" s="168"/>
      <c r="R74" s="168"/>
      <c r="S74" s="167"/>
      <c r="T74" s="167"/>
      <c r="U74" s="167"/>
      <c r="V74" s="167"/>
      <c r="W74" s="167"/>
      <c r="X74" s="169"/>
      <c r="Y74" s="169"/>
      <c r="Z74" s="167"/>
      <c r="AA74" s="170"/>
    </row>
    <row r="75" spans="1:29" s="166" customFormat="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9" s="166" customFormat="1" ht="13.5" thickBot="1" x14ac:dyDescent="0.25">
      <c r="A76" s="98"/>
      <c r="B76" s="172"/>
      <c r="C76" s="172"/>
      <c r="D76" s="172"/>
      <c r="E76" s="172"/>
      <c r="F76" s="172"/>
      <c r="G76" s="172"/>
      <c r="H76" s="172"/>
      <c r="I76" s="173"/>
      <c r="J76" s="173"/>
      <c r="K76" s="186"/>
      <c r="L76" s="187"/>
      <c r="M76" s="172"/>
      <c r="N76" s="176"/>
      <c r="O76" s="187"/>
      <c r="P76" s="172"/>
      <c r="Q76" s="172"/>
      <c r="R76" s="172"/>
      <c r="S76" s="172"/>
      <c r="T76" s="172"/>
      <c r="U76" s="172"/>
      <c r="V76" s="172"/>
      <c r="W76" s="172"/>
      <c r="X76" s="175"/>
      <c r="Y76" s="175"/>
      <c r="Z76" s="172"/>
      <c r="AA76" s="176"/>
    </row>
    <row r="77" spans="1:29" x14ac:dyDescent="0.2">
      <c r="A77" s="177"/>
      <c r="B77" s="177"/>
      <c r="C77" s="177"/>
      <c r="D77" s="177"/>
      <c r="E77" s="177"/>
      <c r="F77" s="177"/>
      <c r="G77" s="157"/>
      <c r="H77" s="157"/>
      <c r="I77" s="157"/>
      <c r="J77" s="157"/>
      <c r="K77" s="157"/>
      <c r="L77" s="157"/>
      <c r="M77" s="157"/>
      <c r="N77" s="157"/>
      <c r="O77" s="166"/>
      <c r="P77" s="179"/>
      <c r="Q77" s="179"/>
      <c r="R77" s="179"/>
      <c r="S77" s="181"/>
      <c r="T77" s="181"/>
      <c r="U77" s="181"/>
      <c r="V77" s="181"/>
      <c r="W77" s="181"/>
      <c r="X77" s="157"/>
    </row>
    <row r="78" spans="1:29" ht="13.5" thickBot="1" x14ac:dyDescent="0.25">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9" ht="13.5" thickBot="1" x14ac:dyDescent="0.25">
      <c r="A79" s="884" t="s">
        <v>293</v>
      </c>
      <c r="B79" s="977"/>
      <c r="C79" s="977"/>
      <c r="D79" s="978"/>
      <c r="E79" s="177"/>
      <c r="F79" s="177"/>
      <c r="G79" s="157"/>
      <c r="H79" s="157"/>
      <c r="I79" s="157"/>
      <c r="J79" s="157"/>
      <c r="K79" s="157"/>
      <c r="L79" s="157"/>
      <c r="M79" s="157"/>
      <c r="N79" s="157"/>
      <c r="O79" s="181"/>
      <c r="P79" s="179"/>
      <c r="Q79" s="179"/>
      <c r="R79" s="179"/>
      <c r="S79" s="131"/>
      <c r="T79" s="131"/>
      <c r="U79" s="131"/>
      <c r="V79" s="131"/>
      <c r="W79" s="179"/>
      <c r="X79" s="157"/>
      <c r="Y79" s="157"/>
    </row>
    <row r="80" spans="1:29" ht="15.75" customHeight="1" x14ac:dyDescent="0.2">
      <c r="A80" s="920" t="s">
        <v>568</v>
      </c>
      <c r="B80" s="851" t="s">
        <v>569</v>
      </c>
      <c r="C80" s="851" t="s">
        <v>11</v>
      </c>
      <c r="D80" s="851" t="s">
        <v>12</v>
      </c>
      <c r="E80" s="851" t="s">
        <v>13</v>
      </c>
      <c r="F80" s="851" t="s">
        <v>14</v>
      </c>
      <c r="G80" s="851" t="s">
        <v>15</v>
      </c>
      <c r="H80" s="851" t="s">
        <v>16</v>
      </c>
      <c r="I80" s="851">
        <v>20</v>
      </c>
      <c r="J80" s="851">
        <v>40</v>
      </c>
      <c r="K80" s="851" t="s">
        <v>19</v>
      </c>
      <c r="L80" s="973" t="s">
        <v>20</v>
      </c>
      <c r="M80" s="968" t="s">
        <v>28</v>
      </c>
      <c r="N80" s="188" t="s">
        <v>68</v>
      </c>
      <c r="O80" s="594" t="s">
        <v>63</v>
      </c>
      <c r="P80" s="611" t="s">
        <v>64</v>
      </c>
      <c r="Q80" s="158" t="s">
        <v>143</v>
      </c>
      <c r="R80" s="158" t="s">
        <v>70</v>
      </c>
      <c r="S80" s="158"/>
      <c r="T80" s="158"/>
      <c r="U80" s="158"/>
      <c r="V80" s="158"/>
      <c r="W80" s="158"/>
      <c r="X80" s="158"/>
      <c r="Y80" s="158"/>
      <c r="Z80" s="851" t="s">
        <v>22</v>
      </c>
      <c r="AA80" s="851" t="s">
        <v>23</v>
      </c>
      <c r="AB80" s="851" t="s">
        <v>24</v>
      </c>
      <c r="AC80" s="973" t="s">
        <v>335</v>
      </c>
    </row>
    <row r="81" spans="1:29" ht="39" thickBot="1" x14ac:dyDescent="0.25">
      <c r="A81" s="921"/>
      <c r="B81" s="922"/>
      <c r="C81" s="922"/>
      <c r="D81" s="922"/>
      <c r="E81" s="922"/>
      <c r="F81" s="922"/>
      <c r="G81" s="923"/>
      <c r="H81" s="922"/>
      <c r="I81" s="922"/>
      <c r="J81" s="922"/>
      <c r="K81" s="922"/>
      <c r="L81" s="974"/>
      <c r="M81" s="969"/>
      <c r="N81" s="189" t="s">
        <v>69</v>
      </c>
      <c r="O81" s="601" t="s">
        <v>66</v>
      </c>
      <c r="P81" s="612" t="s">
        <v>67</v>
      </c>
      <c r="Q81" s="182" t="s">
        <v>83</v>
      </c>
      <c r="R81" s="160" t="s">
        <v>83</v>
      </c>
      <c r="S81" s="160"/>
      <c r="T81" s="160"/>
      <c r="U81" s="160"/>
      <c r="V81" s="160"/>
      <c r="W81" s="160"/>
      <c r="X81" s="160"/>
      <c r="Y81" s="160"/>
      <c r="Z81" s="923"/>
      <c r="AA81" s="923"/>
      <c r="AB81" s="923"/>
      <c r="AC81" s="974"/>
    </row>
    <row r="82" spans="1:29" s="166" customFormat="1" x14ac:dyDescent="0.2">
      <c r="A82" s="161"/>
      <c r="B82" s="162"/>
      <c r="C82" s="162"/>
      <c r="D82" s="162"/>
      <c r="E82" s="162"/>
      <c r="F82" s="162"/>
      <c r="G82" s="162"/>
      <c r="H82" s="162"/>
      <c r="I82" s="506"/>
      <c r="J82" s="506"/>
      <c r="K82" s="506"/>
      <c r="L82" s="507"/>
      <c r="M82" s="508"/>
      <c r="N82" s="161"/>
      <c r="O82" s="162"/>
      <c r="P82" s="214"/>
      <c r="Q82" s="161"/>
      <c r="R82" s="162"/>
      <c r="S82" s="162"/>
      <c r="T82" s="162"/>
      <c r="U82" s="162"/>
      <c r="V82" s="162"/>
      <c r="W82" s="162"/>
      <c r="X82" s="162"/>
      <c r="Y82" s="162"/>
      <c r="Z82" s="497"/>
      <c r="AA82" s="497"/>
      <c r="AB82" s="162"/>
      <c r="AC82" s="214"/>
    </row>
    <row r="83" spans="1:29" s="166" customFormat="1" x14ac:dyDescent="0.2">
      <c r="A83" s="95"/>
      <c r="B83" s="167"/>
      <c r="C83" s="167"/>
      <c r="D83" s="167"/>
      <c r="E83" s="167"/>
      <c r="F83" s="167"/>
      <c r="G83" s="167"/>
      <c r="H83" s="167"/>
      <c r="I83" s="171"/>
      <c r="J83" s="171"/>
      <c r="K83" s="171"/>
      <c r="L83" s="184"/>
      <c r="M83" s="191"/>
      <c r="N83" s="185"/>
      <c r="O83" s="167"/>
      <c r="P83" s="170"/>
      <c r="Q83" s="95"/>
      <c r="R83" s="168"/>
      <c r="S83" s="168"/>
      <c r="T83" s="168"/>
      <c r="U83" s="168"/>
      <c r="V83" s="168"/>
      <c r="W83" s="167"/>
      <c r="X83" s="167"/>
      <c r="Y83" s="167"/>
      <c r="Z83" s="169"/>
      <c r="AA83" s="169"/>
      <c r="AB83" s="167"/>
      <c r="AC83" s="170"/>
    </row>
    <row r="84" spans="1:29" s="166" customFormat="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ht="13.5" thickBot="1" x14ac:dyDescent="0.25">
      <c r="A85" s="98"/>
      <c r="B85" s="172"/>
      <c r="C85" s="172"/>
      <c r="D85" s="172"/>
      <c r="E85" s="172"/>
      <c r="F85" s="172"/>
      <c r="G85" s="172"/>
      <c r="H85" s="172"/>
      <c r="I85" s="173"/>
      <c r="J85" s="173"/>
      <c r="K85" s="173"/>
      <c r="L85" s="186"/>
      <c r="M85" s="192"/>
      <c r="N85" s="187"/>
      <c r="O85" s="172"/>
      <c r="P85" s="176"/>
      <c r="Q85" s="187"/>
      <c r="R85" s="172"/>
      <c r="S85" s="172"/>
      <c r="T85" s="172"/>
      <c r="U85" s="172"/>
      <c r="V85" s="172"/>
      <c r="W85" s="172"/>
      <c r="X85" s="172"/>
      <c r="Y85" s="172"/>
      <c r="Z85" s="175"/>
      <c r="AA85" s="175"/>
      <c r="AB85" s="172"/>
      <c r="AC85" s="176"/>
    </row>
    <row r="86" spans="1:29" x14ac:dyDescent="0.2">
      <c r="A86" s="177"/>
      <c r="B86" s="177"/>
      <c r="C86" s="177"/>
      <c r="D86" s="177"/>
      <c r="E86" s="177"/>
      <c r="F86" s="177"/>
      <c r="G86" s="157"/>
      <c r="H86" s="157"/>
      <c r="I86" s="157"/>
      <c r="J86" s="157"/>
      <c r="K86" s="157"/>
      <c r="M86" s="157"/>
      <c r="V86" s="157"/>
      <c r="W86" s="157"/>
    </row>
    <row r="87" spans="1:29" x14ac:dyDescent="0.2">
      <c r="A87" s="177"/>
      <c r="B87" s="177"/>
      <c r="C87" s="177"/>
      <c r="D87" s="177"/>
      <c r="E87" s="177"/>
      <c r="F87" s="157"/>
      <c r="G87" s="157"/>
      <c r="H87" s="157"/>
      <c r="I87" s="157"/>
      <c r="J87" s="157"/>
      <c r="K87" s="178"/>
      <c r="L87" s="157"/>
      <c r="M87" s="157"/>
      <c r="N87" s="157"/>
      <c r="S87" s="157"/>
      <c r="T87" s="157"/>
      <c r="U87" s="157"/>
    </row>
    <row r="88" spans="1:29" ht="13.5" thickBot="1" x14ac:dyDescent="0.25">
      <c r="A88" s="177"/>
      <c r="B88" s="177"/>
      <c r="C88" s="177"/>
      <c r="D88" s="177"/>
      <c r="E88" s="157"/>
      <c r="F88" s="157"/>
      <c r="G88" s="157"/>
      <c r="H88" s="157"/>
      <c r="I88" s="157"/>
      <c r="J88" s="178"/>
      <c r="K88" s="178"/>
      <c r="L88" s="178"/>
      <c r="M88" s="178"/>
      <c r="R88" s="178"/>
    </row>
    <row r="89" spans="1:29" ht="13.5" thickBot="1" x14ac:dyDescent="0.25">
      <c r="A89" s="884" t="s">
        <v>29</v>
      </c>
      <c r="B89" s="977"/>
      <c r="C89" s="978"/>
      <c r="D89" s="177"/>
      <c r="E89" s="177"/>
      <c r="F89" s="157"/>
      <c r="G89" s="157"/>
      <c r="H89" s="157"/>
      <c r="I89" s="157"/>
      <c r="J89" s="157"/>
      <c r="K89" s="178"/>
      <c r="L89" s="178"/>
      <c r="M89" s="178"/>
      <c r="N89" s="178"/>
      <c r="S89" s="178"/>
      <c r="T89" s="178"/>
      <c r="U89" s="178"/>
    </row>
    <row r="90" spans="1:29" ht="13.5" thickBot="1" x14ac:dyDescent="0.25">
      <c r="A90" s="875" t="s">
        <v>566</v>
      </c>
      <c r="B90" s="876"/>
      <c r="C90" s="877"/>
      <c r="D90" s="177"/>
      <c r="E90" s="177"/>
      <c r="F90" s="177"/>
      <c r="G90" s="157"/>
      <c r="H90" s="157"/>
      <c r="I90" s="157"/>
      <c r="J90" s="157"/>
      <c r="K90" s="157"/>
      <c r="L90" s="178"/>
      <c r="N90" s="178"/>
      <c r="O90" s="178"/>
      <c r="V90" s="178"/>
    </row>
    <row r="91" spans="1:29" x14ac:dyDescent="0.2">
      <c r="A91" s="193" t="s">
        <v>30</v>
      </c>
      <c r="B91" s="194"/>
      <c r="C91" s="195" t="s">
        <v>151</v>
      </c>
      <c r="D91" s="196"/>
      <c r="E91" s="196"/>
      <c r="F91" s="197"/>
      <c r="G91" s="197"/>
      <c r="H91" s="196"/>
      <c r="I91" s="197"/>
      <c r="J91" s="196"/>
      <c r="K91" s="198"/>
      <c r="L91" s="199"/>
      <c r="N91" s="178"/>
      <c r="O91" s="178"/>
      <c r="P91" s="178"/>
    </row>
    <row r="92" spans="1:29" x14ac:dyDescent="0.2">
      <c r="A92" s="143" t="s">
        <v>567</v>
      </c>
      <c r="B92" s="200"/>
      <c r="C92" s="200"/>
      <c r="D92" s="201"/>
      <c r="E92" s="201"/>
      <c r="F92" s="202"/>
      <c r="G92" s="202"/>
      <c r="H92" s="201"/>
      <c r="I92" s="202"/>
      <c r="J92" s="201"/>
      <c r="K92" s="203"/>
      <c r="L92" s="204"/>
      <c r="N92" s="178"/>
      <c r="O92" s="178"/>
      <c r="P92" s="178"/>
    </row>
    <row r="93" spans="1:29" x14ac:dyDescent="0.2">
      <c r="A93" s="143" t="s">
        <v>167</v>
      </c>
      <c r="B93" s="200"/>
      <c r="C93" s="200"/>
      <c r="D93" s="201"/>
      <c r="E93" s="201"/>
      <c r="F93" s="202"/>
      <c r="G93" s="202"/>
      <c r="H93" s="201"/>
      <c r="I93" s="202"/>
      <c r="J93" s="201"/>
      <c r="K93" s="203"/>
      <c r="L93" s="204"/>
      <c r="N93" s="178"/>
      <c r="O93" s="178"/>
      <c r="P93" s="178"/>
    </row>
    <row r="94" spans="1:29" x14ac:dyDescent="0.2">
      <c r="A94" s="143" t="s">
        <v>874</v>
      </c>
      <c r="B94" s="200"/>
      <c r="C94" s="200"/>
      <c r="D94" s="201"/>
      <c r="E94" s="201"/>
      <c r="F94" s="202"/>
      <c r="G94" s="202"/>
      <c r="H94" s="201"/>
      <c r="I94" s="202"/>
      <c r="J94" s="201"/>
      <c r="K94" s="203"/>
      <c r="L94" s="204"/>
      <c r="N94" s="178"/>
      <c r="O94" s="178"/>
      <c r="P94" s="178"/>
    </row>
    <row r="95" spans="1:29" ht="13.5" thickBot="1" x14ac:dyDescent="0.25">
      <c r="A95" s="609" t="s">
        <v>875</v>
      </c>
      <c r="B95" s="205"/>
      <c r="C95" s="205"/>
      <c r="D95" s="206"/>
      <c r="E95" s="206"/>
      <c r="F95" s="207"/>
      <c r="G95" s="207"/>
      <c r="H95" s="206"/>
      <c r="I95" s="207"/>
      <c r="J95" s="206"/>
      <c r="K95" s="208"/>
      <c r="L95" s="209"/>
      <c r="N95" s="178"/>
      <c r="O95" s="178"/>
      <c r="P95" s="178"/>
    </row>
    <row r="96" spans="1:29" ht="13.5" thickBot="1" x14ac:dyDescent="0.25">
      <c r="A96" s="210"/>
      <c r="B96" s="111"/>
      <c r="C96" s="178"/>
      <c r="D96" s="177"/>
      <c r="E96" s="177"/>
      <c r="F96" s="177"/>
      <c r="G96" s="177"/>
      <c r="H96" s="157"/>
      <c r="I96" s="157"/>
      <c r="J96" s="157"/>
      <c r="K96" s="157"/>
      <c r="L96" s="157"/>
      <c r="M96" s="178"/>
      <c r="O96" s="178"/>
      <c r="P96" s="178"/>
      <c r="Q96" s="157"/>
    </row>
    <row r="97" spans="1:24" s="159" customFormat="1" ht="26.25" thickBot="1" x14ac:dyDescent="0.25">
      <c r="A97" s="211" t="s">
        <v>31</v>
      </c>
      <c r="B97" s="985" t="s">
        <v>569</v>
      </c>
      <c r="C97" s="985"/>
      <c r="D97" s="986"/>
      <c r="E97" s="614" t="s">
        <v>11</v>
      </c>
      <c r="F97" s="614" t="s">
        <v>14</v>
      </c>
      <c r="G97" s="614" t="s">
        <v>275</v>
      </c>
      <c r="H97" s="614" t="s">
        <v>32</v>
      </c>
      <c r="I97" s="614" t="s">
        <v>16</v>
      </c>
      <c r="J97" s="614" t="s">
        <v>17</v>
      </c>
      <c r="K97" s="614" t="s">
        <v>18</v>
      </c>
      <c r="L97" s="614" t="s">
        <v>19</v>
      </c>
      <c r="M97" s="614" t="s">
        <v>20</v>
      </c>
      <c r="N97" s="212" t="s">
        <v>119</v>
      </c>
      <c r="O97" s="614" t="s">
        <v>93</v>
      </c>
      <c r="P97" s="213" t="s">
        <v>739</v>
      </c>
    </row>
    <row r="98" spans="1:24" s="181" customFormat="1" x14ac:dyDescent="0.2">
      <c r="A98" s="161" t="s">
        <v>1183</v>
      </c>
      <c r="B98" s="933" t="s">
        <v>1196</v>
      </c>
      <c r="C98" s="933" t="s">
        <v>1196</v>
      </c>
      <c r="D98" s="933" t="s">
        <v>1196</v>
      </c>
      <c r="E98" s="162" t="s">
        <v>1271</v>
      </c>
      <c r="F98" s="162" t="s">
        <v>54</v>
      </c>
      <c r="G98" s="162" t="s">
        <v>55</v>
      </c>
      <c r="H98" s="162"/>
      <c r="I98" s="162" t="s">
        <v>1182</v>
      </c>
      <c r="J98" s="504">
        <v>207</v>
      </c>
      <c r="K98" s="504">
        <v>230</v>
      </c>
      <c r="L98" s="504">
        <v>230</v>
      </c>
      <c r="M98" s="504">
        <v>291.18</v>
      </c>
      <c r="N98" s="162" t="s">
        <v>463</v>
      </c>
      <c r="O98" s="162" t="s">
        <v>52</v>
      </c>
      <c r="P98" s="214" t="s">
        <v>52</v>
      </c>
      <c r="Q98" s="179"/>
      <c r="R98" s="179"/>
      <c r="S98" s="179"/>
      <c r="T98" s="179"/>
      <c r="U98" s="179"/>
      <c r="V98" s="166"/>
      <c r="W98" s="166"/>
      <c r="X98" s="166"/>
    </row>
    <row r="99" spans="1:24" s="181" customFormat="1" x14ac:dyDescent="0.2">
      <c r="A99" s="95" t="s">
        <v>1183</v>
      </c>
      <c r="B99" s="845" t="s">
        <v>1197</v>
      </c>
      <c r="C99" s="845" t="s">
        <v>1197</v>
      </c>
      <c r="D99" s="845" t="s">
        <v>1197</v>
      </c>
      <c r="E99" s="168" t="s">
        <v>1272</v>
      </c>
      <c r="F99" s="168" t="s">
        <v>54</v>
      </c>
      <c r="G99" s="168" t="s">
        <v>55</v>
      </c>
      <c r="H99" s="168"/>
      <c r="I99" s="168" t="s">
        <v>1182</v>
      </c>
      <c r="J99" s="505">
        <v>180</v>
      </c>
      <c r="K99" s="505">
        <v>200</v>
      </c>
      <c r="L99" s="505">
        <v>200</v>
      </c>
      <c r="M99" s="505">
        <v>253.2</v>
      </c>
      <c r="N99" s="168" t="s">
        <v>463</v>
      </c>
      <c r="O99" s="168" t="s">
        <v>52</v>
      </c>
      <c r="P99" s="97" t="s">
        <v>52</v>
      </c>
      <c r="Q99" s="179"/>
      <c r="R99" s="179"/>
      <c r="S99" s="179"/>
      <c r="T99" s="179"/>
      <c r="U99" s="179"/>
      <c r="V99" s="166"/>
      <c r="W99" s="166"/>
      <c r="X99" s="166"/>
    </row>
    <row r="100" spans="1:24" s="181" customFormat="1" x14ac:dyDescent="0.2">
      <c r="A100" s="95" t="s">
        <v>1183</v>
      </c>
      <c r="B100" s="845" t="s">
        <v>1198</v>
      </c>
      <c r="C100" s="845" t="s">
        <v>1198</v>
      </c>
      <c r="D100" s="845" t="s">
        <v>1198</v>
      </c>
      <c r="E100" s="168" t="s">
        <v>1271</v>
      </c>
      <c r="F100" s="168" t="s">
        <v>54</v>
      </c>
      <c r="G100" s="168" t="s">
        <v>55</v>
      </c>
      <c r="H100" s="168"/>
      <c r="I100" s="168" t="s">
        <v>1182</v>
      </c>
      <c r="J100" s="505">
        <v>508.5</v>
      </c>
      <c r="K100" s="505">
        <v>565</v>
      </c>
      <c r="L100" s="505">
        <v>565</v>
      </c>
      <c r="M100" s="505">
        <v>715.29</v>
      </c>
      <c r="N100" s="168" t="s">
        <v>463</v>
      </c>
      <c r="O100" s="168" t="s">
        <v>52</v>
      </c>
      <c r="P100" s="97" t="s">
        <v>52</v>
      </c>
      <c r="Q100" s="179"/>
      <c r="R100" s="179"/>
      <c r="S100" s="179"/>
      <c r="T100" s="179"/>
      <c r="U100" s="179"/>
      <c r="V100" s="166"/>
      <c r="W100" s="166"/>
      <c r="X100" s="166"/>
    </row>
    <row r="101" spans="1:24" s="181" customFormat="1" x14ac:dyDescent="0.2">
      <c r="A101" s="95" t="s">
        <v>1183</v>
      </c>
      <c r="B101" s="845" t="s">
        <v>1199</v>
      </c>
      <c r="C101" s="845" t="s">
        <v>1199</v>
      </c>
      <c r="D101" s="845" t="s">
        <v>1199</v>
      </c>
      <c r="E101" s="168" t="s">
        <v>1271</v>
      </c>
      <c r="F101" s="168" t="s">
        <v>54</v>
      </c>
      <c r="G101" s="168" t="s">
        <v>55</v>
      </c>
      <c r="H101" s="168"/>
      <c r="I101" s="168" t="s">
        <v>1182</v>
      </c>
      <c r="J101" s="505">
        <v>252</v>
      </c>
      <c r="K101" s="505">
        <v>280</v>
      </c>
      <c r="L101" s="505">
        <v>280</v>
      </c>
      <c r="M101" s="505">
        <v>354.48</v>
      </c>
      <c r="N101" s="168" t="s">
        <v>463</v>
      </c>
      <c r="O101" s="168" t="s">
        <v>52</v>
      </c>
      <c r="P101" s="97" t="s">
        <v>52</v>
      </c>
      <c r="Q101" s="179"/>
      <c r="R101" s="179"/>
      <c r="S101" s="179"/>
      <c r="T101" s="179"/>
      <c r="U101" s="179"/>
      <c r="V101" s="166"/>
      <c r="W101" s="166"/>
      <c r="X101" s="166"/>
    </row>
    <row r="102" spans="1:24" s="181" customFormat="1" x14ac:dyDescent="0.2">
      <c r="A102" s="95" t="s">
        <v>1183</v>
      </c>
      <c r="B102" s="845" t="s">
        <v>1200</v>
      </c>
      <c r="C102" s="845" t="s">
        <v>1200</v>
      </c>
      <c r="D102" s="845" t="s">
        <v>1200</v>
      </c>
      <c r="E102" s="168" t="s">
        <v>1271</v>
      </c>
      <c r="F102" s="168" t="s">
        <v>54</v>
      </c>
      <c r="G102" s="168" t="s">
        <v>55</v>
      </c>
      <c r="H102" s="168"/>
      <c r="I102" s="168" t="s">
        <v>1182</v>
      </c>
      <c r="J102" s="505">
        <v>162</v>
      </c>
      <c r="K102" s="505">
        <v>180</v>
      </c>
      <c r="L102" s="505">
        <v>180</v>
      </c>
      <c r="M102" s="505">
        <v>227.88</v>
      </c>
      <c r="N102" s="168" t="s">
        <v>463</v>
      </c>
      <c r="O102" s="168" t="s">
        <v>52</v>
      </c>
      <c r="P102" s="97" t="s">
        <v>52</v>
      </c>
      <c r="Q102" s="179"/>
      <c r="R102" s="179"/>
      <c r="S102" s="179"/>
      <c r="T102" s="179"/>
      <c r="U102" s="179"/>
      <c r="V102" s="166"/>
      <c r="W102" s="166"/>
      <c r="X102" s="166"/>
    </row>
    <row r="103" spans="1:24" s="181" customFormat="1" x14ac:dyDescent="0.2">
      <c r="A103" s="95" t="s">
        <v>1183</v>
      </c>
      <c r="B103" s="845" t="s">
        <v>1201</v>
      </c>
      <c r="C103" s="845" t="s">
        <v>1201</v>
      </c>
      <c r="D103" s="845" t="s">
        <v>1201</v>
      </c>
      <c r="E103" s="168" t="s">
        <v>1271</v>
      </c>
      <c r="F103" s="168" t="s">
        <v>56</v>
      </c>
      <c r="G103" s="168" t="s">
        <v>55</v>
      </c>
      <c r="H103" s="168"/>
      <c r="I103" s="168" t="s">
        <v>1182</v>
      </c>
      <c r="J103" s="505">
        <v>1935</v>
      </c>
      <c r="K103" s="505">
        <v>2150</v>
      </c>
      <c r="L103" s="505">
        <v>2150</v>
      </c>
      <c r="M103" s="505">
        <v>2721.9</v>
      </c>
      <c r="N103" s="168" t="s">
        <v>463</v>
      </c>
      <c r="O103" s="168" t="s">
        <v>52</v>
      </c>
      <c r="P103" s="97" t="s">
        <v>52</v>
      </c>
      <c r="Q103" s="179"/>
      <c r="R103" s="179"/>
      <c r="S103" s="179"/>
      <c r="T103" s="179"/>
      <c r="U103" s="179"/>
      <c r="V103" s="166"/>
      <c r="W103" s="166"/>
      <c r="X103" s="166"/>
    </row>
    <row r="104" spans="1:24" s="181" customFormat="1" x14ac:dyDescent="0.2">
      <c r="A104" s="95" t="s">
        <v>1183</v>
      </c>
      <c r="B104" s="845" t="s">
        <v>1202</v>
      </c>
      <c r="C104" s="845" t="s">
        <v>1202</v>
      </c>
      <c r="D104" s="845" t="s">
        <v>1202</v>
      </c>
      <c r="E104" s="168" t="s">
        <v>1271</v>
      </c>
      <c r="F104" s="168" t="s">
        <v>54</v>
      </c>
      <c r="G104" s="168" t="s">
        <v>55</v>
      </c>
      <c r="H104" s="168"/>
      <c r="I104" s="168" t="s">
        <v>1182</v>
      </c>
      <c r="J104" s="505">
        <v>630</v>
      </c>
      <c r="K104" s="505">
        <v>700</v>
      </c>
      <c r="L104" s="505">
        <v>700</v>
      </c>
      <c r="M104" s="505">
        <v>886.2</v>
      </c>
      <c r="N104" s="168" t="s">
        <v>463</v>
      </c>
      <c r="O104" s="168" t="s">
        <v>52</v>
      </c>
      <c r="P104" s="97" t="s">
        <v>52</v>
      </c>
      <c r="Q104" s="179"/>
      <c r="R104" s="179"/>
      <c r="S104" s="179"/>
      <c r="T104" s="179"/>
      <c r="U104" s="179"/>
      <c r="V104" s="166"/>
      <c r="W104" s="166"/>
      <c r="X104" s="166"/>
    </row>
    <row r="105" spans="1:24" s="181" customFormat="1" x14ac:dyDescent="0.2">
      <c r="A105" s="95" t="s">
        <v>1183</v>
      </c>
      <c r="B105" s="845" t="s">
        <v>1203</v>
      </c>
      <c r="C105" s="845" t="s">
        <v>1203</v>
      </c>
      <c r="D105" s="845" t="s">
        <v>1203</v>
      </c>
      <c r="E105" s="168" t="s">
        <v>1273</v>
      </c>
      <c r="F105" s="168" t="s">
        <v>54</v>
      </c>
      <c r="G105" s="168" t="s">
        <v>55</v>
      </c>
      <c r="H105" s="168"/>
      <c r="I105" s="168" t="s">
        <v>1182</v>
      </c>
      <c r="J105" s="505">
        <v>315</v>
      </c>
      <c r="K105" s="505">
        <v>350</v>
      </c>
      <c r="L105" s="505">
        <v>350</v>
      </c>
      <c r="M105" s="505">
        <v>443.1</v>
      </c>
      <c r="N105" s="168" t="s">
        <v>463</v>
      </c>
      <c r="O105" s="168" t="s">
        <v>52</v>
      </c>
      <c r="P105" s="97" t="s">
        <v>52</v>
      </c>
      <c r="Q105" s="179"/>
      <c r="R105" s="179"/>
      <c r="S105" s="179"/>
      <c r="T105" s="179"/>
      <c r="U105" s="179"/>
      <c r="V105" s="166"/>
      <c r="W105" s="166"/>
      <c r="X105" s="166"/>
    </row>
    <row r="106" spans="1:24" s="181" customFormat="1" x14ac:dyDescent="0.2">
      <c r="A106" s="95" t="s">
        <v>1183</v>
      </c>
      <c r="B106" s="845" t="s">
        <v>1204</v>
      </c>
      <c r="C106" s="845" t="s">
        <v>1204</v>
      </c>
      <c r="D106" s="845" t="s">
        <v>1204</v>
      </c>
      <c r="E106" s="168" t="s">
        <v>1274</v>
      </c>
      <c r="F106" s="168" t="s">
        <v>54</v>
      </c>
      <c r="G106" s="168" t="s">
        <v>55</v>
      </c>
      <c r="H106" s="168"/>
      <c r="I106" s="168" t="s">
        <v>1182</v>
      </c>
      <c r="J106" s="505">
        <v>225</v>
      </c>
      <c r="K106" s="505">
        <v>250</v>
      </c>
      <c r="L106" s="505">
        <v>250</v>
      </c>
      <c r="M106" s="505">
        <v>316.5</v>
      </c>
      <c r="N106" s="168" t="s">
        <v>463</v>
      </c>
      <c r="O106" s="168" t="s">
        <v>52</v>
      </c>
      <c r="P106" s="97" t="s">
        <v>52</v>
      </c>
      <c r="Q106" s="179"/>
      <c r="R106" s="179"/>
      <c r="S106" s="179"/>
      <c r="T106" s="179"/>
      <c r="U106" s="179"/>
      <c r="V106" s="166"/>
      <c r="W106" s="166"/>
      <c r="X106" s="166"/>
    </row>
    <row r="107" spans="1:24" s="181" customFormat="1" x14ac:dyDescent="0.2">
      <c r="A107" s="95" t="s">
        <v>1183</v>
      </c>
      <c r="B107" s="845" t="s">
        <v>1205</v>
      </c>
      <c r="C107" s="845" t="s">
        <v>1205</v>
      </c>
      <c r="D107" s="845" t="s">
        <v>1205</v>
      </c>
      <c r="E107" s="168" t="s">
        <v>1273</v>
      </c>
      <c r="F107" s="168" t="s">
        <v>54</v>
      </c>
      <c r="G107" s="168" t="s">
        <v>55</v>
      </c>
      <c r="H107" s="168"/>
      <c r="I107" s="168" t="s">
        <v>1182</v>
      </c>
      <c r="J107" s="505">
        <v>450</v>
      </c>
      <c r="K107" s="505">
        <v>500</v>
      </c>
      <c r="L107" s="505">
        <v>500</v>
      </c>
      <c r="M107" s="505">
        <v>633</v>
      </c>
      <c r="N107" s="168" t="s">
        <v>463</v>
      </c>
      <c r="O107" s="168" t="s">
        <v>52</v>
      </c>
      <c r="P107" s="97" t="s">
        <v>52</v>
      </c>
      <c r="Q107" s="179"/>
      <c r="R107" s="179"/>
      <c r="S107" s="179"/>
      <c r="T107" s="179"/>
      <c r="U107" s="179"/>
      <c r="V107" s="166"/>
      <c r="W107" s="166"/>
      <c r="X107" s="166"/>
    </row>
    <row r="108" spans="1:24" s="181" customFormat="1" x14ac:dyDescent="0.2">
      <c r="A108" s="95" t="s">
        <v>1183</v>
      </c>
      <c r="B108" s="845" t="s">
        <v>1206</v>
      </c>
      <c r="C108" s="845" t="s">
        <v>1206</v>
      </c>
      <c r="D108" s="845" t="s">
        <v>1206</v>
      </c>
      <c r="E108" s="168" t="s">
        <v>1273</v>
      </c>
      <c r="F108" s="168" t="s">
        <v>54</v>
      </c>
      <c r="G108" s="168" t="s">
        <v>55</v>
      </c>
      <c r="H108" s="168"/>
      <c r="I108" s="168" t="s">
        <v>1182</v>
      </c>
      <c r="J108" s="505">
        <v>225</v>
      </c>
      <c r="K108" s="505">
        <v>250</v>
      </c>
      <c r="L108" s="505">
        <v>250</v>
      </c>
      <c r="M108" s="505">
        <v>316.5</v>
      </c>
      <c r="N108" s="168" t="s">
        <v>463</v>
      </c>
      <c r="O108" s="168" t="s">
        <v>52</v>
      </c>
      <c r="P108" s="97" t="s">
        <v>52</v>
      </c>
      <c r="Q108" s="179"/>
      <c r="R108" s="179"/>
      <c r="S108" s="179"/>
      <c r="T108" s="179"/>
      <c r="U108" s="179"/>
      <c r="V108" s="166"/>
      <c r="W108" s="166"/>
      <c r="X108" s="166"/>
    </row>
    <row r="109" spans="1:24" s="181" customFormat="1" x14ac:dyDescent="0.2">
      <c r="A109" s="95" t="s">
        <v>1183</v>
      </c>
      <c r="B109" s="845" t="s">
        <v>1207</v>
      </c>
      <c r="C109" s="845" t="s">
        <v>1207</v>
      </c>
      <c r="D109" s="845" t="s">
        <v>1207</v>
      </c>
      <c r="E109" s="168" t="s">
        <v>1272</v>
      </c>
      <c r="F109" s="168" t="s">
        <v>54</v>
      </c>
      <c r="G109" s="168" t="s">
        <v>55</v>
      </c>
      <c r="H109" s="168"/>
      <c r="I109" s="168" t="s">
        <v>1182</v>
      </c>
      <c r="J109" s="505">
        <v>450</v>
      </c>
      <c r="K109" s="505">
        <v>500</v>
      </c>
      <c r="L109" s="505">
        <v>500</v>
      </c>
      <c r="M109" s="505">
        <v>633</v>
      </c>
      <c r="N109" s="168" t="s">
        <v>463</v>
      </c>
      <c r="O109" s="168" t="s">
        <v>52</v>
      </c>
      <c r="P109" s="97" t="s">
        <v>52</v>
      </c>
      <c r="Q109" s="179"/>
      <c r="R109" s="179"/>
      <c r="S109" s="179"/>
      <c r="T109" s="179"/>
      <c r="U109" s="179"/>
      <c r="V109" s="166"/>
      <c r="W109" s="166"/>
      <c r="X109" s="166"/>
    </row>
    <row r="110" spans="1:24" s="181" customFormat="1" x14ac:dyDescent="0.2">
      <c r="A110" s="95" t="s">
        <v>1183</v>
      </c>
      <c r="B110" s="845" t="s">
        <v>1208</v>
      </c>
      <c r="C110" s="845" t="s">
        <v>1208</v>
      </c>
      <c r="D110" s="845" t="s">
        <v>1208</v>
      </c>
      <c r="E110" s="168" t="s">
        <v>1273</v>
      </c>
      <c r="F110" s="168" t="s">
        <v>54</v>
      </c>
      <c r="G110" s="168" t="s">
        <v>55</v>
      </c>
      <c r="H110" s="168"/>
      <c r="I110" s="168" t="s">
        <v>1182</v>
      </c>
      <c r="J110" s="505">
        <v>90</v>
      </c>
      <c r="K110" s="505">
        <v>100</v>
      </c>
      <c r="L110" s="505">
        <v>100</v>
      </c>
      <c r="M110" s="505">
        <v>126.6</v>
      </c>
      <c r="N110" s="168" t="s">
        <v>463</v>
      </c>
      <c r="O110" s="168" t="s">
        <v>52</v>
      </c>
      <c r="P110" s="97" t="s">
        <v>52</v>
      </c>
      <c r="Q110" s="179"/>
      <c r="R110" s="179"/>
      <c r="S110" s="179"/>
      <c r="T110" s="179"/>
      <c r="U110" s="179"/>
      <c r="V110" s="166"/>
      <c r="W110" s="166"/>
      <c r="X110" s="166"/>
    </row>
    <row r="111" spans="1:24" s="181" customFormat="1" x14ac:dyDescent="0.2">
      <c r="A111" s="95" t="s">
        <v>1183</v>
      </c>
      <c r="B111" s="845" t="s">
        <v>1209</v>
      </c>
      <c r="C111" s="845" t="s">
        <v>1209</v>
      </c>
      <c r="D111" s="845" t="s">
        <v>1209</v>
      </c>
      <c r="E111" s="168" t="s">
        <v>1273</v>
      </c>
      <c r="F111" s="168" t="s">
        <v>54</v>
      </c>
      <c r="G111" s="168" t="s">
        <v>55</v>
      </c>
      <c r="H111" s="168"/>
      <c r="I111" s="168" t="s">
        <v>1182</v>
      </c>
      <c r="J111" s="505">
        <v>450</v>
      </c>
      <c r="K111" s="505">
        <v>500</v>
      </c>
      <c r="L111" s="505">
        <v>500</v>
      </c>
      <c r="M111" s="505">
        <v>633</v>
      </c>
      <c r="N111" s="168" t="s">
        <v>463</v>
      </c>
      <c r="O111" s="168" t="s">
        <v>52</v>
      </c>
      <c r="P111" s="97" t="s">
        <v>52</v>
      </c>
      <c r="Q111" s="179"/>
      <c r="R111" s="179"/>
      <c r="S111" s="179"/>
      <c r="T111" s="179"/>
      <c r="U111" s="179"/>
      <c r="V111" s="166"/>
      <c r="W111" s="166"/>
      <c r="X111" s="166"/>
    </row>
    <row r="112" spans="1:24" s="181" customFormat="1" x14ac:dyDescent="0.2">
      <c r="A112" s="95" t="s">
        <v>1183</v>
      </c>
      <c r="B112" s="845" t="s">
        <v>1210</v>
      </c>
      <c r="C112" s="845" t="s">
        <v>1210</v>
      </c>
      <c r="D112" s="845" t="s">
        <v>1210</v>
      </c>
      <c r="E112" s="168" t="s">
        <v>1273</v>
      </c>
      <c r="F112" s="168" t="s">
        <v>54</v>
      </c>
      <c r="G112" s="168" t="s">
        <v>55</v>
      </c>
      <c r="H112" s="168"/>
      <c r="I112" s="168" t="s">
        <v>1182</v>
      </c>
      <c r="J112" s="505">
        <v>180</v>
      </c>
      <c r="K112" s="505">
        <v>200</v>
      </c>
      <c r="L112" s="505">
        <v>200</v>
      </c>
      <c r="M112" s="505">
        <v>253.2</v>
      </c>
      <c r="N112" s="168" t="s">
        <v>463</v>
      </c>
      <c r="O112" s="168" t="s">
        <v>52</v>
      </c>
      <c r="P112" s="97" t="s">
        <v>52</v>
      </c>
      <c r="Q112" s="179"/>
      <c r="R112" s="179"/>
      <c r="S112" s="179"/>
      <c r="T112" s="179"/>
      <c r="U112" s="179"/>
      <c r="V112" s="166"/>
      <c r="W112" s="166"/>
      <c r="X112" s="166"/>
    </row>
    <row r="113" spans="1:24" s="181" customFormat="1" x14ac:dyDescent="0.2">
      <c r="A113" s="95" t="s">
        <v>1183</v>
      </c>
      <c r="B113" s="845" t="s">
        <v>1211</v>
      </c>
      <c r="C113" s="845" t="s">
        <v>1211</v>
      </c>
      <c r="D113" s="845" t="s">
        <v>1211</v>
      </c>
      <c r="E113" s="168" t="s">
        <v>1271</v>
      </c>
      <c r="F113" s="168" t="s">
        <v>54</v>
      </c>
      <c r="G113" s="168" t="s">
        <v>55</v>
      </c>
      <c r="H113" s="168"/>
      <c r="I113" s="168" t="s">
        <v>1182</v>
      </c>
      <c r="J113" s="505">
        <v>292.5</v>
      </c>
      <c r="K113" s="505">
        <v>325</v>
      </c>
      <c r="L113" s="505">
        <v>325</v>
      </c>
      <c r="M113" s="505">
        <v>411.45</v>
      </c>
      <c r="N113" s="168" t="s">
        <v>463</v>
      </c>
      <c r="O113" s="168" t="s">
        <v>52</v>
      </c>
      <c r="P113" s="97" t="s">
        <v>52</v>
      </c>
      <c r="Q113" s="179"/>
      <c r="R113" s="179"/>
      <c r="S113" s="179"/>
      <c r="T113" s="179"/>
      <c r="U113" s="179"/>
      <c r="V113" s="166"/>
      <c r="W113" s="166"/>
      <c r="X113" s="166"/>
    </row>
    <row r="114" spans="1:24" s="181" customFormat="1" x14ac:dyDescent="0.2">
      <c r="A114" s="95" t="s">
        <v>1183</v>
      </c>
      <c r="B114" s="845" t="s">
        <v>1212</v>
      </c>
      <c r="C114" s="845" t="s">
        <v>1212</v>
      </c>
      <c r="D114" s="845" t="s">
        <v>1212</v>
      </c>
      <c r="E114" s="168" t="s">
        <v>1271</v>
      </c>
      <c r="F114" s="168" t="s">
        <v>54</v>
      </c>
      <c r="G114" s="168" t="s">
        <v>55</v>
      </c>
      <c r="H114" s="168"/>
      <c r="I114" s="168" t="s">
        <v>1182</v>
      </c>
      <c r="J114" s="505">
        <v>472.5</v>
      </c>
      <c r="K114" s="505">
        <v>525</v>
      </c>
      <c r="L114" s="505">
        <v>525</v>
      </c>
      <c r="M114" s="505">
        <v>664.65</v>
      </c>
      <c r="N114" s="168" t="s">
        <v>463</v>
      </c>
      <c r="O114" s="168" t="s">
        <v>52</v>
      </c>
      <c r="P114" s="97" t="s">
        <v>52</v>
      </c>
      <c r="Q114" s="179"/>
      <c r="R114" s="179"/>
      <c r="S114" s="179"/>
      <c r="T114" s="179"/>
      <c r="U114" s="179"/>
      <c r="V114" s="166"/>
      <c r="W114" s="166"/>
      <c r="X114" s="166"/>
    </row>
    <row r="115" spans="1:24" s="181" customFormat="1" x14ac:dyDescent="0.2">
      <c r="A115" s="95" t="s">
        <v>1183</v>
      </c>
      <c r="B115" s="845" t="s">
        <v>1213</v>
      </c>
      <c r="C115" s="845" t="s">
        <v>1213</v>
      </c>
      <c r="D115" s="845" t="s">
        <v>1213</v>
      </c>
      <c r="E115" s="168" t="s">
        <v>1271</v>
      </c>
      <c r="F115" s="168" t="s">
        <v>54</v>
      </c>
      <c r="G115" s="168" t="s">
        <v>55</v>
      </c>
      <c r="H115" s="168"/>
      <c r="I115" s="168" t="s">
        <v>1182</v>
      </c>
      <c r="J115" s="505">
        <v>360</v>
      </c>
      <c r="K115" s="505">
        <v>400</v>
      </c>
      <c r="L115" s="505">
        <v>400</v>
      </c>
      <c r="M115" s="505">
        <v>506.4</v>
      </c>
      <c r="N115" s="168" t="s">
        <v>463</v>
      </c>
      <c r="O115" s="168" t="s">
        <v>52</v>
      </c>
      <c r="P115" s="97" t="s">
        <v>52</v>
      </c>
      <c r="Q115" s="179"/>
      <c r="R115" s="179"/>
      <c r="S115" s="179"/>
      <c r="T115" s="179"/>
      <c r="U115" s="179"/>
      <c r="V115" s="166"/>
      <c r="W115" s="166"/>
      <c r="X115" s="166"/>
    </row>
    <row r="116" spans="1:24" s="181" customFormat="1" x14ac:dyDescent="0.2">
      <c r="A116" s="95" t="s">
        <v>1183</v>
      </c>
      <c r="B116" s="845" t="s">
        <v>1214</v>
      </c>
      <c r="C116" s="845" t="s">
        <v>1214</v>
      </c>
      <c r="D116" s="845" t="s">
        <v>1214</v>
      </c>
      <c r="E116" s="168" t="s">
        <v>1275</v>
      </c>
      <c r="F116" s="168" t="s">
        <v>54</v>
      </c>
      <c r="G116" s="168" t="s">
        <v>55</v>
      </c>
      <c r="H116" s="168"/>
      <c r="I116" s="168" t="s">
        <v>1182</v>
      </c>
      <c r="J116" s="505">
        <v>135</v>
      </c>
      <c r="K116" s="505">
        <v>150</v>
      </c>
      <c r="L116" s="505">
        <v>150</v>
      </c>
      <c r="M116" s="505">
        <v>189.9</v>
      </c>
      <c r="N116" s="168" t="s">
        <v>463</v>
      </c>
      <c r="O116" s="168" t="s">
        <v>52</v>
      </c>
      <c r="P116" s="97" t="s">
        <v>52</v>
      </c>
      <c r="Q116" s="179"/>
      <c r="R116" s="179"/>
      <c r="S116" s="179"/>
      <c r="T116" s="179"/>
      <c r="U116" s="179"/>
      <c r="V116" s="166"/>
      <c r="W116" s="166"/>
      <c r="X116" s="166"/>
    </row>
    <row r="117" spans="1:24" s="181" customFormat="1" x14ac:dyDescent="0.2">
      <c r="A117" s="95" t="s">
        <v>1183</v>
      </c>
      <c r="B117" s="845" t="s">
        <v>1215</v>
      </c>
      <c r="C117" s="845" t="s">
        <v>1215</v>
      </c>
      <c r="D117" s="845" t="s">
        <v>1215</v>
      </c>
      <c r="E117" s="168" t="s">
        <v>1271</v>
      </c>
      <c r="F117" s="168" t="s">
        <v>54</v>
      </c>
      <c r="G117" s="168" t="s">
        <v>55</v>
      </c>
      <c r="H117" s="168"/>
      <c r="I117" s="168" t="s">
        <v>1182</v>
      </c>
      <c r="J117" s="505">
        <v>193.5</v>
      </c>
      <c r="K117" s="505">
        <v>215</v>
      </c>
      <c r="L117" s="505">
        <v>215</v>
      </c>
      <c r="M117" s="505">
        <v>272.19</v>
      </c>
      <c r="N117" s="168" t="s">
        <v>463</v>
      </c>
      <c r="O117" s="168" t="s">
        <v>52</v>
      </c>
      <c r="P117" s="97" t="s">
        <v>52</v>
      </c>
      <c r="Q117" s="179"/>
      <c r="R117" s="179"/>
      <c r="S117" s="179"/>
      <c r="T117" s="179"/>
      <c r="U117" s="179"/>
      <c r="V117" s="166"/>
      <c r="W117" s="166"/>
      <c r="X117" s="166"/>
    </row>
    <row r="118" spans="1:24" s="181" customFormat="1" x14ac:dyDescent="0.2">
      <c r="A118" s="95" t="s">
        <v>1183</v>
      </c>
      <c r="B118" s="845" t="s">
        <v>1216</v>
      </c>
      <c r="C118" s="845" t="s">
        <v>1216</v>
      </c>
      <c r="D118" s="845" t="s">
        <v>1216</v>
      </c>
      <c r="E118" s="168" t="s">
        <v>1273</v>
      </c>
      <c r="F118" s="168" t="s">
        <v>54</v>
      </c>
      <c r="G118" s="168" t="s">
        <v>55</v>
      </c>
      <c r="H118" s="168"/>
      <c r="I118" s="168" t="s">
        <v>1182</v>
      </c>
      <c r="J118" s="505">
        <v>405</v>
      </c>
      <c r="K118" s="505">
        <v>450</v>
      </c>
      <c r="L118" s="505">
        <v>450</v>
      </c>
      <c r="M118" s="505">
        <v>569.70000000000005</v>
      </c>
      <c r="N118" s="168" t="s">
        <v>463</v>
      </c>
      <c r="O118" s="168" t="s">
        <v>52</v>
      </c>
      <c r="P118" s="97" t="s">
        <v>52</v>
      </c>
      <c r="Q118" s="179"/>
      <c r="R118" s="179"/>
      <c r="S118" s="179"/>
      <c r="T118" s="179"/>
      <c r="U118" s="179"/>
      <c r="V118" s="166"/>
      <c r="W118" s="166"/>
      <c r="X118" s="166"/>
    </row>
    <row r="119" spans="1:24" s="181" customFormat="1" x14ac:dyDescent="0.2">
      <c r="A119" s="95" t="s">
        <v>1183</v>
      </c>
      <c r="B119" s="845" t="s">
        <v>1217</v>
      </c>
      <c r="C119" s="845" t="s">
        <v>1217</v>
      </c>
      <c r="D119" s="845" t="s">
        <v>1217</v>
      </c>
      <c r="E119" s="168" t="s">
        <v>1271</v>
      </c>
      <c r="F119" s="168" t="s">
        <v>54</v>
      </c>
      <c r="G119" s="168" t="s">
        <v>55</v>
      </c>
      <c r="H119" s="168"/>
      <c r="I119" s="168" t="s">
        <v>1182</v>
      </c>
      <c r="J119" s="505">
        <v>450</v>
      </c>
      <c r="K119" s="505">
        <v>500</v>
      </c>
      <c r="L119" s="505">
        <v>500</v>
      </c>
      <c r="M119" s="505">
        <v>633</v>
      </c>
      <c r="N119" s="168" t="s">
        <v>463</v>
      </c>
      <c r="O119" s="168" t="s">
        <v>52</v>
      </c>
      <c r="P119" s="97" t="s">
        <v>52</v>
      </c>
      <c r="Q119" s="179"/>
      <c r="R119" s="179"/>
      <c r="S119" s="179"/>
      <c r="T119" s="179"/>
      <c r="U119" s="179"/>
      <c r="V119" s="166"/>
      <c r="W119" s="166"/>
      <c r="X119" s="166"/>
    </row>
    <row r="120" spans="1:24" s="181" customFormat="1" x14ac:dyDescent="0.2">
      <c r="A120" s="95" t="s">
        <v>1183</v>
      </c>
      <c r="B120" s="845" t="s">
        <v>1218</v>
      </c>
      <c r="C120" s="845" t="s">
        <v>1218</v>
      </c>
      <c r="D120" s="845" t="s">
        <v>1218</v>
      </c>
      <c r="E120" s="168" t="s">
        <v>1271</v>
      </c>
      <c r="F120" s="168" t="s">
        <v>54</v>
      </c>
      <c r="G120" s="168" t="s">
        <v>55</v>
      </c>
      <c r="H120" s="168"/>
      <c r="I120" s="168" t="s">
        <v>1182</v>
      </c>
      <c r="J120" s="505">
        <v>180</v>
      </c>
      <c r="K120" s="505">
        <v>200</v>
      </c>
      <c r="L120" s="505">
        <v>200</v>
      </c>
      <c r="M120" s="505">
        <v>253.2</v>
      </c>
      <c r="N120" s="168" t="s">
        <v>463</v>
      </c>
      <c r="O120" s="168" t="s">
        <v>52</v>
      </c>
      <c r="P120" s="97" t="s">
        <v>52</v>
      </c>
      <c r="Q120" s="179"/>
      <c r="R120" s="179"/>
      <c r="S120" s="179"/>
      <c r="T120" s="179"/>
      <c r="U120" s="179"/>
      <c r="V120" s="166"/>
      <c r="W120" s="166"/>
      <c r="X120" s="166"/>
    </row>
    <row r="121" spans="1:24" s="181" customFormat="1" x14ac:dyDescent="0.2">
      <c r="A121" s="95" t="s">
        <v>1183</v>
      </c>
      <c r="B121" s="845" t="s">
        <v>1219</v>
      </c>
      <c r="C121" s="845" t="s">
        <v>1219</v>
      </c>
      <c r="D121" s="845" t="s">
        <v>1219</v>
      </c>
      <c r="E121" s="168" t="s">
        <v>1271</v>
      </c>
      <c r="F121" s="168" t="s">
        <v>54</v>
      </c>
      <c r="G121" s="168" t="s">
        <v>55</v>
      </c>
      <c r="H121" s="168"/>
      <c r="I121" s="168" t="s">
        <v>1182</v>
      </c>
      <c r="J121" s="505">
        <v>225</v>
      </c>
      <c r="K121" s="505">
        <v>250</v>
      </c>
      <c r="L121" s="505">
        <v>250</v>
      </c>
      <c r="M121" s="505">
        <v>316.5</v>
      </c>
      <c r="N121" s="168" t="s">
        <v>463</v>
      </c>
      <c r="O121" s="168" t="s">
        <v>52</v>
      </c>
      <c r="P121" s="97" t="s">
        <v>52</v>
      </c>
      <c r="Q121" s="179"/>
      <c r="R121" s="179"/>
      <c r="S121" s="179"/>
      <c r="T121" s="179"/>
      <c r="U121" s="179"/>
      <c r="V121" s="166"/>
      <c r="W121" s="166"/>
      <c r="X121" s="166"/>
    </row>
    <row r="122" spans="1:24" s="181" customFormat="1" x14ac:dyDescent="0.2">
      <c r="A122" s="95" t="s">
        <v>1183</v>
      </c>
      <c r="B122" s="845" t="s">
        <v>1220</v>
      </c>
      <c r="C122" s="845" t="s">
        <v>1220</v>
      </c>
      <c r="D122" s="845" t="s">
        <v>1220</v>
      </c>
      <c r="E122" s="168" t="s">
        <v>1275</v>
      </c>
      <c r="F122" s="168" t="s">
        <v>54</v>
      </c>
      <c r="G122" s="168" t="s">
        <v>55</v>
      </c>
      <c r="H122" s="168"/>
      <c r="I122" s="168" t="s">
        <v>1182</v>
      </c>
      <c r="J122" s="505">
        <v>90</v>
      </c>
      <c r="K122" s="505">
        <v>100</v>
      </c>
      <c r="L122" s="505">
        <v>100</v>
      </c>
      <c r="M122" s="505">
        <v>126.6</v>
      </c>
      <c r="N122" s="168" t="s">
        <v>463</v>
      </c>
      <c r="O122" s="168" t="s">
        <v>52</v>
      </c>
      <c r="P122" s="97" t="s">
        <v>52</v>
      </c>
      <c r="Q122" s="179"/>
      <c r="R122" s="179"/>
      <c r="S122" s="179"/>
      <c r="T122" s="179"/>
      <c r="U122" s="179"/>
      <c r="V122" s="166"/>
      <c r="W122" s="166"/>
      <c r="X122" s="166"/>
    </row>
    <row r="123" spans="1:24" s="181" customFormat="1" x14ac:dyDescent="0.2">
      <c r="A123" s="95" t="s">
        <v>1183</v>
      </c>
      <c r="B123" s="845" t="s">
        <v>1221</v>
      </c>
      <c r="C123" s="845" t="s">
        <v>1221</v>
      </c>
      <c r="D123" s="845" t="s">
        <v>1221</v>
      </c>
      <c r="E123" s="168" t="s">
        <v>1273</v>
      </c>
      <c r="F123" s="168" t="s">
        <v>54</v>
      </c>
      <c r="G123" s="168" t="s">
        <v>55</v>
      </c>
      <c r="H123" s="168"/>
      <c r="I123" s="168" t="s">
        <v>1182</v>
      </c>
      <c r="J123" s="505">
        <v>405</v>
      </c>
      <c r="K123" s="505">
        <v>450</v>
      </c>
      <c r="L123" s="505">
        <v>450</v>
      </c>
      <c r="M123" s="505">
        <v>569.70000000000005</v>
      </c>
      <c r="N123" s="168" t="s">
        <v>463</v>
      </c>
      <c r="O123" s="168" t="s">
        <v>52</v>
      </c>
      <c r="P123" s="97" t="s">
        <v>52</v>
      </c>
      <c r="Q123" s="179"/>
      <c r="R123" s="179"/>
      <c r="S123" s="179"/>
      <c r="T123" s="179"/>
      <c r="U123" s="179"/>
      <c r="V123" s="166"/>
      <c r="W123" s="166"/>
      <c r="X123" s="166"/>
    </row>
    <row r="124" spans="1:24" s="181" customFormat="1" x14ac:dyDescent="0.2">
      <c r="A124" s="95" t="s">
        <v>1183</v>
      </c>
      <c r="B124" s="845" t="s">
        <v>1222</v>
      </c>
      <c r="C124" s="845" t="s">
        <v>1222</v>
      </c>
      <c r="D124" s="845" t="s">
        <v>1222</v>
      </c>
      <c r="E124" s="168" t="s">
        <v>1273</v>
      </c>
      <c r="F124" s="168" t="s">
        <v>54</v>
      </c>
      <c r="G124" s="168" t="s">
        <v>55</v>
      </c>
      <c r="H124" s="168"/>
      <c r="I124" s="168" t="s">
        <v>1182</v>
      </c>
      <c r="J124" s="505">
        <v>202.5</v>
      </c>
      <c r="K124" s="505">
        <v>225</v>
      </c>
      <c r="L124" s="505">
        <v>225</v>
      </c>
      <c r="M124" s="505">
        <v>284.85000000000002</v>
      </c>
      <c r="N124" s="168" t="s">
        <v>463</v>
      </c>
      <c r="O124" s="168" t="s">
        <v>52</v>
      </c>
      <c r="P124" s="97" t="s">
        <v>52</v>
      </c>
      <c r="Q124" s="179"/>
      <c r="R124" s="179"/>
      <c r="S124" s="179"/>
      <c r="T124" s="179"/>
      <c r="U124" s="179"/>
      <c r="V124" s="166"/>
      <c r="W124" s="166"/>
      <c r="X124" s="166"/>
    </row>
    <row r="125" spans="1:24" s="181" customFormat="1" x14ac:dyDescent="0.2">
      <c r="A125" s="95" t="s">
        <v>1183</v>
      </c>
      <c r="B125" s="845" t="s">
        <v>1223</v>
      </c>
      <c r="C125" s="845" t="s">
        <v>1223</v>
      </c>
      <c r="D125" s="845" t="s">
        <v>1223</v>
      </c>
      <c r="E125" s="168" t="s">
        <v>1273</v>
      </c>
      <c r="F125" s="168" t="s">
        <v>54</v>
      </c>
      <c r="G125" s="168" t="s">
        <v>55</v>
      </c>
      <c r="H125" s="168"/>
      <c r="I125" s="168" t="s">
        <v>1182</v>
      </c>
      <c r="J125" s="505">
        <v>405</v>
      </c>
      <c r="K125" s="505">
        <v>450</v>
      </c>
      <c r="L125" s="505">
        <v>450</v>
      </c>
      <c r="M125" s="505">
        <v>569.70000000000005</v>
      </c>
      <c r="N125" s="168" t="s">
        <v>463</v>
      </c>
      <c r="O125" s="168" t="s">
        <v>52</v>
      </c>
      <c r="P125" s="97" t="s">
        <v>52</v>
      </c>
      <c r="Q125" s="179"/>
      <c r="R125" s="179"/>
      <c r="S125" s="179"/>
      <c r="T125" s="179"/>
      <c r="U125" s="179"/>
      <c r="V125" s="166"/>
      <c r="W125" s="166"/>
      <c r="X125" s="166"/>
    </row>
    <row r="126" spans="1:24" s="181" customFormat="1" x14ac:dyDescent="0.2">
      <c r="A126" s="95" t="s">
        <v>1183</v>
      </c>
      <c r="B126" s="845" t="s">
        <v>1224</v>
      </c>
      <c r="C126" s="845" t="s">
        <v>1224</v>
      </c>
      <c r="D126" s="845" t="s">
        <v>1224</v>
      </c>
      <c r="E126" s="168" t="s">
        <v>1273</v>
      </c>
      <c r="F126" s="168" t="s">
        <v>54</v>
      </c>
      <c r="G126" s="168" t="s">
        <v>55</v>
      </c>
      <c r="H126" s="168"/>
      <c r="I126" s="168" t="s">
        <v>1182</v>
      </c>
      <c r="J126" s="505">
        <v>180</v>
      </c>
      <c r="K126" s="505">
        <v>200</v>
      </c>
      <c r="L126" s="505">
        <v>200</v>
      </c>
      <c r="M126" s="505">
        <v>253.2</v>
      </c>
      <c r="N126" s="168" t="s">
        <v>463</v>
      </c>
      <c r="O126" s="168" t="s">
        <v>52</v>
      </c>
      <c r="P126" s="97" t="s">
        <v>52</v>
      </c>
      <c r="Q126" s="179"/>
      <c r="R126" s="179"/>
      <c r="S126" s="179"/>
      <c r="T126" s="179"/>
      <c r="U126" s="179"/>
      <c r="V126" s="166"/>
      <c r="W126" s="166"/>
      <c r="X126" s="166"/>
    </row>
    <row r="127" spans="1:24" s="181" customFormat="1" x14ac:dyDescent="0.2">
      <c r="A127" s="95" t="s">
        <v>1183</v>
      </c>
      <c r="B127" s="845" t="s">
        <v>1225</v>
      </c>
      <c r="C127" s="845" t="s">
        <v>1225</v>
      </c>
      <c r="D127" s="845" t="s">
        <v>1225</v>
      </c>
      <c r="E127" s="168" t="s">
        <v>1271</v>
      </c>
      <c r="F127" s="168" t="s">
        <v>54</v>
      </c>
      <c r="G127" s="168" t="s">
        <v>55</v>
      </c>
      <c r="H127" s="168"/>
      <c r="I127" s="168" t="s">
        <v>1182</v>
      </c>
      <c r="J127" s="505">
        <v>270</v>
      </c>
      <c r="K127" s="505">
        <v>300</v>
      </c>
      <c r="L127" s="505">
        <v>300</v>
      </c>
      <c r="M127" s="505">
        <v>379.8</v>
      </c>
      <c r="N127" s="168" t="s">
        <v>463</v>
      </c>
      <c r="O127" s="168" t="s">
        <v>52</v>
      </c>
      <c r="P127" s="97" t="s">
        <v>52</v>
      </c>
      <c r="Q127" s="179"/>
      <c r="R127" s="179"/>
      <c r="S127" s="179"/>
      <c r="T127" s="179"/>
      <c r="U127" s="179"/>
      <c r="V127" s="166"/>
      <c r="W127" s="166"/>
      <c r="X127" s="166"/>
    </row>
    <row r="128" spans="1:24" s="181" customFormat="1" x14ac:dyDescent="0.2">
      <c r="A128" s="95" t="s">
        <v>1183</v>
      </c>
      <c r="B128" s="845" t="s">
        <v>1226</v>
      </c>
      <c r="C128" s="845" t="s">
        <v>1226</v>
      </c>
      <c r="D128" s="845" t="s">
        <v>1226</v>
      </c>
      <c r="E128" s="168" t="s">
        <v>1275</v>
      </c>
      <c r="F128" s="168" t="s">
        <v>54</v>
      </c>
      <c r="G128" s="168" t="s">
        <v>55</v>
      </c>
      <c r="H128" s="168"/>
      <c r="I128" s="168" t="s">
        <v>1182</v>
      </c>
      <c r="J128" s="505">
        <v>90</v>
      </c>
      <c r="K128" s="505">
        <v>100</v>
      </c>
      <c r="L128" s="505">
        <v>100</v>
      </c>
      <c r="M128" s="505">
        <v>126.6</v>
      </c>
      <c r="N128" s="168" t="s">
        <v>463</v>
      </c>
      <c r="O128" s="168" t="s">
        <v>52</v>
      </c>
      <c r="P128" s="97" t="s">
        <v>52</v>
      </c>
      <c r="Q128" s="179"/>
      <c r="R128" s="179"/>
      <c r="S128" s="179"/>
      <c r="T128" s="179"/>
      <c r="U128" s="179"/>
      <c r="V128" s="166"/>
      <c r="W128" s="166"/>
      <c r="X128" s="166"/>
    </row>
    <row r="129" spans="1:24" s="181" customFormat="1" x14ac:dyDescent="0.2">
      <c r="A129" s="95" t="s">
        <v>1183</v>
      </c>
      <c r="B129" s="845" t="s">
        <v>1227</v>
      </c>
      <c r="C129" s="845" t="s">
        <v>1227</v>
      </c>
      <c r="D129" s="845" t="s">
        <v>1227</v>
      </c>
      <c r="E129" s="168" t="s">
        <v>1276</v>
      </c>
      <c r="F129" s="168" t="s">
        <v>54</v>
      </c>
      <c r="G129" s="168" t="s">
        <v>55</v>
      </c>
      <c r="H129" s="168"/>
      <c r="I129" s="168" t="s">
        <v>1182</v>
      </c>
      <c r="J129" s="505">
        <v>360</v>
      </c>
      <c r="K129" s="505">
        <v>400</v>
      </c>
      <c r="L129" s="505">
        <v>400</v>
      </c>
      <c r="M129" s="505">
        <v>506.4</v>
      </c>
      <c r="N129" s="168" t="s">
        <v>463</v>
      </c>
      <c r="O129" s="168" t="s">
        <v>52</v>
      </c>
      <c r="P129" s="97" t="s">
        <v>52</v>
      </c>
      <c r="Q129" s="179"/>
      <c r="R129" s="179"/>
      <c r="S129" s="179"/>
      <c r="T129" s="179"/>
      <c r="U129" s="179"/>
      <c r="V129" s="166"/>
      <c r="W129" s="166"/>
      <c r="X129" s="166"/>
    </row>
    <row r="130" spans="1:24" s="181" customFormat="1" x14ac:dyDescent="0.2">
      <c r="A130" s="95" t="s">
        <v>1183</v>
      </c>
      <c r="B130" s="845" t="s">
        <v>1228</v>
      </c>
      <c r="C130" s="845" t="s">
        <v>1228</v>
      </c>
      <c r="D130" s="845" t="s">
        <v>1228</v>
      </c>
      <c r="E130" s="168" t="s">
        <v>1271</v>
      </c>
      <c r="F130" s="168" t="s">
        <v>54</v>
      </c>
      <c r="G130" s="168" t="s">
        <v>55</v>
      </c>
      <c r="H130" s="168"/>
      <c r="I130" s="168" t="s">
        <v>1182</v>
      </c>
      <c r="J130" s="505">
        <v>360</v>
      </c>
      <c r="K130" s="505">
        <v>400</v>
      </c>
      <c r="L130" s="505">
        <v>400</v>
      </c>
      <c r="M130" s="505">
        <v>506.4</v>
      </c>
      <c r="N130" s="168" t="s">
        <v>463</v>
      </c>
      <c r="O130" s="168" t="s">
        <v>52</v>
      </c>
      <c r="P130" s="97" t="s">
        <v>52</v>
      </c>
      <c r="Q130" s="179"/>
      <c r="R130" s="179"/>
      <c r="S130" s="179"/>
      <c r="T130" s="179"/>
      <c r="U130" s="179"/>
      <c r="V130" s="166"/>
      <c r="W130" s="166"/>
      <c r="X130" s="166"/>
    </row>
    <row r="131" spans="1:24" s="181" customFormat="1" x14ac:dyDescent="0.2">
      <c r="A131" s="95" t="s">
        <v>1183</v>
      </c>
      <c r="B131" s="845" t="s">
        <v>1229</v>
      </c>
      <c r="C131" s="845" t="s">
        <v>1229</v>
      </c>
      <c r="D131" s="845" t="s">
        <v>1229</v>
      </c>
      <c r="E131" s="168" t="s">
        <v>1271</v>
      </c>
      <c r="F131" s="168" t="s">
        <v>54</v>
      </c>
      <c r="G131" s="168" t="s">
        <v>55</v>
      </c>
      <c r="H131" s="168"/>
      <c r="I131" s="168" t="s">
        <v>1182</v>
      </c>
      <c r="J131" s="505">
        <v>315</v>
      </c>
      <c r="K131" s="505">
        <v>350</v>
      </c>
      <c r="L131" s="505">
        <v>350</v>
      </c>
      <c r="M131" s="505">
        <v>443.1</v>
      </c>
      <c r="N131" s="168" t="s">
        <v>463</v>
      </c>
      <c r="O131" s="168" t="s">
        <v>52</v>
      </c>
      <c r="P131" s="97" t="s">
        <v>52</v>
      </c>
      <c r="Q131" s="179"/>
      <c r="R131" s="179"/>
      <c r="S131" s="179"/>
      <c r="T131" s="179"/>
      <c r="U131" s="179"/>
      <c r="V131" s="166"/>
      <c r="W131" s="166"/>
      <c r="X131" s="166"/>
    </row>
    <row r="132" spans="1:24" s="181" customFormat="1" x14ac:dyDescent="0.2">
      <c r="A132" s="95" t="s">
        <v>1183</v>
      </c>
      <c r="B132" s="845" t="s">
        <v>1230</v>
      </c>
      <c r="C132" s="845" t="s">
        <v>1230</v>
      </c>
      <c r="D132" s="845" t="s">
        <v>1230</v>
      </c>
      <c r="E132" s="168" t="s">
        <v>1273</v>
      </c>
      <c r="F132" s="168" t="s">
        <v>54</v>
      </c>
      <c r="G132" s="168" t="s">
        <v>55</v>
      </c>
      <c r="H132" s="168"/>
      <c r="I132" s="168" t="s">
        <v>1182</v>
      </c>
      <c r="J132" s="505">
        <v>315</v>
      </c>
      <c r="K132" s="505">
        <v>350</v>
      </c>
      <c r="L132" s="505">
        <v>350</v>
      </c>
      <c r="M132" s="505">
        <v>443.1</v>
      </c>
      <c r="N132" s="168" t="s">
        <v>463</v>
      </c>
      <c r="O132" s="168" t="s">
        <v>52</v>
      </c>
      <c r="P132" s="97" t="s">
        <v>52</v>
      </c>
      <c r="Q132" s="179"/>
      <c r="R132" s="179"/>
      <c r="S132" s="179"/>
      <c r="T132" s="179"/>
      <c r="U132" s="179"/>
      <c r="V132" s="166"/>
      <c r="W132" s="166"/>
      <c r="X132" s="166"/>
    </row>
    <row r="133" spans="1:24" s="181" customFormat="1" x14ac:dyDescent="0.2">
      <c r="A133" s="95" t="s">
        <v>1183</v>
      </c>
      <c r="B133" s="845" t="s">
        <v>1231</v>
      </c>
      <c r="C133" s="845" t="s">
        <v>1231</v>
      </c>
      <c r="D133" s="845" t="s">
        <v>1231</v>
      </c>
      <c r="E133" s="168" t="s">
        <v>1273</v>
      </c>
      <c r="F133" s="168" t="s">
        <v>54</v>
      </c>
      <c r="G133" s="168" t="s">
        <v>55</v>
      </c>
      <c r="H133" s="168"/>
      <c r="I133" s="168" t="s">
        <v>1182</v>
      </c>
      <c r="J133" s="505">
        <v>180</v>
      </c>
      <c r="K133" s="505">
        <v>200</v>
      </c>
      <c r="L133" s="505">
        <v>200</v>
      </c>
      <c r="M133" s="505">
        <v>253.2</v>
      </c>
      <c r="N133" s="168" t="s">
        <v>463</v>
      </c>
      <c r="O133" s="168" t="s">
        <v>52</v>
      </c>
      <c r="P133" s="97" t="s">
        <v>52</v>
      </c>
      <c r="Q133" s="179"/>
      <c r="R133" s="179"/>
      <c r="S133" s="179"/>
      <c r="T133" s="179"/>
      <c r="U133" s="179"/>
      <c r="V133" s="166"/>
      <c r="W133" s="166"/>
      <c r="X133" s="166"/>
    </row>
    <row r="134" spans="1:24" s="181" customFormat="1" x14ac:dyDescent="0.2">
      <c r="A134" s="95" t="s">
        <v>1183</v>
      </c>
      <c r="B134" s="845" t="s">
        <v>1232</v>
      </c>
      <c r="C134" s="845" t="s">
        <v>1232</v>
      </c>
      <c r="D134" s="845" t="s">
        <v>1232</v>
      </c>
      <c r="E134" s="168" t="s">
        <v>1275</v>
      </c>
      <c r="F134" s="168" t="s">
        <v>54</v>
      </c>
      <c r="G134" s="168" t="s">
        <v>55</v>
      </c>
      <c r="H134" s="168"/>
      <c r="I134" s="168" t="s">
        <v>1182</v>
      </c>
      <c r="J134" s="505">
        <v>405</v>
      </c>
      <c r="K134" s="505">
        <v>450</v>
      </c>
      <c r="L134" s="505">
        <v>450</v>
      </c>
      <c r="M134" s="505">
        <v>569.70000000000005</v>
      </c>
      <c r="N134" s="168" t="s">
        <v>463</v>
      </c>
      <c r="O134" s="168" t="s">
        <v>52</v>
      </c>
      <c r="P134" s="97" t="s">
        <v>52</v>
      </c>
      <c r="Q134" s="179"/>
      <c r="R134" s="179"/>
      <c r="S134" s="179"/>
      <c r="T134" s="179"/>
      <c r="U134" s="179"/>
      <c r="V134" s="166"/>
      <c r="W134" s="166"/>
      <c r="X134" s="166"/>
    </row>
    <row r="135" spans="1:24" s="181" customFormat="1" x14ac:dyDescent="0.2">
      <c r="A135" s="95" t="s">
        <v>1183</v>
      </c>
      <c r="B135" s="845" t="s">
        <v>1233</v>
      </c>
      <c r="C135" s="845" t="s">
        <v>1233</v>
      </c>
      <c r="D135" s="845" t="s">
        <v>1233</v>
      </c>
      <c r="E135" s="168" t="s">
        <v>1271</v>
      </c>
      <c r="F135" s="168" t="s">
        <v>54</v>
      </c>
      <c r="G135" s="168" t="s">
        <v>55</v>
      </c>
      <c r="H135" s="168"/>
      <c r="I135" s="168" t="s">
        <v>1182</v>
      </c>
      <c r="J135" s="505">
        <v>450</v>
      </c>
      <c r="K135" s="505">
        <v>500</v>
      </c>
      <c r="L135" s="505">
        <v>500</v>
      </c>
      <c r="M135" s="505">
        <v>633</v>
      </c>
      <c r="N135" s="168" t="s">
        <v>463</v>
      </c>
      <c r="O135" s="168" t="s">
        <v>52</v>
      </c>
      <c r="P135" s="97" t="s">
        <v>52</v>
      </c>
      <c r="Q135" s="179"/>
      <c r="R135" s="179"/>
      <c r="S135" s="179"/>
      <c r="T135" s="179"/>
      <c r="U135" s="179"/>
      <c r="V135" s="166"/>
      <c r="W135" s="166"/>
      <c r="X135" s="166"/>
    </row>
    <row r="136" spans="1:24" s="181" customFormat="1" x14ac:dyDescent="0.2">
      <c r="A136" s="95" t="s">
        <v>1183</v>
      </c>
      <c r="B136" s="845" t="s">
        <v>1234</v>
      </c>
      <c r="C136" s="845" t="s">
        <v>1234</v>
      </c>
      <c r="D136" s="845" t="s">
        <v>1234</v>
      </c>
      <c r="E136" s="168" t="s">
        <v>1271</v>
      </c>
      <c r="F136" s="168" t="s">
        <v>54</v>
      </c>
      <c r="G136" s="168" t="s">
        <v>55</v>
      </c>
      <c r="H136" s="168"/>
      <c r="I136" s="168" t="s">
        <v>1182</v>
      </c>
      <c r="J136" s="505">
        <v>405</v>
      </c>
      <c r="K136" s="505">
        <v>450</v>
      </c>
      <c r="L136" s="505">
        <v>450</v>
      </c>
      <c r="M136" s="505">
        <v>569.70000000000005</v>
      </c>
      <c r="N136" s="168" t="s">
        <v>463</v>
      </c>
      <c r="O136" s="168" t="s">
        <v>52</v>
      </c>
      <c r="P136" s="97" t="s">
        <v>52</v>
      </c>
      <c r="Q136" s="179"/>
      <c r="R136" s="179"/>
      <c r="S136" s="179"/>
      <c r="T136" s="179"/>
      <c r="U136" s="179"/>
      <c r="V136" s="166"/>
      <c r="W136" s="166"/>
      <c r="X136" s="166"/>
    </row>
    <row r="137" spans="1:24" s="181" customFormat="1" x14ac:dyDescent="0.2">
      <c r="A137" s="95" t="s">
        <v>1183</v>
      </c>
      <c r="B137" s="845" t="s">
        <v>1235</v>
      </c>
      <c r="C137" s="845" t="s">
        <v>1235</v>
      </c>
      <c r="D137" s="845" t="s">
        <v>1235</v>
      </c>
      <c r="E137" s="168" t="s">
        <v>1271</v>
      </c>
      <c r="F137" s="168" t="s">
        <v>54</v>
      </c>
      <c r="G137" s="168" t="s">
        <v>55</v>
      </c>
      <c r="H137" s="168"/>
      <c r="I137" s="168" t="s">
        <v>1182</v>
      </c>
      <c r="J137" s="505">
        <v>270</v>
      </c>
      <c r="K137" s="505">
        <v>300</v>
      </c>
      <c r="L137" s="505">
        <v>300</v>
      </c>
      <c r="M137" s="505">
        <v>379.8</v>
      </c>
      <c r="N137" s="168" t="s">
        <v>463</v>
      </c>
      <c r="O137" s="168" t="s">
        <v>52</v>
      </c>
      <c r="P137" s="97" t="s">
        <v>52</v>
      </c>
      <c r="Q137" s="179"/>
      <c r="R137" s="179"/>
      <c r="S137" s="179"/>
      <c r="T137" s="179"/>
      <c r="U137" s="179"/>
      <c r="V137" s="166"/>
      <c r="W137" s="166"/>
      <c r="X137" s="166"/>
    </row>
    <row r="138" spans="1:24" s="181" customFormat="1" x14ac:dyDescent="0.2">
      <c r="A138" s="95" t="s">
        <v>1183</v>
      </c>
      <c r="B138" s="845" t="s">
        <v>1236</v>
      </c>
      <c r="C138" s="845" t="s">
        <v>1236</v>
      </c>
      <c r="D138" s="845" t="s">
        <v>1236</v>
      </c>
      <c r="E138" s="168" t="s">
        <v>1273</v>
      </c>
      <c r="F138" s="168" t="s">
        <v>54</v>
      </c>
      <c r="G138" s="168" t="s">
        <v>55</v>
      </c>
      <c r="H138" s="168"/>
      <c r="I138" s="168" t="s">
        <v>1182</v>
      </c>
      <c r="J138" s="505">
        <v>337.5</v>
      </c>
      <c r="K138" s="505">
        <v>375</v>
      </c>
      <c r="L138" s="505">
        <v>375</v>
      </c>
      <c r="M138" s="505">
        <v>474.75</v>
      </c>
      <c r="N138" s="168" t="s">
        <v>463</v>
      </c>
      <c r="O138" s="168" t="s">
        <v>52</v>
      </c>
      <c r="P138" s="97" t="s">
        <v>52</v>
      </c>
      <c r="Q138" s="179"/>
      <c r="R138" s="179"/>
      <c r="S138" s="179"/>
      <c r="T138" s="179"/>
      <c r="U138" s="179"/>
      <c r="V138" s="166"/>
      <c r="W138" s="166"/>
      <c r="X138" s="166"/>
    </row>
    <row r="139" spans="1:24" s="181" customFormat="1" x14ac:dyDescent="0.2">
      <c r="A139" s="95" t="s">
        <v>1183</v>
      </c>
      <c r="B139" s="845" t="s">
        <v>1237</v>
      </c>
      <c r="C139" s="845" t="s">
        <v>1237</v>
      </c>
      <c r="D139" s="845" t="s">
        <v>1237</v>
      </c>
      <c r="E139" s="168" t="s">
        <v>1273</v>
      </c>
      <c r="F139" s="168" t="s">
        <v>54</v>
      </c>
      <c r="G139" s="168" t="s">
        <v>55</v>
      </c>
      <c r="H139" s="168"/>
      <c r="I139" s="168" t="s">
        <v>1182</v>
      </c>
      <c r="J139" s="505">
        <v>225</v>
      </c>
      <c r="K139" s="505">
        <v>250</v>
      </c>
      <c r="L139" s="505">
        <v>250</v>
      </c>
      <c r="M139" s="505">
        <v>316.5</v>
      </c>
      <c r="N139" s="168" t="s">
        <v>463</v>
      </c>
      <c r="O139" s="168" t="s">
        <v>52</v>
      </c>
      <c r="P139" s="97" t="s">
        <v>52</v>
      </c>
      <c r="Q139" s="179"/>
      <c r="R139" s="179"/>
      <c r="S139" s="179"/>
      <c r="T139" s="179"/>
      <c r="U139" s="179"/>
      <c r="V139" s="166"/>
      <c r="W139" s="166"/>
      <c r="X139" s="166"/>
    </row>
    <row r="140" spans="1:24" s="181" customFormat="1" x14ac:dyDescent="0.2">
      <c r="A140" s="95" t="s">
        <v>1183</v>
      </c>
      <c r="B140" s="845" t="s">
        <v>1238</v>
      </c>
      <c r="C140" s="845" t="s">
        <v>1238</v>
      </c>
      <c r="D140" s="845" t="s">
        <v>1238</v>
      </c>
      <c r="E140" s="168" t="s">
        <v>1276</v>
      </c>
      <c r="F140" s="168" t="s">
        <v>54</v>
      </c>
      <c r="G140" s="168" t="s">
        <v>55</v>
      </c>
      <c r="H140" s="168"/>
      <c r="I140" s="168" t="s">
        <v>1182</v>
      </c>
      <c r="J140" s="505">
        <v>180</v>
      </c>
      <c r="K140" s="505">
        <v>200</v>
      </c>
      <c r="L140" s="505">
        <v>200</v>
      </c>
      <c r="M140" s="505">
        <v>253.2</v>
      </c>
      <c r="N140" s="168" t="s">
        <v>463</v>
      </c>
      <c r="O140" s="168" t="s">
        <v>52</v>
      </c>
      <c r="P140" s="97" t="s">
        <v>52</v>
      </c>
      <c r="Q140" s="179"/>
      <c r="R140" s="179"/>
      <c r="S140" s="179"/>
      <c r="T140" s="179"/>
      <c r="U140" s="179"/>
      <c r="V140" s="166"/>
      <c r="W140" s="166"/>
      <c r="X140" s="166"/>
    </row>
    <row r="141" spans="1:24" s="181" customFormat="1" x14ac:dyDescent="0.2">
      <c r="A141" s="95" t="s">
        <v>1183</v>
      </c>
      <c r="B141" s="845" t="s">
        <v>1239</v>
      </c>
      <c r="C141" s="845" t="s">
        <v>1239</v>
      </c>
      <c r="D141" s="845" t="s">
        <v>1239</v>
      </c>
      <c r="E141" s="168" t="s">
        <v>1271</v>
      </c>
      <c r="F141" s="168" t="s">
        <v>54</v>
      </c>
      <c r="G141" s="168" t="s">
        <v>55</v>
      </c>
      <c r="H141" s="168"/>
      <c r="I141" s="168" t="s">
        <v>1182</v>
      </c>
      <c r="J141" s="505">
        <v>270</v>
      </c>
      <c r="K141" s="505">
        <v>300</v>
      </c>
      <c r="L141" s="505">
        <v>300</v>
      </c>
      <c r="M141" s="505">
        <v>379.8</v>
      </c>
      <c r="N141" s="168" t="s">
        <v>463</v>
      </c>
      <c r="O141" s="168" t="s">
        <v>52</v>
      </c>
      <c r="P141" s="97" t="s">
        <v>52</v>
      </c>
      <c r="Q141" s="179"/>
      <c r="R141" s="179"/>
      <c r="S141" s="179"/>
      <c r="T141" s="179"/>
      <c r="U141" s="179"/>
      <c r="V141" s="166"/>
      <c r="W141" s="166"/>
      <c r="X141" s="166"/>
    </row>
    <row r="142" spans="1:24" s="181" customFormat="1" x14ac:dyDescent="0.2">
      <c r="A142" s="95" t="s">
        <v>1183</v>
      </c>
      <c r="B142" s="845" t="s">
        <v>1240</v>
      </c>
      <c r="C142" s="845" t="s">
        <v>1240</v>
      </c>
      <c r="D142" s="845" t="s">
        <v>1240</v>
      </c>
      <c r="E142" s="168" t="s">
        <v>1273</v>
      </c>
      <c r="F142" s="168" t="s">
        <v>54</v>
      </c>
      <c r="G142" s="168" t="s">
        <v>55</v>
      </c>
      <c r="H142" s="168"/>
      <c r="I142" s="168" t="s">
        <v>1182</v>
      </c>
      <c r="J142" s="505">
        <v>270</v>
      </c>
      <c r="K142" s="505">
        <v>300</v>
      </c>
      <c r="L142" s="505">
        <v>300</v>
      </c>
      <c r="M142" s="505">
        <v>379.8</v>
      </c>
      <c r="N142" s="168" t="s">
        <v>463</v>
      </c>
      <c r="O142" s="168" t="s">
        <v>52</v>
      </c>
      <c r="P142" s="97" t="s">
        <v>52</v>
      </c>
      <c r="Q142" s="179"/>
      <c r="R142" s="179"/>
      <c r="S142" s="179"/>
      <c r="T142" s="179"/>
      <c r="U142" s="179"/>
      <c r="V142" s="166"/>
      <c r="W142" s="166"/>
      <c r="X142" s="166"/>
    </row>
    <row r="143" spans="1:24" s="181" customFormat="1" x14ac:dyDescent="0.2">
      <c r="A143" s="95" t="s">
        <v>1183</v>
      </c>
      <c r="B143" s="845" t="s">
        <v>1241</v>
      </c>
      <c r="C143" s="845" t="s">
        <v>1241</v>
      </c>
      <c r="D143" s="845" t="s">
        <v>1241</v>
      </c>
      <c r="E143" s="168" t="s">
        <v>1273</v>
      </c>
      <c r="F143" s="168" t="s">
        <v>54</v>
      </c>
      <c r="G143" s="168" t="s">
        <v>55</v>
      </c>
      <c r="H143" s="168"/>
      <c r="I143" s="168" t="s">
        <v>1182</v>
      </c>
      <c r="J143" s="505">
        <v>225</v>
      </c>
      <c r="K143" s="505">
        <v>250</v>
      </c>
      <c r="L143" s="505">
        <v>250</v>
      </c>
      <c r="M143" s="505">
        <v>316.5</v>
      </c>
      <c r="N143" s="168" t="s">
        <v>463</v>
      </c>
      <c r="O143" s="168" t="s">
        <v>52</v>
      </c>
      <c r="P143" s="97" t="s">
        <v>52</v>
      </c>
      <c r="Q143" s="179"/>
      <c r="R143" s="179"/>
      <c r="S143" s="179"/>
      <c r="T143" s="179"/>
      <c r="U143" s="179"/>
      <c r="V143" s="166"/>
      <c r="W143" s="166"/>
      <c r="X143" s="166"/>
    </row>
    <row r="144" spans="1:24" s="181" customFormat="1" x14ac:dyDescent="0.2">
      <c r="A144" s="95" t="s">
        <v>1184</v>
      </c>
      <c r="B144" s="845" t="s">
        <v>1242</v>
      </c>
      <c r="C144" s="845" t="s">
        <v>1242</v>
      </c>
      <c r="D144" s="845" t="s">
        <v>1242</v>
      </c>
      <c r="E144" s="168" t="s">
        <v>1275</v>
      </c>
      <c r="F144" s="168" t="s">
        <v>54</v>
      </c>
      <c r="G144" s="168" t="s">
        <v>55</v>
      </c>
      <c r="H144" s="168"/>
      <c r="I144" s="168" t="s">
        <v>1182</v>
      </c>
      <c r="J144" s="505">
        <v>90</v>
      </c>
      <c r="K144" s="505">
        <v>100</v>
      </c>
      <c r="L144" s="505">
        <v>100</v>
      </c>
      <c r="M144" s="505">
        <v>126.6</v>
      </c>
      <c r="N144" s="168" t="s">
        <v>463</v>
      </c>
      <c r="O144" s="168" t="s">
        <v>52</v>
      </c>
      <c r="P144" s="97" t="s">
        <v>52</v>
      </c>
      <c r="Q144" s="179"/>
      <c r="R144" s="179"/>
      <c r="S144" s="179"/>
      <c r="T144" s="179"/>
      <c r="U144" s="179"/>
      <c r="V144" s="166"/>
      <c r="W144" s="166"/>
      <c r="X144" s="166"/>
    </row>
    <row r="145" spans="1:24" s="181" customFormat="1" x14ac:dyDescent="0.2">
      <c r="A145" s="95" t="s">
        <v>1185</v>
      </c>
      <c r="B145" s="845" t="s">
        <v>1243</v>
      </c>
      <c r="C145" s="845" t="s">
        <v>1243</v>
      </c>
      <c r="D145" s="845" t="s">
        <v>1243</v>
      </c>
      <c r="E145" s="168" t="s">
        <v>1277</v>
      </c>
      <c r="F145" s="168" t="s">
        <v>54</v>
      </c>
      <c r="G145" s="168" t="s">
        <v>55</v>
      </c>
      <c r="H145" s="168"/>
      <c r="I145" s="168" t="s">
        <v>1182</v>
      </c>
      <c r="J145" s="505">
        <v>315</v>
      </c>
      <c r="K145" s="505">
        <v>350</v>
      </c>
      <c r="L145" s="505">
        <v>350</v>
      </c>
      <c r="M145" s="505">
        <v>443.1</v>
      </c>
      <c r="N145" s="168" t="s">
        <v>463</v>
      </c>
      <c r="O145" s="168" t="s">
        <v>52</v>
      </c>
      <c r="P145" s="97" t="s">
        <v>52</v>
      </c>
      <c r="Q145" s="179"/>
      <c r="R145" s="179"/>
      <c r="S145" s="179"/>
      <c r="T145" s="179"/>
      <c r="U145" s="179"/>
      <c r="V145" s="166"/>
      <c r="W145" s="166"/>
      <c r="X145" s="166"/>
    </row>
    <row r="146" spans="1:24" s="181" customFormat="1" x14ac:dyDescent="0.2">
      <c r="A146" s="95" t="s">
        <v>1185</v>
      </c>
      <c r="B146" s="845" t="s">
        <v>1244</v>
      </c>
      <c r="C146" s="845" t="s">
        <v>1244</v>
      </c>
      <c r="D146" s="845" t="s">
        <v>1244</v>
      </c>
      <c r="E146" s="168" t="s">
        <v>1277</v>
      </c>
      <c r="F146" s="168" t="s">
        <v>54</v>
      </c>
      <c r="G146" s="168" t="s">
        <v>55</v>
      </c>
      <c r="H146" s="168"/>
      <c r="I146" s="168" t="s">
        <v>1182</v>
      </c>
      <c r="J146" s="505">
        <v>900</v>
      </c>
      <c r="K146" s="505">
        <v>1000</v>
      </c>
      <c r="L146" s="505">
        <v>1000</v>
      </c>
      <c r="M146" s="505">
        <v>1266</v>
      </c>
      <c r="N146" s="168" t="s">
        <v>463</v>
      </c>
      <c r="O146" s="168" t="s">
        <v>52</v>
      </c>
      <c r="P146" s="97" t="s">
        <v>52</v>
      </c>
      <c r="Q146" s="179"/>
      <c r="R146" s="179"/>
      <c r="S146" s="179"/>
      <c r="T146" s="179"/>
      <c r="U146" s="179"/>
      <c r="V146" s="166"/>
      <c r="W146" s="166"/>
      <c r="X146" s="166"/>
    </row>
    <row r="147" spans="1:24" s="181" customFormat="1" x14ac:dyDescent="0.2">
      <c r="A147" s="95" t="s">
        <v>1185</v>
      </c>
      <c r="B147" s="845" t="s">
        <v>1245</v>
      </c>
      <c r="C147" s="845" t="s">
        <v>1245</v>
      </c>
      <c r="D147" s="845" t="s">
        <v>1245</v>
      </c>
      <c r="E147" s="168" t="s">
        <v>1277</v>
      </c>
      <c r="F147" s="168" t="s">
        <v>54</v>
      </c>
      <c r="G147" s="168" t="s">
        <v>55</v>
      </c>
      <c r="H147" s="168"/>
      <c r="I147" s="168" t="s">
        <v>1182</v>
      </c>
      <c r="J147" s="505">
        <v>675</v>
      </c>
      <c r="K147" s="505">
        <v>750</v>
      </c>
      <c r="L147" s="505">
        <v>750</v>
      </c>
      <c r="M147" s="505">
        <v>949.5</v>
      </c>
      <c r="N147" s="168" t="s">
        <v>463</v>
      </c>
      <c r="O147" s="168" t="s">
        <v>52</v>
      </c>
      <c r="P147" s="97" t="s">
        <v>52</v>
      </c>
      <c r="Q147" s="179"/>
      <c r="R147" s="179"/>
      <c r="S147" s="179"/>
      <c r="T147" s="179"/>
      <c r="U147" s="179"/>
      <c r="V147" s="166"/>
      <c r="W147" s="166"/>
      <c r="X147" s="166"/>
    </row>
    <row r="148" spans="1:24" s="181" customFormat="1" x14ac:dyDescent="0.2">
      <c r="A148" s="95" t="s">
        <v>1185</v>
      </c>
      <c r="B148" s="845" t="s">
        <v>1246</v>
      </c>
      <c r="C148" s="845" t="s">
        <v>1246</v>
      </c>
      <c r="D148" s="845" t="s">
        <v>1246</v>
      </c>
      <c r="E148" s="168" t="s">
        <v>1277</v>
      </c>
      <c r="F148" s="168" t="s">
        <v>54</v>
      </c>
      <c r="G148" s="168" t="s">
        <v>55</v>
      </c>
      <c r="H148" s="168"/>
      <c r="I148" s="168" t="s">
        <v>1182</v>
      </c>
      <c r="J148" s="505">
        <v>517.5</v>
      </c>
      <c r="K148" s="505">
        <v>575</v>
      </c>
      <c r="L148" s="505">
        <v>575</v>
      </c>
      <c r="M148" s="505">
        <v>727.95</v>
      </c>
      <c r="N148" s="168" t="s">
        <v>463</v>
      </c>
      <c r="O148" s="168" t="s">
        <v>52</v>
      </c>
      <c r="P148" s="97" t="s">
        <v>52</v>
      </c>
      <c r="Q148" s="179"/>
      <c r="R148" s="179"/>
      <c r="S148" s="179"/>
      <c r="T148" s="179"/>
      <c r="U148" s="179"/>
      <c r="V148" s="166"/>
      <c r="W148" s="166"/>
      <c r="X148" s="166"/>
    </row>
    <row r="149" spans="1:24" s="181" customFormat="1" x14ac:dyDescent="0.2">
      <c r="A149" s="95" t="s">
        <v>1186</v>
      </c>
      <c r="B149" s="845" t="s">
        <v>1247</v>
      </c>
      <c r="C149" s="845" t="s">
        <v>1247</v>
      </c>
      <c r="D149" s="845" t="s">
        <v>1247</v>
      </c>
      <c r="E149" s="168" t="s">
        <v>1277</v>
      </c>
      <c r="F149" s="168" t="s">
        <v>54</v>
      </c>
      <c r="G149" s="168" t="s">
        <v>55</v>
      </c>
      <c r="H149" s="168"/>
      <c r="I149" s="168" t="s">
        <v>1182</v>
      </c>
      <c r="J149" s="505">
        <v>450</v>
      </c>
      <c r="K149" s="505">
        <v>500</v>
      </c>
      <c r="L149" s="505">
        <v>500</v>
      </c>
      <c r="M149" s="505">
        <v>633</v>
      </c>
      <c r="N149" s="168" t="s">
        <v>463</v>
      </c>
      <c r="O149" s="168" t="s">
        <v>52</v>
      </c>
      <c r="P149" s="97" t="s">
        <v>52</v>
      </c>
      <c r="Q149" s="179"/>
      <c r="R149" s="179"/>
      <c r="S149" s="179"/>
      <c r="T149" s="179"/>
      <c r="U149" s="179"/>
      <c r="V149" s="166"/>
      <c r="W149" s="166"/>
      <c r="X149" s="166"/>
    </row>
    <row r="150" spans="1:24" s="181" customFormat="1" x14ac:dyDescent="0.2">
      <c r="A150" s="95" t="s">
        <v>1186</v>
      </c>
      <c r="B150" s="845" t="s">
        <v>1248</v>
      </c>
      <c r="C150" s="845" t="s">
        <v>1248</v>
      </c>
      <c r="D150" s="845" t="s">
        <v>1248</v>
      </c>
      <c r="E150" s="168" t="s">
        <v>1277</v>
      </c>
      <c r="F150" s="168" t="s">
        <v>54</v>
      </c>
      <c r="G150" s="168" t="s">
        <v>55</v>
      </c>
      <c r="H150" s="168"/>
      <c r="I150" s="168" t="s">
        <v>1182</v>
      </c>
      <c r="J150" s="505">
        <v>450</v>
      </c>
      <c r="K150" s="505">
        <v>500</v>
      </c>
      <c r="L150" s="505">
        <v>500</v>
      </c>
      <c r="M150" s="505">
        <v>633</v>
      </c>
      <c r="N150" s="168" t="s">
        <v>463</v>
      </c>
      <c r="O150" s="168" t="s">
        <v>52</v>
      </c>
      <c r="P150" s="97" t="s">
        <v>52</v>
      </c>
      <c r="Q150" s="179"/>
      <c r="R150" s="179"/>
      <c r="S150" s="179"/>
      <c r="T150" s="179"/>
      <c r="U150" s="179"/>
      <c r="V150" s="166"/>
      <c r="W150" s="166"/>
      <c r="X150" s="166"/>
    </row>
    <row r="151" spans="1:24" s="181" customFormat="1" x14ac:dyDescent="0.2">
      <c r="A151" s="95" t="s">
        <v>1187</v>
      </c>
      <c r="B151" s="845" t="s">
        <v>1249</v>
      </c>
      <c r="C151" s="845" t="s">
        <v>1249</v>
      </c>
      <c r="D151" s="845" t="s">
        <v>1249</v>
      </c>
      <c r="E151" s="168" t="s">
        <v>1275</v>
      </c>
      <c r="F151" s="168" t="s">
        <v>54</v>
      </c>
      <c r="G151" s="168" t="s">
        <v>55</v>
      </c>
      <c r="H151" s="168"/>
      <c r="I151" s="168" t="s">
        <v>1182</v>
      </c>
      <c r="J151" s="505">
        <v>180</v>
      </c>
      <c r="K151" s="505">
        <v>200</v>
      </c>
      <c r="L151" s="505">
        <v>200</v>
      </c>
      <c r="M151" s="505">
        <v>253.2</v>
      </c>
      <c r="N151" s="168" t="s">
        <v>463</v>
      </c>
      <c r="O151" s="168" t="s">
        <v>52</v>
      </c>
      <c r="P151" s="97" t="s">
        <v>52</v>
      </c>
      <c r="Q151" s="179"/>
      <c r="R151" s="179"/>
      <c r="S151" s="179"/>
      <c r="T151" s="179"/>
      <c r="U151" s="179"/>
      <c r="V151" s="166"/>
      <c r="W151" s="166"/>
      <c r="X151" s="166"/>
    </row>
    <row r="152" spans="1:24" s="181" customFormat="1" x14ac:dyDescent="0.2">
      <c r="A152" s="95" t="s">
        <v>1188</v>
      </c>
      <c r="B152" s="845" t="s">
        <v>1250</v>
      </c>
      <c r="C152" s="845" t="s">
        <v>1250</v>
      </c>
      <c r="D152" s="845" t="s">
        <v>1250</v>
      </c>
      <c r="E152" s="168" t="s">
        <v>1275</v>
      </c>
      <c r="F152" s="168" t="s">
        <v>54</v>
      </c>
      <c r="G152" s="168" t="s">
        <v>55</v>
      </c>
      <c r="H152" s="168"/>
      <c r="I152" s="168" t="s">
        <v>1182</v>
      </c>
      <c r="J152" s="505">
        <v>675</v>
      </c>
      <c r="K152" s="505">
        <v>750</v>
      </c>
      <c r="L152" s="505">
        <v>750</v>
      </c>
      <c r="M152" s="505">
        <v>949.5</v>
      </c>
      <c r="N152" s="168" t="s">
        <v>463</v>
      </c>
      <c r="O152" s="168" t="s">
        <v>52</v>
      </c>
      <c r="P152" s="97" t="s">
        <v>52</v>
      </c>
      <c r="Q152" s="179"/>
      <c r="R152" s="179"/>
      <c r="S152" s="179"/>
      <c r="T152" s="179"/>
      <c r="U152" s="179"/>
      <c r="V152" s="166"/>
      <c r="W152" s="166"/>
      <c r="X152" s="166"/>
    </row>
    <row r="153" spans="1:24" s="181" customFormat="1" x14ac:dyDescent="0.2">
      <c r="A153" s="95" t="s">
        <v>1189</v>
      </c>
      <c r="B153" s="845" t="s">
        <v>1251</v>
      </c>
      <c r="C153" s="845" t="s">
        <v>1251</v>
      </c>
      <c r="D153" s="845" t="s">
        <v>1251</v>
      </c>
      <c r="E153" s="168" t="s">
        <v>1277</v>
      </c>
      <c r="F153" s="168" t="s">
        <v>54</v>
      </c>
      <c r="G153" s="168" t="s">
        <v>55</v>
      </c>
      <c r="H153" s="168"/>
      <c r="I153" s="168" t="s">
        <v>1182</v>
      </c>
      <c r="J153" s="505">
        <v>270</v>
      </c>
      <c r="K153" s="505">
        <v>300</v>
      </c>
      <c r="L153" s="505">
        <v>300</v>
      </c>
      <c r="M153" s="505">
        <v>379.8</v>
      </c>
      <c r="N153" s="168" t="s">
        <v>463</v>
      </c>
      <c r="O153" s="168" t="s">
        <v>52</v>
      </c>
      <c r="P153" s="97" t="s">
        <v>52</v>
      </c>
      <c r="Q153" s="179"/>
      <c r="R153" s="179"/>
      <c r="S153" s="179"/>
      <c r="T153" s="179"/>
      <c r="U153" s="179"/>
      <c r="V153" s="166"/>
      <c r="W153" s="166"/>
      <c r="X153" s="166"/>
    </row>
    <row r="154" spans="1:24" s="181" customFormat="1" x14ac:dyDescent="0.2">
      <c r="A154" s="95" t="s">
        <v>1189</v>
      </c>
      <c r="B154" s="845" t="s">
        <v>1252</v>
      </c>
      <c r="C154" s="845" t="s">
        <v>1252</v>
      </c>
      <c r="D154" s="845" t="s">
        <v>1252</v>
      </c>
      <c r="E154" s="168" t="s">
        <v>1277</v>
      </c>
      <c r="F154" s="168" t="s">
        <v>54</v>
      </c>
      <c r="G154" s="168" t="s">
        <v>55</v>
      </c>
      <c r="H154" s="168"/>
      <c r="I154" s="168" t="s">
        <v>1182</v>
      </c>
      <c r="J154" s="505">
        <v>765</v>
      </c>
      <c r="K154" s="505">
        <v>850</v>
      </c>
      <c r="L154" s="505">
        <v>850</v>
      </c>
      <c r="M154" s="505">
        <v>1076.0999999999999</v>
      </c>
      <c r="N154" s="168" t="s">
        <v>463</v>
      </c>
      <c r="O154" s="168" t="s">
        <v>52</v>
      </c>
      <c r="P154" s="97" t="s">
        <v>52</v>
      </c>
      <c r="Q154" s="179"/>
      <c r="R154" s="179"/>
      <c r="S154" s="179"/>
      <c r="T154" s="179"/>
      <c r="U154" s="179"/>
      <c r="V154" s="166"/>
      <c r="W154" s="166"/>
      <c r="X154" s="166"/>
    </row>
    <row r="155" spans="1:24" s="181" customFormat="1" x14ac:dyDescent="0.2">
      <c r="A155" s="95" t="s">
        <v>1190</v>
      </c>
      <c r="B155" s="845" t="s">
        <v>1253</v>
      </c>
      <c r="C155" s="845" t="s">
        <v>1253</v>
      </c>
      <c r="D155" s="845" t="s">
        <v>1253</v>
      </c>
      <c r="E155" s="168" t="s">
        <v>1277</v>
      </c>
      <c r="F155" s="168" t="s">
        <v>54</v>
      </c>
      <c r="G155" s="168" t="s">
        <v>55</v>
      </c>
      <c r="H155" s="168"/>
      <c r="I155" s="168" t="s">
        <v>1182</v>
      </c>
      <c r="J155" s="505">
        <v>540</v>
      </c>
      <c r="K155" s="505">
        <v>600</v>
      </c>
      <c r="L155" s="505">
        <v>600</v>
      </c>
      <c r="M155" s="505">
        <v>759.6</v>
      </c>
      <c r="N155" s="168" t="s">
        <v>463</v>
      </c>
      <c r="O155" s="168" t="s">
        <v>52</v>
      </c>
      <c r="P155" s="97" t="s">
        <v>52</v>
      </c>
      <c r="Q155" s="179"/>
      <c r="R155" s="179"/>
      <c r="S155" s="179"/>
      <c r="T155" s="179"/>
      <c r="U155" s="179"/>
      <c r="V155" s="166"/>
      <c r="W155" s="166"/>
      <c r="X155" s="166"/>
    </row>
    <row r="156" spans="1:24" s="181" customFormat="1" x14ac:dyDescent="0.2">
      <c r="A156" s="95" t="s">
        <v>1191</v>
      </c>
      <c r="B156" s="845" t="s">
        <v>1254</v>
      </c>
      <c r="C156" s="845" t="s">
        <v>1254</v>
      </c>
      <c r="D156" s="845" t="s">
        <v>1254</v>
      </c>
      <c r="E156" s="168" t="s">
        <v>1272</v>
      </c>
      <c r="F156" s="168" t="s">
        <v>54</v>
      </c>
      <c r="G156" s="168" t="s">
        <v>55</v>
      </c>
      <c r="H156" s="168"/>
      <c r="I156" s="168" t="s">
        <v>1182</v>
      </c>
      <c r="J156" s="505">
        <v>562.5</v>
      </c>
      <c r="K156" s="505">
        <v>625</v>
      </c>
      <c r="L156" s="505">
        <v>625</v>
      </c>
      <c r="M156" s="505">
        <v>791.25</v>
      </c>
      <c r="N156" s="168" t="s">
        <v>463</v>
      </c>
      <c r="O156" s="168" t="s">
        <v>52</v>
      </c>
      <c r="P156" s="97" t="s">
        <v>52</v>
      </c>
      <c r="Q156" s="179"/>
      <c r="R156" s="179"/>
      <c r="S156" s="179"/>
      <c r="T156" s="179"/>
      <c r="U156" s="179"/>
      <c r="V156" s="166"/>
      <c r="W156" s="166"/>
      <c r="X156" s="166"/>
    </row>
    <row r="157" spans="1:24" s="181" customFormat="1" x14ac:dyDescent="0.2">
      <c r="A157" s="95" t="s">
        <v>1192</v>
      </c>
      <c r="B157" s="845" t="s">
        <v>1255</v>
      </c>
      <c r="C157" s="845" t="s">
        <v>1255</v>
      </c>
      <c r="D157" s="845" t="s">
        <v>1255</v>
      </c>
      <c r="E157" s="168" t="s">
        <v>1277</v>
      </c>
      <c r="F157" s="168" t="s">
        <v>54</v>
      </c>
      <c r="G157" s="168" t="s">
        <v>55</v>
      </c>
      <c r="H157" s="168"/>
      <c r="I157" s="168" t="s">
        <v>1182</v>
      </c>
      <c r="J157" s="505">
        <v>405</v>
      </c>
      <c r="K157" s="505">
        <v>450</v>
      </c>
      <c r="L157" s="505">
        <v>450</v>
      </c>
      <c r="M157" s="505">
        <v>569.70000000000005</v>
      </c>
      <c r="N157" s="168" t="s">
        <v>463</v>
      </c>
      <c r="O157" s="168" t="s">
        <v>52</v>
      </c>
      <c r="P157" s="97" t="s">
        <v>52</v>
      </c>
      <c r="Q157" s="179"/>
      <c r="R157" s="179"/>
      <c r="S157" s="179"/>
      <c r="T157" s="179"/>
      <c r="U157" s="179"/>
      <c r="V157" s="166"/>
      <c r="W157" s="166"/>
      <c r="X157" s="166"/>
    </row>
    <row r="158" spans="1:24" s="181" customFormat="1" x14ac:dyDescent="0.2">
      <c r="A158" s="95" t="s">
        <v>1192</v>
      </c>
      <c r="B158" s="845" t="s">
        <v>1256</v>
      </c>
      <c r="C158" s="845" t="s">
        <v>1256</v>
      </c>
      <c r="D158" s="845" t="s">
        <v>1256</v>
      </c>
      <c r="E158" s="168" t="s">
        <v>1277</v>
      </c>
      <c r="F158" s="168" t="s">
        <v>54</v>
      </c>
      <c r="G158" s="168" t="s">
        <v>55</v>
      </c>
      <c r="H158" s="168"/>
      <c r="I158" s="168" t="s">
        <v>1182</v>
      </c>
      <c r="J158" s="505">
        <v>270</v>
      </c>
      <c r="K158" s="505">
        <v>300</v>
      </c>
      <c r="L158" s="505">
        <v>300</v>
      </c>
      <c r="M158" s="505">
        <v>379.8</v>
      </c>
      <c r="N158" s="168" t="s">
        <v>463</v>
      </c>
      <c r="O158" s="168" t="s">
        <v>52</v>
      </c>
      <c r="P158" s="97" t="s">
        <v>52</v>
      </c>
      <c r="Q158" s="179"/>
      <c r="R158" s="179"/>
      <c r="S158" s="179"/>
      <c r="T158" s="179"/>
      <c r="U158" s="179"/>
      <c r="V158" s="166"/>
      <c r="W158" s="166"/>
      <c r="X158" s="166"/>
    </row>
    <row r="159" spans="1:24" s="181" customFormat="1" x14ac:dyDescent="0.2">
      <c r="A159" s="95" t="s">
        <v>1192</v>
      </c>
      <c r="B159" s="845" t="s">
        <v>1257</v>
      </c>
      <c r="C159" s="845" t="s">
        <v>1257</v>
      </c>
      <c r="D159" s="845" t="s">
        <v>1257</v>
      </c>
      <c r="E159" s="168" t="s">
        <v>1277</v>
      </c>
      <c r="F159" s="168" t="s">
        <v>54</v>
      </c>
      <c r="G159" s="168" t="s">
        <v>55</v>
      </c>
      <c r="H159" s="168"/>
      <c r="I159" s="168" t="s">
        <v>1182</v>
      </c>
      <c r="J159" s="505">
        <v>270</v>
      </c>
      <c r="K159" s="505">
        <v>300</v>
      </c>
      <c r="L159" s="505">
        <v>300</v>
      </c>
      <c r="M159" s="505">
        <v>379.8</v>
      </c>
      <c r="N159" s="168" t="s">
        <v>463</v>
      </c>
      <c r="O159" s="168" t="s">
        <v>52</v>
      </c>
      <c r="P159" s="97" t="s">
        <v>52</v>
      </c>
      <c r="Q159" s="179"/>
      <c r="R159" s="179"/>
      <c r="S159" s="179"/>
      <c r="T159" s="179"/>
      <c r="U159" s="179"/>
      <c r="V159" s="166"/>
      <c r="W159" s="166"/>
      <c r="X159" s="166"/>
    </row>
    <row r="160" spans="1:24" s="181" customFormat="1" x14ac:dyDescent="0.2">
      <c r="A160" s="95" t="s">
        <v>1193</v>
      </c>
      <c r="B160" s="845" t="s">
        <v>1258</v>
      </c>
      <c r="C160" s="845" t="s">
        <v>1258</v>
      </c>
      <c r="D160" s="845" t="s">
        <v>1258</v>
      </c>
      <c r="E160" s="168" t="s">
        <v>1277</v>
      </c>
      <c r="F160" s="168" t="s">
        <v>54</v>
      </c>
      <c r="G160" s="168" t="s">
        <v>55</v>
      </c>
      <c r="H160" s="168"/>
      <c r="I160" s="168" t="s">
        <v>1182</v>
      </c>
      <c r="J160" s="505">
        <v>540</v>
      </c>
      <c r="K160" s="505">
        <v>600</v>
      </c>
      <c r="L160" s="505">
        <v>600</v>
      </c>
      <c r="M160" s="505">
        <v>759.6</v>
      </c>
      <c r="N160" s="168" t="s">
        <v>463</v>
      </c>
      <c r="O160" s="168" t="s">
        <v>52</v>
      </c>
      <c r="P160" s="97" t="s">
        <v>52</v>
      </c>
      <c r="Q160" s="179"/>
      <c r="R160" s="179"/>
      <c r="S160" s="179"/>
      <c r="T160" s="179"/>
      <c r="U160" s="179"/>
      <c r="V160" s="166"/>
      <c r="W160" s="166"/>
      <c r="X160" s="166"/>
    </row>
    <row r="161" spans="1:24" s="181" customFormat="1" x14ac:dyDescent="0.2">
      <c r="A161" s="95" t="s">
        <v>1193</v>
      </c>
      <c r="B161" s="845" t="s">
        <v>1259</v>
      </c>
      <c r="C161" s="845" t="s">
        <v>1259</v>
      </c>
      <c r="D161" s="845" t="s">
        <v>1259</v>
      </c>
      <c r="E161" s="168" t="s">
        <v>1277</v>
      </c>
      <c r="F161" s="168" t="s">
        <v>54</v>
      </c>
      <c r="G161" s="168" t="s">
        <v>55</v>
      </c>
      <c r="H161" s="168"/>
      <c r="I161" s="168" t="s">
        <v>1182</v>
      </c>
      <c r="J161" s="505">
        <v>315</v>
      </c>
      <c r="K161" s="505">
        <v>350</v>
      </c>
      <c r="L161" s="505">
        <v>350</v>
      </c>
      <c r="M161" s="505">
        <v>443.1</v>
      </c>
      <c r="N161" s="168" t="s">
        <v>463</v>
      </c>
      <c r="O161" s="168" t="s">
        <v>52</v>
      </c>
      <c r="P161" s="97" t="s">
        <v>52</v>
      </c>
      <c r="Q161" s="179"/>
      <c r="R161" s="179"/>
      <c r="S161" s="179"/>
      <c r="T161" s="179"/>
      <c r="U161" s="179"/>
      <c r="V161" s="166"/>
      <c r="W161" s="166"/>
      <c r="X161" s="166"/>
    </row>
    <row r="162" spans="1:24" s="181" customFormat="1" x14ac:dyDescent="0.2">
      <c r="A162" s="95" t="s">
        <v>1193</v>
      </c>
      <c r="B162" s="845" t="s">
        <v>1260</v>
      </c>
      <c r="C162" s="845" t="s">
        <v>1260</v>
      </c>
      <c r="D162" s="845" t="s">
        <v>1260</v>
      </c>
      <c r="E162" s="168" t="s">
        <v>1277</v>
      </c>
      <c r="F162" s="168" t="s">
        <v>54</v>
      </c>
      <c r="G162" s="168" t="s">
        <v>55</v>
      </c>
      <c r="H162" s="168"/>
      <c r="I162" s="168" t="s">
        <v>1182</v>
      </c>
      <c r="J162" s="505">
        <v>720</v>
      </c>
      <c r="K162" s="505">
        <v>800</v>
      </c>
      <c r="L162" s="505">
        <v>800</v>
      </c>
      <c r="M162" s="505">
        <v>1012.8</v>
      </c>
      <c r="N162" s="168" t="s">
        <v>463</v>
      </c>
      <c r="O162" s="168" t="s">
        <v>52</v>
      </c>
      <c r="P162" s="97" t="s">
        <v>52</v>
      </c>
      <c r="Q162" s="179"/>
      <c r="R162" s="179"/>
      <c r="S162" s="179"/>
      <c r="T162" s="179"/>
      <c r="U162" s="179"/>
      <c r="V162" s="166"/>
      <c r="W162" s="166"/>
      <c r="X162" s="166"/>
    </row>
    <row r="163" spans="1:24" s="181" customFormat="1" x14ac:dyDescent="0.2">
      <c r="A163" s="95" t="s">
        <v>1193</v>
      </c>
      <c r="B163" s="845" t="s">
        <v>1261</v>
      </c>
      <c r="C163" s="845" t="s">
        <v>1261</v>
      </c>
      <c r="D163" s="845" t="s">
        <v>1261</v>
      </c>
      <c r="E163" s="168" t="s">
        <v>1277</v>
      </c>
      <c r="F163" s="168" t="s">
        <v>54</v>
      </c>
      <c r="G163" s="168" t="s">
        <v>55</v>
      </c>
      <c r="H163" s="168"/>
      <c r="I163" s="168" t="s">
        <v>1182</v>
      </c>
      <c r="J163" s="505">
        <v>540</v>
      </c>
      <c r="K163" s="505">
        <v>600</v>
      </c>
      <c r="L163" s="505">
        <v>600</v>
      </c>
      <c r="M163" s="505">
        <v>759.6</v>
      </c>
      <c r="N163" s="168" t="s">
        <v>463</v>
      </c>
      <c r="O163" s="168" t="s">
        <v>52</v>
      </c>
      <c r="P163" s="97" t="s">
        <v>52</v>
      </c>
      <c r="Q163" s="179"/>
      <c r="R163" s="179"/>
      <c r="S163" s="179"/>
      <c r="T163" s="179"/>
      <c r="U163" s="179"/>
      <c r="V163" s="166"/>
      <c r="W163" s="166"/>
      <c r="X163" s="166"/>
    </row>
    <row r="164" spans="1:24" s="181" customFormat="1" x14ac:dyDescent="0.2">
      <c r="A164" s="95" t="s">
        <v>1193</v>
      </c>
      <c r="B164" s="845" t="s">
        <v>1262</v>
      </c>
      <c r="C164" s="845" t="s">
        <v>1262</v>
      </c>
      <c r="D164" s="845" t="s">
        <v>1262</v>
      </c>
      <c r="E164" s="168" t="s">
        <v>1277</v>
      </c>
      <c r="F164" s="168" t="s">
        <v>54</v>
      </c>
      <c r="G164" s="168" t="s">
        <v>55</v>
      </c>
      <c r="H164" s="168"/>
      <c r="I164" s="168" t="s">
        <v>1182</v>
      </c>
      <c r="J164" s="505">
        <v>495</v>
      </c>
      <c r="K164" s="505">
        <v>550</v>
      </c>
      <c r="L164" s="505">
        <v>550</v>
      </c>
      <c r="M164" s="505">
        <v>696.3</v>
      </c>
      <c r="N164" s="168" t="s">
        <v>463</v>
      </c>
      <c r="O164" s="168" t="s">
        <v>52</v>
      </c>
      <c r="P164" s="97" t="s">
        <v>52</v>
      </c>
      <c r="Q164" s="179"/>
      <c r="R164" s="179"/>
      <c r="S164" s="179"/>
      <c r="T164" s="179"/>
      <c r="U164" s="179"/>
      <c r="V164" s="166"/>
      <c r="W164" s="166"/>
      <c r="X164" s="166"/>
    </row>
    <row r="165" spans="1:24" s="181" customFormat="1" x14ac:dyDescent="0.2">
      <c r="A165" s="95" t="s">
        <v>914</v>
      </c>
      <c r="B165" s="845" t="s">
        <v>1263</v>
      </c>
      <c r="C165" s="845" t="s">
        <v>1263</v>
      </c>
      <c r="D165" s="845" t="s">
        <v>1263</v>
      </c>
      <c r="E165" s="168" t="s">
        <v>1278</v>
      </c>
      <c r="F165" s="168" t="s">
        <v>395</v>
      </c>
      <c r="G165" s="168" t="s">
        <v>55</v>
      </c>
      <c r="H165" s="168"/>
      <c r="I165" s="168" t="s">
        <v>1182</v>
      </c>
      <c r="J165" s="505">
        <v>180</v>
      </c>
      <c r="K165" s="505">
        <v>200</v>
      </c>
      <c r="L165" s="505">
        <v>200</v>
      </c>
      <c r="M165" s="505">
        <v>253.2</v>
      </c>
      <c r="N165" s="168" t="s">
        <v>463</v>
      </c>
      <c r="O165" s="168" t="s">
        <v>52</v>
      </c>
      <c r="P165" s="97" t="s">
        <v>52</v>
      </c>
      <c r="Q165" s="179"/>
      <c r="R165" s="179"/>
      <c r="S165" s="179"/>
      <c r="T165" s="179"/>
      <c r="U165" s="179"/>
      <c r="V165" s="166"/>
      <c r="W165" s="166"/>
      <c r="X165" s="166"/>
    </row>
    <row r="166" spans="1:24" s="181" customFormat="1" x14ac:dyDescent="0.2">
      <c r="A166" s="95" t="s">
        <v>914</v>
      </c>
      <c r="B166" s="845" t="s">
        <v>1264</v>
      </c>
      <c r="C166" s="845" t="s">
        <v>1264</v>
      </c>
      <c r="D166" s="845" t="s">
        <v>1264</v>
      </c>
      <c r="E166" s="168" t="s">
        <v>1278</v>
      </c>
      <c r="F166" s="168" t="s">
        <v>490</v>
      </c>
      <c r="G166" s="168" t="s">
        <v>55</v>
      </c>
      <c r="H166" s="168">
        <v>100</v>
      </c>
      <c r="I166" s="168" t="s">
        <v>1182</v>
      </c>
      <c r="J166" s="215"/>
      <c r="K166" s="215"/>
      <c r="L166" s="215"/>
      <c r="M166" s="215"/>
      <c r="N166" s="168" t="s">
        <v>463</v>
      </c>
      <c r="O166" s="168" t="s">
        <v>52</v>
      </c>
      <c r="P166" s="97" t="s">
        <v>52</v>
      </c>
      <c r="Q166" s="179"/>
      <c r="R166" s="179"/>
      <c r="S166" s="179"/>
      <c r="T166" s="179"/>
      <c r="U166" s="179"/>
      <c r="V166" s="166"/>
      <c r="W166" s="166"/>
      <c r="X166" s="166"/>
    </row>
    <row r="167" spans="1:24" s="181" customFormat="1" x14ac:dyDescent="0.2">
      <c r="A167" s="95" t="s">
        <v>1194</v>
      </c>
      <c r="B167" s="845" t="s">
        <v>1265</v>
      </c>
      <c r="C167" s="845" t="s">
        <v>1265</v>
      </c>
      <c r="D167" s="845" t="s">
        <v>1265</v>
      </c>
      <c r="E167" s="168" t="s">
        <v>1279</v>
      </c>
      <c r="F167" s="168" t="s">
        <v>490</v>
      </c>
      <c r="G167" s="168" t="s">
        <v>55</v>
      </c>
      <c r="H167" s="168">
        <v>100</v>
      </c>
      <c r="I167" s="168" t="s">
        <v>1182</v>
      </c>
      <c r="J167" s="215"/>
      <c r="K167" s="215"/>
      <c r="L167" s="215"/>
      <c r="M167" s="215"/>
      <c r="N167" s="168" t="s">
        <v>463</v>
      </c>
      <c r="O167" s="168" t="s">
        <v>52</v>
      </c>
      <c r="P167" s="97" t="s">
        <v>52</v>
      </c>
      <c r="Q167" s="179"/>
      <c r="R167" s="179"/>
      <c r="S167" s="179"/>
      <c r="T167" s="179"/>
      <c r="U167" s="179"/>
      <c r="V167" s="166"/>
      <c r="W167" s="166"/>
      <c r="X167" s="166"/>
    </row>
    <row r="168" spans="1:24" s="181" customFormat="1" x14ac:dyDescent="0.2">
      <c r="A168" s="95" t="s">
        <v>1194</v>
      </c>
      <c r="B168" s="845" t="s">
        <v>1266</v>
      </c>
      <c r="C168" s="845" t="s">
        <v>1266</v>
      </c>
      <c r="D168" s="845" t="s">
        <v>1266</v>
      </c>
      <c r="E168" s="168" t="s">
        <v>1279</v>
      </c>
      <c r="F168" s="168" t="s">
        <v>490</v>
      </c>
      <c r="G168" s="168" t="s">
        <v>55</v>
      </c>
      <c r="H168" s="168">
        <v>150</v>
      </c>
      <c r="I168" s="168" t="s">
        <v>1182</v>
      </c>
      <c r="J168" s="215"/>
      <c r="K168" s="215"/>
      <c r="L168" s="215"/>
      <c r="M168" s="215"/>
      <c r="N168" s="168" t="s">
        <v>463</v>
      </c>
      <c r="O168" s="168" t="s">
        <v>52</v>
      </c>
      <c r="P168" s="97" t="s">
        <v>52</v>
      </c>
      <c r="Q168" s="179"/>
      <c r="R168" s="179"/>
      <c r="S168" s="179"/>
      <c r="T168" s="179"/>
      <c r="U168" s="179"/>
      <c r="V168" s="166"/>
      <c r="W168" s="166"/>
      <c r="X168" s="166"/>
    </row>
    <row r="169" spans="1:24" s="181" customFormat="1" x14ac:dyDescent="0.2">
      <c r="A169" s="95" t="s">
        <v>1194</v>
      </c>
      <c r="B169" s="845" t="s">
        <v>1266</v>
      </c>
      <c r="C169" s="845" t="s">
        <v>1266</v>
      </c>
      <c r="D169" s="845" t="s">
        <v>1266</v>
      </c>
      <c r="E169" s="168" t="s">
        <v>1280</v>
      </c>
      <c r="F169" s="168" t="s">
        <v>490</v>
      </c>
      <c r="G169" s="168" t="s">
        <v>55</v>
      </c>
      <c r="H169" s="168">
        <v>150</v>
      </c>
      <c r="I169" s="168" t="s">
        <v>1182</v>
      </c>
      <c r="J169" s="215"/>
      <c r="K169" s="215"/>
      <c r="L169" s="215"/>
      <c r="M169" s="215"/>
      <c r="N169" s="168" t="s">
        <v>463</v>
      </c>
      <c r="O169" s="168" t="s">
        <v>52</v>
      </c>
      <c r="P169" s="97" t="s">
        <v>52</v>
      </c>
      <c r="Q169" s="179"/>
      <c r="R169" s="179"/>
      <c r="S169" s="179"/>
      <c r="T169" s="179"/>
      <c r="U169" s="179"/>
      <c r="V169" s="166"/>
      <c r="W169" s="166"/>
      <c r="X169" s="166"/>
    </row>
    <row r="170" spans="1:24" s="181" customFormat="1" x14ac:dyDescent="0.2">
      <c r="A170" s="95" t="s">
        <v>1194</v>
      </c>
      <c r="B170" s="845" t="s">
        <v>1267</v>
      </c>
      <c r="C170" s="845" t="s">
        <v>1267</v>
      </c>
      <c r="D170" s="845" t="s">
        <v>1267</v>
      </c>
      <c r="E170" s="168" t="s">
        <v>1279</v>
      </c>
      <c r="F170" s="168" t="s">
        <v>490</v>
      </c>
      <c r="G170" s="168" t="s">
        <v>55</v>
      </c>
      <c r="H170" s="168">
        <v>150</v>
      </c>
      <c r="I170" s="168" t="s">
        <v>1182</v>
      </c>
      <c r="J170" s="215"/>
      <c r="K170" s="215"/>
      <c r="L170" s="215"/>
      <c r="M170" s="215"/>
      <c r="N170" s="168" t="s">
        <v>463</v>
      </c>
      <c r="O170" s="168" t="s">
        <v>52</v>
      </c>
      <c r="P170" s="97" t="s">
        <v>52</v>
      </c>
      <c r="Q170" s="179"/>
      <c r="R170" s="179"/>
      <c r="S170" s="179"/>
      <c r="T170" s="179"/>
      <c r="U170" s="179"/>
      <c r="V170" s="166"/>
      <c r="W170" s="166"/>
      <c r="X170" s="166"/>
    </row>
    <row r="171" spans="1:24" s="181" customFormat="1" x14ac:dyDescent="0.2">
      <c r="A171" s="95" t="s">
        <v>1195</v>
      </c>
      <c r="B171" s="845" t="s">
        <v>1268</v>
      </c>
      <c r="C171" s="845" t="s">
        <v>1268</v>
      </c>
      <c r="D171" s="845" t="s">
        <v>1268</v>
      </c>
      <c r="E171" s="168" t="s">
        <v>1277</v>
      </c>
      <c r="F171" s="168" t="s">
        <v>54</v>
      </c>
      <c r="G171" s="168" t="s">
        <v>55</v>
      </c>
      <c r="H171" s="168"/>
      <c r="I171" s="168" t="s">
        <v>1182</v>
      </c>
      <c r="J171" s="505">
        <v>450</v>
      </c>
      <c r="K171" s="505">
        <v>500</v>
      </c>
      <c r="L171" s="505">
        <v>500</v>
      </c>
      <c r="M171" s="505">
        <v>633</v>
      </c>
      <c r="N171" s="168" t="s">
        <v>463</v>
      </c>
      <c r="O171" s="168" t="s">
        <v>52</v>
      </c>
      <c r="P171" s="97" t="s">
        <v>52</v>
      </c>
      <c r="Q171" s="179"/>
      <c r="R171" s="179"/>
      <c r="S171" s="179"/>
      <c r="T171" s="179"/>
      <c r="U171" s="179"/>
      <c r="V171" s="166"/>
      <c r="W171" s="166"/>
      <c r="X171" s="166"/>
    </row>
    <row r="172" spans="1:24" s="181" customFormat="1" x14ac:dyDescent="0.2">
      <c r="A172" s="95" t="s">
        <v>1195</v>
      </c>
      <c r="B172" s="845" t="s">
        <v>1269</v>
      </c>
      <c r="C172" s="845" t="s">
        <v>1269</v>
      </c>
      <c r="D172" s="845" t="s">
        <v>1269</v>
      </c>
      <c r="E172" s="168" t="s">
        <v>1281</v>
      </c>
      <c r="F172" s="168" t="s">
        <v>395</v>
      </c>
      <c r="G172" s="168" t="s">
        <v>55</v>
      </c>
      <c r="H172" s="168"/>
      <c r="I172" s="168" t="s">
        <v>1182</v>
      </c>
      <c r="J172" s="505">
        <v>90</v>
      </c>
      <c r="K172" s="505">
        <v>100</v>
      </c>
      <c r="L172" s="505">
        <v>100</v>
      </c>
      <c r="M172" s="505">
        <v>126.6</v>
      </c>
      <c r="N172" s="168" t="s">
        <v>463</v>
      </c>
      <c r="O172" s="168" t="s">
        <v>52</v>
      </c>
      <c r="P172" s="97" t="s">
        <v>52</v>
      </c>
      <c r="Q172" s="179"/>
      <c r="R172" s="179"/>
      <c r="S172" s="179"/>
      <c r="T172" s="179"/>
      <c r="U172" s="179"/>
      <c r="V172" s="166"/>
      <c r="W172" s="166"/>
      <c r="X172" s="166"/>
    </row>
    <row r="173" spans="1:24" s="181" customFormat="1" x14ac:dyDescent="0.2">
      <c r="A173" s="95" t="s">
        <v>1195</v>
      </c>
      <c r="B173" s="845" t="s">
        <v>1270</v>
      </c>
      <c r="C173" s="845" t="s">
        <v>1270</v>
      </c>
      <c r="D173" s="845" t="s">
        <v>1270</v>
      </c>
      <c r="E173" s="168" t="s">
        <v>1277</v>
      </c>
      <c r="F173" s="168" t="s">
        <v>54</v>
      </c>
      <c r="G173" s="168" t="s">
        <v>55</v>
      </c>
      <c r="H173" s="168"/>
      <c r="I173" s="168" t="s">
        <v>1182</v>
      </c>
      <c r="J173" s="505">
        <v>630</v>
      </c>
      <c r="K173" s="505">
        <v>700</v>
      </c>
      <c r="L173" s="505">
        <v>700</v>
      </c>
      <c r="M173" s="505">
        <v>886.2</v>
      </c>
      <c r="N173" s="168" t="s">
        <v>463</v>
      </c>
      <c r="O173" s="168" t="s">
        <v>52</v>
      </c>
      <c r="P173" s="97" t="s">
        <v>52</v>
      </c>
      <c r="Q173" s="179"/>
      <c r="R173" s="179"/>
      <c r="S173" s="179"/>
      <c r="T173" s="179"/>
      <c r="U173" s="179"/>
      <c r="V173" s="166"/>
      <c r="W173" s="166"/>
      <c r="X173" s="166"/>
    </row>
    <row r="174" spans="1:24" s="181" customFormat="1" x14ac:dyDescent="0.2">
      <c r="A174" s="95"/>
      <c r="B174" s="845"/>
      <c r="C174" s="845"/>
      <c r="D174" s="845"/>
      <c r="E174" s="168"/>
      <c r="F174" s="168"/>
      <c r="G174" s="168"/>
      <c r="H174" s="168"/>
      <c r="I174" s="168"/>
      <c r="J174" s="215"/>
      <c r="K174" s="171"/>
      <c r="L174" s="171"/>
      <c r="M174" s="215"/>
      <c r="N174" s="168"/>
      <c r="O174" s="168"/>
      <c r="P174" s="97"/>
      <c r="Q174" s="179"/>
      <c r="R174" s="179"/>
      <c r="S174" s="179"/>
      <c r="T174" s="179"/>
      <c r="U174" s="179"/>
      <c r="V174" s="166"/>
      <c r="W174" s="166"/>
      <c r="X174" s="166"/>
    </row>
    <row r="175" spans="1:24" s="181" customFormat="1" ht="13.5" thickBot="1" x14ac:dyDescent="0.25">
      <c r="A175" s="98"/>
      <c r="B175" s="984"/>
      <c r="C175" s="984"/>
      <c r="D175" s="984"/>
      <c r="E175" s="174"/>
      <c r="F175" s="174"/>
      <c r="G175" s="174"/>
      <c r="H175" s="174"/>
      <c r="I175" s="174"/>
      <c r="J175" s="216"/>
      <c r="K175" s="173"/>
      <c r="L175" s="173"/>
      <c r="M175" s="216"/>
      <c r="N175" s="174"/>
      <c r="O175" s="172"/>
      <c r="P175" s="176"/>
      <c r="Q175" s="179"/>
      <c r="R175" s="179"/>
      <c r="S175" s="179"/>
      <c r="T175" s="179"/>
      <c r="U175" s="179"/>
      <c r="V175" s="166"/>
      <c r="W175" s="166"/>
      <c r="X175" s="166"/>
    </row>
    <row r="176" spans="1:24" x14ac:dyDescent="0.2">
      <c r="A176" s="178"/>
      <c r="B176" s="178"/>
      <c r="E176" s="178"/>
      <c r="J176" s="178"/>
      <c r="K176" s="178"/>
      <c r="L176" s="178"/>
      <c r="M176" s="178"/>
      <c r="O176" s="157"/>
      <c r="P176" s="157"/>
      <c r="Q176" s="157"/>
      <c r="R176" s="157"/>
      <c r="S176" s="157"/>
      <c r="T176" s="157"/>
      <c r="U176" s="157"/>
      <c r="V176" s="178"/>
      <c r="W176" s="178"/>
      <c r="X176" s="178"/>
    </row>
    <row r="177" spans="1:23" ht="13.5" thickBot="1" x14ac:dyDescent="0.25">
      <c r="A177" s="177"/>
      <c r="B177" s="177"/>
      <c r="C177" s="177"/>
      <c r="D177" s="177"/>
      <c r="E177" s="177"/>
      <c r="F177" s="177"/>
      <c r="G177" s="177"/>
      <c r="H177" s="177"/>
      <c r="I177" s="157"/>
      <c r="J177" s="157"/>
      <c r="K177" s="157"/>
      <c r="L177" s="157"/>
      <c r="M177" s="157"/>
      <c r="N177" s="178"/>
      <c r="O177" s="178"/>
      <c r="P177" s="178"/>
      <c r="Q177" s="178"/>
      <c r="R177" s="178"/>
      <c r="S177" s="178"/>
      <c r="T177" s="178"/>
      <c r="U177" s="178"/>
      <c r="V177" s="178"/>
      <c r="W177" s="157"/>
    </row>
    <row r="178" spans="1:23" ht="13.5" thickBot="1" x14ac:dyDescent="0.25">
      <c r="A178" s="884" t="s">
        <v>34</v>
      </c>
      <c r="B178" s="977"/>
      <c r="C178" s="978"/>
      <c r="D178" s="217"/>
      <c r="E178" s="177"/>
      <c r="F178" s="177"/>
      <c r="G178" s="177"/>
      <c r="H178" s="177"/>
      <c r="I178" s="157"/>
      <c r="J178" s="157"/>
      <c r="K178" s="157"/>
      <c r="L178" s="157"/>
      <c r="M178" s="157"/>
      <c r="N178" s="178"/>
      <c r="O178" s="178"/>
      <c r="P178" s="178"/>
      <c r="Q178" s="178"/>
      <c r="R178" s="178"/>
      <c r="S178" s="178"/>
      <c r="T178" s="178"/>
      <c r="U178" s="178"/>
      <c r="V178" s="178"/>
      <c r="W178" s="157"/>
    </row>
    <row r="179" spans="1:23" ht="13.5" thickBot="1" x14ac:dyDescent="0.25">
      <c r="A179" s="875" t="s">
        <v>566</v>
      </c>
      <c r="B179" s="876"/>
      <c r="C179" s="877"/>
      <c r="D179" s="108"/>
      <c r="E179" s="108"/>
      <c r="F179" s="108"/>
      <c r="G179" s="108"/>
      <c r="H179" s="109"/>
      <c r="I179" s="109"/>
      <c r="J179" s="108"/>
      <c r="K179" s="109"/>
      <c r="L179" s="108"/>
      <c r="M179" s="157"/>
      <c r="N179" s="178"/>
      <c r="O179" s="178"/>
      <c r="P179" s="178"/>
      <c r="Q179" s="178"/>
      <c r="R179" s="178"/>
      <c r="S179" s="178"/>
      <c r="T179" s="178"/>
      <c r="U179" s="178"/>
      <c r="V179" s="178"/>
      <c r="W179" s="157"/>
    </row>
    <row r="180" spans="1:23" x14ac:dyDescent="0.2">
      <c r="A180" s="193" t="s">
        <v>30</v>
      </c>
      <c r="B180" s="136"/>
      <c r="C180" s="195" t="s">
        <v>151</v>
      </c>
      <c r="D180" s="195"/>
      <c r="E180" s="196"/>
      <c r="F180" s="196"/>
      <c r="G180" s="196"/>
      <c r="H180" s="197"/>
      <c r="I180" s="197"/>
      <c r="J180" s="196"/>
      <c r="K180" s="197"/>
      <c r="L180" s="218"/>
      <c r="M180" s="157"/>
      <c r="N180" s="178"/>
      <c r="O180" s="178"/>
      <c r="P180" s="178"/>
      <c r="Q180" s="178"/>
      <c r="R180" s="178"/>
      <c r="S180" s="178"/>
      <c r="T180" s="178"/>
      <c r="U180" s="178"/>
      <c r="V180" s="178"/>
      <c r="W180" s="157"/>
    </row>
    <row r="181" spans="1:23" x14ac:dyDescent="0.2">
      <c r="A181" s="143" t="s">
        <v>35</v>
      </c>
      <c r="B181" s="201"/>
      <c r="C181" s="201"/>
      <c r="D181" s="201"/>
      <c r="E181" s="201"/>
      <c r="F181" s="201"/>
      <c r="G181" s="201"/>
      <c r="H181" s="202"/>
      <c r="I181" s="202"/>
      <c r="J181" s="201"/>
      <c r="K181" s="202"/>
      <c r="L181" s="219"/>
      <c r="M181" s="157"/>
      <c r="N181" s="178"/>
      <c r="O181" s="178"/>
      <c r="P181" s="178"/>
      <c r="Q181" s="178"/>
      <c r="R181" s="178"/>
      <c r="S181" s="178"/>
      <c r="T181" s="178"/>
      <c r="U181" s="178"/>
      <c r="V181" s="178"/>
      <c r="W181" s="157"/>
    </row>
    <row r="182" spans="1:23" x14ac:dyDescent="0.2">
      <c r="A182" s="143" t="s">
        <v>168</v>
      </c>
      <c r="B182" s="201"/>
      <c r="C182" s="201"/>
      <c r="D182" s="201"/>
      <c r="E182" s="201"/>
      <c r="F182" s="201"/>
      <c r="G182" s="201"/>
      <c r="H182" s="202"/>
      <c r="I182" s="202"/>
      <c r="J182" s="201"/>
      <c r="K182" s="202"/>
      <c r="L182" s="219"/>
      <c r="M182" s="157"/>
      <c r="N182" s="178"/>
      <c r="O182" s="178"/>
      <c r="P182" s="178"/>
      <c r="Q182" s="178"/>
      <c r="R182" s="178"/>
      <c r="S182" s="178"/>
      <c r="T182" s="178"/>
      <c r="U182" s="178"/>
      <c r="V182" s="178"/>
      <c r="W182" s="157"/>
    </row>
    <row r="183" spans="1:23" x14ac:dyDescent="0.2">
      <c r="A183" s="143" t="s">
        <v>874</v>
      </c>
      <c r="B183" s="201"/>
      <c r="C183" s="201"/>
      <c r="D183" s="201"/>
      <c r="E183" s="201"/>
      <c r="F183" s="201"/>
      <c r="G183" s="201"/>
      <c r="H183" s="202"/>
      <c r="I183" s="202"/>
      <c r="J183" s="201"/>
      <c r="K183" s="202"/>
      <c r="L183" s="219"/>
      <c r="M183" s="157"/>
      <c r="N183" s="178"/>
      <c r="O183" s="178"/>
      <c r="P183" s="178"/>
      <c r="Q183" s="178"/>
      <c r="R183" s="178"/>
      <c r="S183" s="178"/>
      <c r="T183" s="178"/>
      <c r="U183" s="178"/>
      <c r="V183" s="178"/>
      <c r="W183" s="157"/>
    </row>
    <row r="184" spans="1:23" ht="13.5" thickBot="1" x14ac:dyDescent="0.25">
      <c r="A184" s="609" t="s">
        <v>875</v>
      </c>
      <c r="B184" s="206"/>
      <c r="C184" s="206"/>
      <c r="D184" s="206"/>
      <c r="E184" s="206"/>
      <c r="F184" s="206"/>
      <c r="G184" s="206"/>
      <c r="H184" s="207"/>
      <c r="I184" s="207"/>
      <c r="J184" s="206"/>
      <c r="K184" s="207"/>
      <c r="L184" s="220"/>
      <c r="M184" s="157"/>
      <c r="N184" s="178"/>
      <c r="O184" s="178"/>
      <c r="P184" s="178"/>
      <c r="Q184" s="178"/>
      <c r="R184" s="178"/>
      <c r="S184" s="178"/>
      <c r="T184" s="178"/>
      <c r="U184" s="178"/>
      <c r="V184" s="178"/>
      <c r="W184" s="157"/>
    </row>
    <row r="185" spans="1:23" ht="13.5" thickBot="1" x14ac:dyDescent="0.25">
      <c r="A185" s="221"/>
      <c r="E185" s="108"/>
      <c r="F185" s="108"/>
      <c r="G185" s="108"/>
      <c r="H185" s="109"/>
      <c r="I185" s="111"/>
      <c r="J185" s="108"/>
      <c r="K185" s="109"/>
      <c r="L185" s="108"/>
      <c r="M185" s="157"/>
      <c r="N185" s="178"/>
      <c r="O185" s="178"/>
      <c r="P185" s="178"/>
      <c r="Q185" s="178"/>
      <c r="R185" s="157"/>
      <c r="V185" s="222"/>
      <c r="W185" s="222"/>
    </row>
    <row r="186" spans="1:23" s="159" customFormat="1" ht="26.25" thickBot="1" x14ac:dyDescent="0.25">
      <c r="A186" s="211" t="s">
        <v>31</v>
      </c>
      <c r="B186" s="985" t="s">
        <v>13</v>
      </c>
      <c r="C186" s="985"/>
      <c r="D186" s="986"/>
      <c r="E186" s="614" t="s">
        <v>12</v>
      </c>
      <c r="F186" s="614" t="s">
        <v>14</v>
      </c>
      <c r="G186" s="614" t="s">
        <v>264</v>
      </c>
      <c r="H186" s="614" t="s">
        <v>32</v>
      </c>
      <c r="I186" s="614" t="s">
        <v>16</v>
      </c>
      <c r="J186" s="614" t="s">
        <v>17</v>
      </c>
      <c r="K186" s="614" t="s">
        <v>18</v>
      </c>
      <c r="L186" s="614" t="s">
        <v>19</v>
      </c>
      <c r="M186" s="614" t="s">
        <v>20</v>
      </c>
      <c r="N186" s="212" t="s">
        <v>119</v>
      </c>
      <c r="O186" s="614" t="s">
        <v>91</v>
      </c>
      <c r="P186" s="213" t="s">
        <v>737</v>
      </c>
      <c r="W186" s="223"/>
    </row>
    <row r="187" spans="1:23" s="181" customFormat="1" x14ac:dyDescent="0.2">
      <c r="A187" s="161"/>
      <c r="B187" s="933"/>
      <c r="C187" s="933"/>
      <c r="D187" s="933"/>
      <c r="E187" s="162"/>
      <c r="F187" s="162"/>
      <c r="G187" s="162"/>
      <c r="H187" s="162"/>
      <c r="I187" s="162"/>
      <c r="J187" s="356"/>
      <c r="K187" s="356"/>
      <c r="L187" s="356"/>
      <c r="M187" s="356"/>
      <c r="N187" s="225"/>
      <c r="O187" s="162"/>
      <c r="P187" s="214"/>
      <c r="Q187" s="166"/>
      <c r="R187" s="166"/>
      <c r="S187" s="166"/>
      <c r="T187" s="166"/>
      <c r="U187" s="166"/>
      <c r="V187" s="166"/>
      <c r="W187" s="179"/>
    </row>
    <row r="188" spans="1:23" s="181" customFormat="1" x14ac:dyDescent="0.2">
      <c r="A188" s="95"/>
      <c r="B188" s="845"/>
      <c r="C188" s="845"/>
      <c r="D188" s="845"/>
      <c r="E188" s="168"/>
      <c r="F188" s="168"/>
      <c r="G188" s="168"/>
      <c r="H188" s="168"/>
      <c r="I188" s="168"/>
      <c r="J188" s="226"/>
      <c r="K188" s="226"/>
      <c r="L188" s="226"/>
      <c r="M188" s="226"/>
      <c r="N188" s="602"/>
      <c r="O188" s="168"/>
      <c r="P188" s="97"/>
      <c r="Q188" s="166"/>
      <c r="R188" s="166"/>
      <c r="S188" s="166"/>
      <c r="T188" s="166"/>
      <c r="U188" s="166"/>
      <c r="V188" s="166"/>
      <c r="W188" s="179"/>
    </row>
    <row r="189" spans="1:23" s="181" customFormat="1" x14ac:dyDescent="0.2">
      <c r="A189" s="95"/>
      <c r="B189" s="845"/>
      <c r="C189" s="845"/>
      <c r="D189" s="845"/>
      <c r="E189" s="168"/>
      <c r="F189" s="168"/>
      <c r="G189" s="168"/>
      <c r="H189" s="168"/>
      <c r="I189" s="168"/>
      <c r="J189" s="226"/>
      <c r="K189" s="226"/>
      <c r="L189" s="226"/>
      <c r="M189" s="226"/>
      <c r="N189" s="602"/>
      <c r="O189" s="168"/>
      <c r="P189" s="97"/>
      <c r="Q189" s="166"/>
      <c r="R189" s="166"/>
      <c r="S189" s="166"/>
      <c r="T189" s="166"/>
      <c r="U189" s="166"/>
      <c r="V189" s="166"/>
      <c r="W189" s="179"/>
    </row>
    <row r="190" spans="1:23" s="181" customFormat="1" ht="13.5" thickBot="1" x14ac:dyDescent="0.25">
      <c r="A190" s="98"/>
      <c r="B190" s="984"/>
      <c r="C190" s="984"/>
      <c r="D190" s="984"/>
      <c r="E190" s="174"/>
      <c r="F190" s="174"/>
      <c r="G190" s="174"/>
      <c r="H190" s="174"/>
      <c r="I190" s="174"/>
      <c r="J190" s="227"/>
      <c r="K190" s="227"/>
      <c r="L190" s="227"/>
      <c r="M190" s="227"/>
      <c r="N190" s="606"/>
      <c r="O190" s="172"/>
      <c r="P190" s="176"/>
      <c r="Q190" s="166"/>
      <c r="R190" s="166"/>
      <c r="S190" s="166"/>
      <c r="T190" s="166"/>
      <c r="U190" s="166"/>
      <c r="V190" s="166"/>
      <c r="W190" s="179"/>
    </row>
    <row r="191" spans="1:23" ht="13.5" thickBot="1" x14ac:dyDescent="0.25">
      <c r="A191" s="177"/>
      <c r="B191" s="177"/>
      <c r="C191" s="177"/>
      <c r="D191" s="177"/>
      <c r="E191" s="177"/>
      <c r="F191" s="177"/>
      <c r="G191" s="177"/>
      <c r="H191" s="157"/>
      <c r="I191" s="157"/>
      <c r="J191" s="157"/>
      <c r="K191" s="157"/>
      <c r="L191" s="157"/>
      <c r="M191" s="178"/>
      <c r="N191" s="178"/>
      <c r="O191" s="178"/>
      <c r="P191" s="178"/>
      <c r="Q191" s="178"/>
      <c r="R191" s="178"/>
      <c r="S191" s="178"/>
      <c r="T191" s="178"/>
      <c r="U191" s="178"/>
      <c r="V191" s="157"/>
    </row>
    <row r="192" spans="1:23" ht="13.5" thickBot="1" x14ac:dyDescent="0.25">
      <c r="A192" s="884" t="s">
        <v>36</v>
      </c>
      <c r="B192" s="885"/>
      <c r="C192" s="885"/>
      <c r="D192" s="885"/>
      <c r="E192" s="885"/>
      <c r="F192" s="885"/>
      <c r="G192" s="885"/>
      <c r="H192" s="885"/>
      <c r="I192" s="886"/>
      <c r="K192" s="157"/>
      <c r="L192" s="178"/>
      <c r="M192" s="178"/>
      <c r="N192" s="178"/>
      <c r="O192" s="178"/>
      <c r="P192" s="178"/>
      <c r="Q192" s="178"/>
      <c r="R192" s="178"/>
      <c r="S192" s="157"/>
      <c r="T192" s="157"/>
      <c r="U192" s="157"/>
    </row>
    <row r="193" spans="1:21" ht="13.5" thickBot="1" x14ac:dyDescent="0.25">
      <c r="A193" s="930" t="s">
        <v>37</v>
      </c>
      <c r="B193" s="931"/>
      <c r="C193" s="931"/>
      <c r="D193" s="931"/>
      <c r="E193" s="931"/>
      <c r="F193" s="931"/>
      <c r="G193" s="931"/>
      <c r="H193" s="931"/>
      <c r="I193" s="932"/>
      <c r="J193" s="109"/>
      <c r="K193" s="157"/>
      <c r="L193" s="178"/>
      <c r="M193" s="178"/>
      <c r="N193" s="178"/>
      <c r="O193" s="178"/>
      <c r="P193" s="178"/>
      <c r="Q193" s="178"/>
      <c r="R193" s="178"/>
      <c r="S193" s="157"/>
      <c r="T193" s="157"/>
      <c r="U193" s="157"/>
    </row>
    <row r="194" spans="1:21" s="608" customFormat="1" ht="15.75" customHeight="1" thickBot="1" x14ac:dyDescent="0.25">
      <c r="A194" s="228" t="s">
        <v>282</v>
      </c>
      <c r="B194" s="841" t="s">
        <v>990</v>
      </c>
      <c r="C194" s="842"/>
      <c r="D194" s="842"/>
      <c r="E194" s="842"/>
      <c r="F194" s="842"/>
      <c r="G194" s="842"/>
      <c r="H194" s="842"/>
      <c r="I194" s="843"/>
      <c r="J194" s="229"/>
      <c r="K194" s="230"/>
      <c r="L194" s="21"/>
      <c r="M194" s="21"/>
      <c r="N194" s="21"/>
      <c r="O194" s="21"/>
      <c r="P194" s="21"/>
      <c r="Q194" s="21"/>
      <c r="R194" s="21"/>
      <c r="S194" s="230"/>
      <c r="T194" s="230"/>
      <c r="U194" s="230"/>
    </row>
    <row r="195" spans="1:21" s="608" customFormat="1" ht="15.75" customHeight="1" thickBot="1" x14ac:dyDescent="0.25">
      <c r="A195" s="228" t="s">
        <v>1146</v>
      </c>
      <c r="B195" s="841" t="s">
        <v>1147</v>
      </c>
      <c r="C195" s="842"/>
      <c r="D195" s="842"/>
      <c r="E195" s="842"/>
      <c r="F195" s="842"/>
      <c r="G195" s="842"/>
      <c r="H195" s="842"/>
      <c r="I195" s="843"/>
      <c r="J195" s="229"/>
      <c r="K195" s="230"/>
      <c r="L195" s="21"/>
      <c r="M195" s="21"/>
      <c r="N195" s="21"/>
      <c r="O195" s="21"/>
      <c r="P195" s="21"/>
      <c r="Q195" s="21"/>
      <c r="R195" s="21"/>
      <c r="S195" s="230"/>
      <c r="T195" s="230"/>
      <c r="U195" s="230"/>
    </row>
    <row r="196" spans="1:21" s="608" customFormat="1" ht="15.75" customHeight="1" thickBot="1" x14ac:dyDescent="0.25">
      <c r="A196" s="228" t="s">
        <v>1169</v>
      </c>
      <c r="B196" s="841" t="s">
        <v>1313</v>
      </c>
      <c r="C196" s="842"/>
      <c r="D196" s="842"/>
      <c r="E196" s="842"/>
      <c r="F196" s="842"/>
      <c r="G196" s="842"/>
      <c r="H196" s="842"/>
      <c r="I196" s="843"/>
      <c r="J196" s="229"/>
      <c r="K196" s="230"/>
      <c r="L196" s="21"/>
      <c r="M196" s="21"/>
      <c r="N196" s="21"/>
      <c r="O196" s="21"/>
      <c r="P196" s="21"/>
      <c r="Q196" s="21"/>
      <c r="R196" s="21"/>
      <c r="S196" s="230"/>
      <c r="T196" s="230"/>
      <c r="U196" s="230"/>
    </row>
    <row r="197" spans="1:21" ht="13.5" thickBot="1" x14ac:dyDescent="0.25">
      <c r="A197" s="221"/>
      <c r="J197" s="178"/>
      <c r="K197" s="157"/>
      <c r="L197" s="178"/>
      <c r="M197" s="178"/>
      <c r="N197" s="178"/>
      <c r="O197" s="178"/>
      <c r="P197" s="178"/>
      <c r="Q197" s="157"/>
    </row>
    <row r="198" spans="1:21" ht="16.5" customHeight="1" thickBot="1" x14ac:dyDescent="0.25">
      <c r="A198" s="982" t="s">
        <v>206</v>
      </c>
      <c r="B198" s="983"/>
      <c r="C198" s="983"/>
      <c r="D198" s="983"/>
      <c r="E198" s="983"/>
      <c r="F198" s="983"/>
      <c r="G198" s="983"/>
      <c r="H198" s="924" t="s">
        <v>218</v>
      </c>
      <c r="I198" s="860" t="s">
        <v>568</v>
      </c>
      <c r="J198" s="860" t="s">
        <v>207</v>
      </c>
      <c r="K198" s="860" t="s">
        <v>23</v>
      </c>
      <c r="L198" s="860" t="s">
        <v>288</v>
      </c>
      <c r="M198" s="872" t="s">
        <v>82</v>
      </c>
      <c r="N198" s="178"/>
      <c r="O198" s="157"/>
      <c r="Q198" s="222"/>
      <c r="R198" s="222"/>
    </row>
    <row r="199" spans="1:21" s="110" customFormat="1" ht="13.5" thickBot="1" x14ac:dyDescent="0.25">
      <c r="A199" s="846" t="s">
        <v>2482</v>
      </c>
      <c r="B199" s="847"/>
      <c r="C199" s="847"/>
      <c r="D199" s="847"/>
      <c r="E199" s="847"/>
      <c r="F199" s="847"/>
      <c r="G199" s="848"/>
      <c r="H199" s="925"/>
      <c r="I199" s="935"/>
      <c r="J199" s="935"/>
      <c r="K199" s="935"/>
      <c r="L199" s="935"/>
      <c r="M199" s="987"/>
      <c r="N199" s="231"/>
      <c r="O199" s="231"/>
      <c r="P199" s="231"/>
      <c r="Q199" s="231"/>
      <c r="R199" s="231"/>
    </row>
    <row r="200" spans="1:21" s="110" customFormat="1" ht="15.75" customHeight="1" thickBot="1" x14ac:dyDescent="0.25">
      <c r="A200" s="979" t="s">
        <v>336</v>
      </c>
      <c r="B200" s="980"/>
      <c r="C200" s="980"/>
      <c r="D200" s="980"/>
      <c r="E200" s="980"/>
      <c r="F200" s="980"/>
      <c r="G200" s="981"/>
      <c r="H200" s="925"/>
      <c r="I200" s="935"/>
      <c r="J200" s="935"/>
      <c r="K200" s="935"/>
      <c r="L200" s="935"/>
      <c r="M200" s="987"/>
      <c r="N200" s="231"/>
      <c r="O200" s="231"/>
      <c r="P200" s="231"/>
      <c r="Q200" s="231"/>
      <c r="R200" s="231"/>
    </row>
    <row r="201" spans="1:21" s="181" customFormat="1" ht="15.75" customHeight="1" x14ac:dyDescent="0.2">
      <c r="A201" s="232" t="s">
        <v>99</v>
      </c>
      <c r="B201" s="933" t="str">
        <f>IF($A201="","",VLOOKUP($A201,Listes!$A$3:$C$206,2,FALSE))</f>
        <v>Alameda Corridor Surcharge import</v>
      </c>
      <c r="C201" s="933"/>
      <c r="D201" s="933"/>
      <c r="E201" s="934" t="s">
        <v>52</v>
      </c>
      <c r="F201" s="934"/>
      <c r="G201" s="934"/>
      <c r="H201" s="605"/>
      <c r="I201" s="497"/>
      <c r="J201" s="497"/>
      <c r="K201" s="497"/>
      <c r="L201" s="497"/>
      <c r="M201" s="498"/>
      <c r="N201" s="166"/>
      <c r="O201" s="166"/>
      <c r="P201" s="166"/>
      <c r="Q201" s="166"/>
      <c r="R201" s="179"/>
    </row>
    <row r="202" spans="1:21" s="181" customFormat="1" ht="15.75" customHeight="1" x14ac:dyDescent="0.2">
      <c r="A202" s="233" t="s">
        <v>224</v>
      </c>
      <c r="B202" s="845" t="str">
        <f>IF($A202="","",VLOOKUP($A202,Listes!$A$3:$C$206,2,FALSE))</f>
        <v>Bunker Adjustment Factor</v>
      </c>
      <c r="C202" s="845"/>
      <c r="D202" s="845"/>
      <c r="E202" s="844" t="s">
        <v>50</v>
      </c>
      <c r="F202" s="844"/>
      <c r="G202" s="844"/>
      <c r="H202" s="591"/>
      <c r="I202" s="499"/>
      <c r="J202" s="499"/>
      <c r="K202" s="499"/>
      <c r="L202" s="499"/>
      <c r="M202" s="500"/>
      <c r="N202" s="166"/>
      <c r="O202" s="166"/>
      <c r="P202" s="166"/>
      <c r="Q202" s="166"/>
      <c r="R202" s="179"/>
    </row>
    <row r="203" spans="1:21" s="181" customFormat="1" ht="15.75" customHeight="1" x14ac:dyDescent="0.2">
      <c r="A203" s="233" t="s">
        <v>970</v>
      </c>
      <c r="B203" s="845" t="str">
        <f>IF($A203="","",VLOOKUP($A203,Listes!$A$3:$C$206,2,FALSE))</f>
        <v>Chassis Administration Fee On-Carriage</v>
      </c>
      <c r="C203" s="845"/>
      <c r="D203" s="845"/>
      <c r="E203" s="844" t="s">
        <v>50</v>
      </c>
      <c r="F203" s="844"/>
      <c r="G203" s="844"/>
      <c r="H203" s="591"/>
      <c r="I203" s="499"/>
      <c r="J203" s="499"/>
      <c r="K203" s="499"/>
      <c r="L203" s="499"/>
      <c r="M203" s="500"/>
      <c r="N203" s="166"/>
      <c r="O203" s="166"/>
      <c r="P203" s="166"/>
      <c r="Q203" s="166"/>
      <c r="R203" s="179"/>
    </row>
    <row r="204" spans="1:21" s="181" customFormat="1" ht="15.75" customHeight="1" x14ac:dyDescent="0.2">
      <c r="A204" s="233" t="s">
        <v>502</v>
      </c>
      <c r="B204" s="845" t="str">
        <f>IF($A204="","",VLOOKUP($A204,Listes!$A$3:$C$206,2,FALSE))</f>
        <v>Chassis Provision Charge</v>
      </c>
      <c r="C204" s="845"/>
      <c r="D204" s="845"/>
      <c r="E204" s="844" t="s">
        <v>50</v>
      </c>
      <c r="F204" s="844"/>
      <c r="G204" s="844"/>
      <c r="H204" s="591"/>
      <c r="I204" s="499"/>
      <c r="J204" s="499"/>
      <c r="K204" s="499"/>
      <c r="L204" s="499"/>
      <c r="M204" s="500"/>
      <c r="N204" s="166"/>
      <c r="O204" s="166"/>
      <c r="P204" s="166"/>
      <c r="Q204" s="166"/>
      <c r="R204" s="179"/>
    </row>
    <row r="205" spans="1:21" s="181" customFormat="1" ht="15.75" customHeight="1" x14ac:dyDescent="0.2">
      <c r="A205" s="233" t="s">
        <v>251</v>
      </c>
      <c r="B205" s="845" t="str">
        <f>IF($A205="","",VLOOKUP($A205,Listes!$A$3:$C$206,2,FALSE))</f>
        <v>Carrier Security Charge</v>
      </c>
      <c r="C205" s="845"/>
      <c r="D205" s="845"/>
      <c r="E205" s="844" t="s">
        <v>50</v>
      </c>
      <c r="F205" s="844"/>
      <c r="G205" s="844"/>
      <c r="H205" s="591"/>
      <c r="I205" s="499"/>
      <c r="J205" s="499"/>
      <c r="K205" s="499"/>
      <c r="L205" s="499"/>
      <c r="M205" s="500"/>
      <c r="N205" s="166"/>
      <c r="O205" s="166"/>
      <c r="P205" s="166"/>
      <c r="Q205" s="166"/>
      <c r="R205" s="179"/>
    </row>
    <row r="206" spans="1:21" s="181" customFormat="1" ht="15.75" customHeight="1" x14ac:dyDescent="0.2">
      <c r="A206" s="233" t="s">
        <v>1014</v>
      </c>
      <c r="B206" s="845" t="str">
        <f>IF($A206="","",VLOOKUP($A206,Listes!$A$3:$C$206,2,FALSE))</f>
        <v>Container Maintenance Charge Destination</v>
      </c>
      <c r="C206" s="845"/>
      <c r="D206" s="845"/>
      <c r="E206" s="844" t="s">
        <v>52</v>
      </c>
      <c r="F206" s="844"/>
      <c r="G206" s="844"/>
      <c r="H206" s="591"/>
      <c r="I206" s="499"/>
      <c r="J206" s="499"/>
      <c r="K206" s="499"/>
      <c r="L206" s="499"/>
      <c r="M206" s="500"/>
      <c r="N206" s="166"/>
      <c r="O206" s="166"/>
      <c r="P206" s="166"/>
      <c r="Q206" s="166"/>
      <c r="R206" s="179"/>
    </row>
    <row r="207" spans="1:21" s="181" customFormat="1" ht="15.75" customHeight="1" x14ac:dyDescent="0.2">
      <c r="A207" s="233" t="s">
        <v>222</v>
      </c>
      <c r="B207" s="845" t="str">
        <f>IF($A207="","",VLOOKUP($A207,Listes!$A$3:$C$206,2,FALSE))</f>
        <v>Destination THC / Destination Receiving Charge</v>
      </c>
      <c r="C207" s="845"/>
      <c r="D207" s="845"/>
      <c r="E207" s="844" t="s">
        <v>52</v>
      </c>
      <c r="F207" s="844"/>
      <c r="G207" s="844"/>
      <c r="H207" s="591"/>
      <c r="I207" s="499"/>
      <c r="J207" s="499"/>
      <c r="K207" s="499"/>
      <c r="L207" s="499"/>
      <c r="M207" s="500"/>
      <c r="N207" s="166"/>
      <c r="O207" s="166"/>
      <c r="P207" s="166"/>
      <c r="Q207" s="166"/>
      <c r="R207" s="179"/>
    </row>
    <row r="208" spans="1:21" s="181" customFormat="1" ht="15.75" customHeight="1" x14ac:dyDescent="0.2">
      <c r="A208" s="233" t="s">
        <v>796</v>
      </c>
      <c r="B208" s="845" t="str">
        <f>IF($A208="","",VLOOKUP($A208,Listes!$A$3:$C$206,2,FALSE))</f>
        <v>Export Documentation Fees - Carrier</v>
      </c>
      <c r="C208" s="845"/>
      <c r="D208" s="845"/>
      <c r="E208" s="844" t="s">
        <v>50</v>
      </c>
      <c r="F208" s="844"/>
      <c r="G208" s="844"/>
      <c r="H208" s="591"/>
      <c r="I208" s="499"/>
      <c r="J208" s="499"/>
      <c r="K208" s="499"/>
      <c r="L208" s="499"/>
      <c r="M208" s="500"/>
      <c r="N208" s="166"/>
      <c r="O208" s="166"/>
      <c r="P208" s="166"/>
      <c r="Q208" s="166"/>
      <c r="R208" s="179"/>
    </row>
    <row r="209" spans="1:18" s="181" customFormat="1" ht="15.75" customHeight="1" x14ac:dyDescent="0.2">
      <c r="A209" s="233" t="s">
        <v>779</v>
      </c>
      <c r="B209" s="845" t="str">
        <f>IF($A209="","",VLOOKUP($A209,Listes!$A$3:$C$206,2,FALSE))</f>
        <v>Export Declaration Surcharge</v>
      </c>
      <c r="C209" s="845"/>
      <c r="D209" s="845"/>
      <c r="E209" s="844" t="s">
        <v>50</v>
      </c>
      <c r="F209" s="844"/>
      <c r="G209" s="844"/>
      <c r="H209" s="591"/>
      <c r="I209" s="499"/>
      <c r="J209" s="499"/>
      <c r="K209" s="499"/>
      <c r="L209" s="499"/>
      <c r="M209" s="500"/>
      <c r="N209" s="166"/>
      <c r="O209" s="166"/>
      <c r="P209" s="166"/>
      <c r="Q209" s="166"/>
      <c r="R209" s="179"/>
    </row>
    <row r="210" spans="1:18" s="181" customFormat="1" ht="15.75" customHeight="1" x14ac:dyDescent="0.2">
      <c r="A210" s="233" t="s">
        <v>1058</v>
      </c>
      <c r="B210" s="845" t="str">
        <f>IF($A210="","",VLOOKUP($A210,Listes!$A$3:$C$206,2,FALSE))</f>
        <v>Export Seal Fee</v>
      </c>
      <c r="C210" s="845"/>
      <c r="D210" s="845"/>
      <c r="E210" s="844" t="s">
        <v>50</v>
      </c>
      <c r="F210" s="844"/>
      <c r="G210" s="844"/>
      <c r="H210" s="591"/>
      <c r="I210" s="499"/>
      <c r="J210" s="499"/>
      <c r="K210" s="499"/>
      <c r="L210" s="499"/>
      <c r="M210" s="500"/>
      <c r="N210" s="166"/>
      <c r="O210" s="166"/>
      <c r="P210" s="166"/>
      <c r="Q210" s="166"/>
      <c r="R210" s="179"/>
    </row>
    <row r="211" spans="1:18" s="181" customFormat="1" ht="15.75" customHeight="1" x14ac:dyDescent="0.2">
      <c r="A211" s="233" t="s">
        <v>70</v>
      </c>
      <c r="B211" s="845" t="str">
        <f>IF($A211="","",VLOOKUP($A211,Listes!$A$3:$C$206,2,FALSE))</f>
        <v>Flat Rack</v>
      </c>
      <c r="C211" s="845"/>
      <c r="D211" s="845"/>
      <c r="E211" s="844" t="s">
        <v>50</v>
      </c>
      <c r="F211" s="844"/>
      <c r="G211" s="844"/>
      <c r="H211" s="591"/>
      <c r="I211" s="499"/>
      <c r="J211" s="499"/>
      <c r="K211" s="499"/>
      <c r="L211" s="499"/>
      <c r="M211" s="500"/>
      <c r="N211" s="166"/>
      <c r="O211" s="166"/>
      <c r="P211" s="166"/>
      <c r="Q211" s="166"/>
      <c r="R211" s="179"/>
    </row>
    <row r="212" spans="1:18" s="181" customFormat="1" ht="15.75" customHeight="1" x14ac:dyDescent="0.2">
      <c r="A212" s="233" t="s">
        <v>90</v>
      </c>
      <c r="B212" s="845" t="str">
        <f>IF($A212="","",VLOOKUP($A212,Listes!$A$3:$C$206,2,FALSE))</f>
        <v>Garments on Hanger Additional</v>
      </c>
      <c r="C212" s="845"/>
      <c r="D212" s="845"/>
      <c r="E212" s="844" t="s">
        <v>50</v>
      </c>
      <c r="F212" s="844"/>
      <c r="G212" s="844"/>
      <c r="H212" s="591"/>
      <c r="I212" s="499"/>
      <c r="J212" s="499"/>
      <c r="K212" s="499"/>
      <c r="L212" s="499"/>
      <c r="M212" s="500"/>
      <c r="N212" s="166"/>
      <c r="O212" s="166"/>
      <c r="P212" s="166"/>
      <c r="Q212" s="166"/>
      <c r="R212" s="179"/>
    </row>
    <row r="213" spans="1:18" s="181" customFormat="1" ht="15.75" customHeight="1" x14ac:dyDescent="0.2">
      <c r="A213" s="233" t="s">
        <v>81</v>
      </c>
      <c r="B213" s="845" t="str">
        <f>IF($A213="","",VLOOKUP($A213,Listes!$A$3:$C$206,2,FALSE))</f>
        <v>General Rate Increase</v>
      </c>
      <c r="C213" s="845"/>
      <c r="D213" s="845"/>
      <c r="E213" s="844" t="s">
        <v>52</v>
      </c>
      <c r="F213" s="844"/>
      <c r="G213" s="844"/>
      <c r="H213" s="591"/>
      <c r="I213" s="499"/>
      <c r="J213" s="499"/>
      <c r="K213" s="499"/>
      <c r="L213" s="499"/>
      <c r="M213" s="500"/>
      <c r="N213" s="166"/>
      <c r="O213" s="166"/>
      <c r="P213" s="166"/>
      <c r="Q213" s="166"/>
      <c r="R213" s="179"/>
    </row>
    <row r="214" spans="1:18" s="181" customFormat="1" ht="15.75" customHeight="1" x14ac:dyDescent="0.2">
      <c r="A214" s="233" t="s">
        <v>248</v>
      </c>
      <c r="B214" s="845" t="str">
        <f>IF($A214="","",VLOOKUP($A214,Listes!$A$3:$C$206,2,FALSE))</f>
        <v>Hazardous Fees (Ocean)</v>
      </c>
      <c r="C214" s="845"/>
      <c r="D214" s="845"/>
      <c r="E214" s="844" t="s">
        <v>50</v>
      </c>
      <c r="F214" s="844"/>
      <c r="G214" s="844"/>
      <c r="H214" s="591"/>
      <c r="I214" s="499"/>
      <c r="J214" s="499"/>
      <c r="K214" s="499"/>
      <c r="L214" s="499"/>
      <c r="M214" s="500"/>
      <c r="N214" s="166"/>
      <c r="O214" s="166"/>
      <c r="P214" s="166"/>
      <c r="Q214" s="166"/>
      <c r="R214" s="179"/>
    </row>
    <row r="215" spans="1:18" s="181" customFormat="1" ht="15.75" customHeight="1" x14ac:dyDescent="0.2">
      <c r="A215" s="233" t="s">
        <v>809</v>
      </c>
      <c r="B215" s="845" t="str">
        <f>IF($A215="","",VLOOKUP($A215,Listes!$A$3:$C$206,2,FALSE))</f>
        <v>Oncarriage Additional Intermodal Door Delivery Surcharge</v>
      </c>
      <c r="C215" s="845"/>
      <c r="D215" s="845"/>
      <c r="E215" s="844" t="s">
        <v>52</v>
      </c>
      <c r="F215" s="844"/>
      <c r="G215" s="844"/>
      <c r="H215" s="591"/>
      <c r="I215" s="499"/>
      <c r="J215" s="499"/>
      <c r="K215" s="499"/>
      <c r="L215" s="499"/>
      <c r="M215" s="500"/>
      <c r="N215" s="166"/>
      <c r="O215" s="166"/>
      <c r="P215" s="166"/>
      <c r="Q215" s="166"/>
      <c r="R215" s="179"/>
    </row>
    <row r="216" spans="1:18" s="181" customFormat="1" ht="15.75" customHeight="1" x14ac:dyDescent="0.2">
      <c r="A216" s="233" t="s">
        <v>91</v>
      </c>
      <c r="B216" s="845" t="str">
        <f>IF($A216="","",VLOOKUP($A216,Listes!$A$3:$C$206,2,FALSE))</f>
        <v>Oncarriage Inland Fuel Charge</v>
      </c>
      <c r="C216" s="845"/>
      <c r="D216" s="845"/>
      <c r="E216" s="844" t="s">
        <v>52</v>
      </c>
      <c r="F216" s="844"/>
      <c r="G216" s="844"/>
      <c r="H216" s="591"/>
      <c r="I216" s="499"/>
      <c r="J216" s="499"/>
      <c r="K216" s="499"/>
      <c r="L216" s="499"/>
      <c r="M216" s="500"/>
      <c r="N216" s="166"/>
      <c r="O216" s="166"/>
      <c r="P216" s="166"/>
      <c r="Q216" s="166"/>
      <c r="R216" s="179"/>
    </row>
    <row r="217" spans="1:18" s="181" customFormat="1" x14ac:dyDescent="0.2">
      <c r="A217" s="233" t="s">
        <v>929</v>
      </c>
      <c r="B217" s="845" t="str">
        <f>IF($A217="","",VLOOKUP($A217,Listes!$A$3:$C$206,2,FALSE))</f>
        <v>On-Carriage Emergency Inland Fuel Surcharge</v>
      </c>
      <c r="C217" s="845"/>
      <c r="D217" s="845"/>
      <c r="E217" s="844" t="s">
        <v>52</v>
      </c>
      <c r="F217" s="844"/>
      <c r="G217" s="844"/>
      <c r="H217" s="591"/>
      <c r="I217" s="499"/>
      <c r="J217" s="499"/>
      <c r="K217" s="499"/>
      <c r="L217" s="499"/>
      <c r="M217" s="500"/>
      <c r="N217" s="166"/>
      <c r="O217" s="166"/>
      <c r="P217" s="166"/>
      <c r="Q217" s="166"/>
      <c r="R217" s="179"/>
    </row>
    <row r="218" spans="1:18" s="181" customFormat="1" ht="25.5" x14ac:dyDescent="0.2">
      <c r="A218" s="233" t="s">
        <v>955</v>
      </c>
      <c r="B218" s="845" t="str">
        <f>IF($A218="","",VLOOKUP($A218,Listes!$A$3:$C$206,2,FALSE))</f>
        <v>On-Carriage Emergency Intermodal Surcharge</v>
      </c>
      <c r="C218" s="845"/>
      <c r="D218" s="845"/>
      <c r="E218" s="844" t="s">
        <v>52</v>
      </c>
      <c r="F218" s="844"/>
      <c r="G218" s="844"/>
      <c r="H218" s="591"/>
      <c r="I218" s="499"/>
      <c r="J218" s="499"/>
      <c r="K218" s="499"/>
      <c r="L218" s="499"/>
      <c r="M218" s="500"/>
      <c r="N218" s="166"/>
      <c r="O218" s="166"/>
      <c r="P218" s="166"/>
      <c r="Q218" s="166"/>
      <c r="R218" s="179"/>
    </row>
    <row r="219" spans="1:18" s="181" customFormat="1" ht="15.75" customHeight="1" x14ac:dyDescent="0.2">
      <c r="A219" s="233" t="s">
        <v>457</v>
      </c>
      <c r="B219" s="845" t="str">
        <f>IF($A219="","",VLOOKUP($A219,Listes!$A$3:$C$206,2,FALSE))</f>
        <v>Inland Hazardous Charge Oncarriage</v>
      </c>
      <c r="C219" s="845"/>
      <c r="D219" s="845"/>
      <c r="E219" s="844" t="s">
        <v>50</v>
      </c>
      <c r="F219" s="844"/>
      <c r="G219" s="844"/>
      <c r="H219" s="591"/>
      <c r="I219" s="499"/>
      <c r="J219" s="499"/>
      <c r="K219" s="499"/>
      <c r="L219" s="499"/>
      <c r="M219" s="500"/>
      <c r="N219" s="166"/>
      <c r="O219" s="166"/>
      <c r="P219" s="166"/>
      <c r="Q219" s="166"/>
      <c r="R219" s="179"/>
    </row>
    <row r="220" spans="1:18" s="181" customFormat="1" x14ac:dyDescent="0.2">
      <c r="A220" s="233" t="s">
        <v>143</v>
      </c>
      <c r="B220" s="845" t="str">
        <f>IF($A220="","",VLOOKUP($A220,Listes!$A$3:$C$206,2,FALSE))</f>
        <v>Open Top</v>
      </c>
      <c r="C220" s="845"/>
      <c r="D220" s="845"/>
      <c r="E220" s="844" t="s">
        <v>50</v>
      </c>
      <c r="F220" s="844"/>
      <c r="G220" s="844"/>
      <c r="H220" s="591"/>
      <c r="I220" s="499"/>
      <c r="J220" s="499"/>
      <c r="K220" s="499"/>
      <c r="L220" s="499"/>
      <c r="M220" s="500"/>
      <c r="N220" s="166"/>
      <c r="O220" s="166"/>
      <c r="P220" s="166"/>
      <c r="Q220" s="166"/>
      <c r="R220" s="179"/>
    </row>
    <row r="221" spans="1:18" s="181" customFormat="1" x14ac:dyDescent="0.2">
      <c r="A221" s="233" t="s">
        <v>88</v>
      </c>
      <c r="B221" s="845" t="str">
        <f>IF($A221="","",VLOOKUP($A221,Listes!$A$3:$C$206,2,FALSE))</f>
        <v>Origin THC / Origin Receiving Charge</v>
      </c>
      <c r="C221" s="845"/>
      <c r="D221" s="845"/>
      <c r="E221" s="844" t="s">
        <v>50</v>
      </c>
      <c r="F221" s="844"/>
      <c r="G221" s="844"/>
      <c r="H221" s="591"/>
      <c r="I221" s="499"/>
      <c r="J221" s="499"/>
      <c r="K221" s="499"/>
      <c r="L221" s="499"/>
      <c r="M221" s="500"/>
      <c r="N221" s="166"/>
      <c r="O221" s="166"/>
      <c r="P221" s="166"/>
      <c r="Q221" s="166"/>
      <c r="R221" s="179"/>
    </row>
    <row r="222" spans="1:18" s="181" customFormat="1" ht="15.75" customHeight="1" x14ac:dyDescent="0.2">
      <c r="A222" s="233" t="s">
        <v>460</v>
      </c>
      <c r="B222" s="845" t="str">
        <f>IF($A222="","",VLOOKUP($A222,Listes!$A$3:$C$206,2,FALSE))</f>
        <v>Inland Hazardous Charge Precarriage</v>
      </c>
      <c r="C222" s="845"/>
      <c r="D222" s="845"/>
      <c r="E222" s="844" t="s">
        <v>50</v>
      </c>
      <c r="F222" s="844"/>
      <c r="G222" s="844"/>
      <c r="H222" s="591"/>
      <c r="I222" s="499"/>
      <c r="J222" s="499"/>
      <c r="K222" s="499"/>
      <c r="L222" s="499"/>
      <c r="M222" s="500"/>
      <c r="N222" s="166"/>
      <c r="O222" s="166"/>
      <c r="P222" s="166"/>
      <c r="Q222" s="166"/>
      <c r="R222" s="179"/>
    </row>
    <row r="223" spans="1:18" s="181" customFormat="1" ht="15.75" customHeight="1" x14ac:dyDescent="0.2">
      <c r="A223" s="523" t="s">
        <v>86</v>
      </c>
      <c r="B223" s="849" t="str">
        <f>IF($A223="","",VLOOKUP($A223,Listes!$A$3:$C$206,2,FALSE))</f>
        <v>Peak Season</v>
      </c>
      <c r="C223" s="849"/>
      <c r="D223" s="849"/>
      <c r="E223" s="863" t="s">
        <v>52</v>
      </c>
      <c r="F223" s="863"/>
      <c r="G223" s="863"/>
      <c r="H223" s="524"/>
      <c r="I223" s="525"/>
      <c r="J223" s="525"/>
      <c r="K223" s="528">
        <v>45457</v>
      </c>
      <c r="L223" s="525"/>
      <c r="M223" s="526"/>
      <c r="N223" s="166"/>
      <c r="O223" s="166"/>
      <c r="P223" s="166"/>
      <c r="Q223" s="166"/>
      <c r="R223" s="179"/>
    </row>
    <row r="224" spans="1:18" s="181" customFormat="1" ht="15.75" customHeight="1" x14ac:dyDescent="0.2">
      <c r="A224" s="527" t="s">
        <v>86</v>
      </c>
      <c r="B224" s="862" t="str">
        <f>IF($A224="","",VLOOKUP($A224,Listes!$A$3:$C$206,2,FALSE))</f>
        <v>Peak Season</v>
      </c>
      <c r="C224" s="862"/>
      <c r="D224" s="862"/>
      <c r="E224" s="863" t="s">
        <v>2490</v>
      </c>
      <c r="F224" s="863"/>
      <c r="G224" s="863"/>
      <c r="H224" s="595" t="s">
        <v>61</v>
      </c>
      <c r="I224" s="528"/>
      <c r="J224" s="528">
        <v>45458</v>
      </c>
      <c r="K224" s="528"/>
      <c r="L224" s="528"/>
      <c r="M224" s="529"/>
      <c r="N224" s="166"/>
      <c r="O224" s="166"/>
      <c r="P224" s="166"/>
      <c r="Q224" s="166"/>
      <c r="R224" s="179"/>
    </row>
    <row r="225" spans="1:21" s="181" customFormat="1" ht="15.75" customHeight="1" x14ac:dyDescent="0.2">
      <c r="A225" s="527" t="s">
        <v>86</v>
      </c>
      <c r="B225" s="862" t="str">
        <f>IF($A225="","",VLOOKUP($A225,Listes!$A$3:$C$206,2,FALSE))</f>
        <v>Peak Season</v>
      </c>
      <c r="C225" s="862"/>
      <c r="D225" s="862"/>
      <c r="E225" s="863" t="s">
        <v>2491</v>
      </c>
      <c r="F225" s="863"/>
      <c r="G225" s="863"/>
      <c r="H225" s="595" t="s">
        <v>329</v>
      </c>
      <c r="I225" s="528"/>
      <c r="J225" s="528">
        <v>45458</v>
      </c>
      <c r="K225" s="528"/>
      <c r="L225" s="528"/>
      <c r="M225" s="529"/>
      <c r="N225" s="166"/>
      <c r="O225" s="166"/>
      <c r="P225" s="166"/>
      <c r="Q225" s="166"/>
      <c r="R225" s="179"/>
    </row>
    <row r="226" spans="1:21" s="181" customFormat="1" ht="15.75" customHeight="1" x14ac:dyDescent="0.2">
      <c r="A226" s="527" t="s">
        <v>86</v>
      </c>
      <c r="B226" s="862" t="str">
        <f>IF($A226="","",VLOOKUP($A226,Listes!$A$3:$C$206,2,FALSE))</f>
        <v>Peak Season</v>
      </c>
      <c r="C226" s="862"/>
      <c r="D226" s="862"/>
      <c r="E226" s="863" t="s">
        <v>2491</v>
      </c>
      <c r="F226" s="863"/>
      <c r="G226" s="863"/>
      <c r="H226" s="595" t="s">
        <v>400</v>
      </c>
      <c r="I226" s="528"/>
      <c r="J226" s="528">
        <v>45458</v>
      </c>
      <c r="K226" s="528"/>
      <c r="L226" s="528"/>
      <c r="M226" s="529"/>
      <c r="N226" s="166"/>
      <c r="O226" s="166"/>
      <c r="P226" s="166"/>
      <c r="Q226" s="166"/>
      <c r="R226" s="179"/>
    </row>
    <row r="227" spans="1:21" s="181" customFormat="1" ht="15.75" customHeight="1" x14ac:dyDescent="0.2">
      <c r="A227" s="527" t="s">
        <v>86</v>
      </c>
      <c r="B227" s="862" t="str">
        <f>IF($A227="","",VLOOKUP($A227,Listes!$A$3:$C$206,2,FALSE))</f>
        <v>Peak Season</v>
      </c>
      <c r="C227" s="862"/>
      <c r="D227" s="862"/>
      <c r="E227" s="863" t="s">
        <v>2492</v>
      </c>
      <c r="F227" s="863"/>
      <c r="G227" s="863"/>
      <c r="H227" s="595" t="s">
        <v>401</v>
      </c>
      <c r="I227" s="528"/>
      <c r="J227" s="528">
        <v>45458</v>
      </c>
      <c r="K227" s="528"/>
      <c r="L227" s="528"/>
      <c r="M227" s="529"/>
      <c r="N227" s="166"/>
      <c r="O227" s="166"/>
      <c r="P227" s="166"/>
      <c r="Q227" s="166"/>
      <c r="R227" s="179"/>
    </row>
    <row r="228" spans="1:21" s="181" customFormat="1" ht="15.75" customHeight="1" x14ac:dyDescent="0.2">
      <c r="A228" s="233" t="s">
        <v>781</v>
      </c>
      <c r="B228" s="845" t="str">
        <f>IF($A228="","",VLOOKUP($A228,Listes!$A$3:$C$206,2,FALSE))</f>
        <v>Peak Season Surcharge 2</v>
      </c>
      <c r="C228" s="845"/>
      <c r="D228" s="845"/>
      <c r="E228" s="844" t="s">
        <v>50</v>
      </c>
      <c r="F228" s="844"/>
      <c r="G228" s="844"/>
      <c r="H228" s="591"/>
      <c r="I228" s="499"/>
      <c r="J228" s="499"/>
      <c r="K228" s="499"/>
      <c r="L228" s="499"/>
      <c r="M228" s="500"/>
      <c r="N228" s="166"/>
      <c r="O228" s="166"/>
      <c r="P228" s="166"/>
      <c r="Q228" s="166"/>
      <c r="R228" s="179"/>
    </row>
    <row r="229" spans="1:21" s="181" customFormat="1" ht="15.75" customHeight="1" x14ac:dyDescent="0.2">
      <c r="A229" s="233" t="s">
        <v>909</v>
      </c>
      <c r="B229" s="845" t="str">
        <f>IF($A229="","",VLOOKUP($A229,Listes!$A$3:$C$206,2,FALSE))</f>
        <v>Peak Season Surcharge 3</v>
      </c>
      <c r="C229" s="845"/>
      <c r="D229" s="845"/>
      <c r="E229" s="844" t="s">
        <v>50</v>
      </c>
      <c r="F229" s="844"/>
      <c r="G229" s="844"/>
      <c r="H229" s="591"/>
      <c r="I229" s="499"/>
      <c r="J229" s="499"/>
      <c r="K229" s="499"/>
      <c r="L229" s="499"/>
      <c r="M229" s="500"/>
      <c r="N229" s="166"/>
      <c r="O229" s="166"/>
      <c r="P229" s="166"/>
      <c r="Q229" s="166"/>
      <c r="R229" s="179"/>
    </row>
    <row r="230" spans="1:21" s="181" customFormat="1" x14ac:dyDescent="0.2">
      <c r="A230" s="233" t="s">
        <v>266</v>
      </c>
      <c r="B230" s="845" t="str">
        <f>IF($A230="","",VLOOKUP($A230,Listes!$A$3:$C$206,2,FALSE))</f>
        <v>Destination Terminal Security Charge</v>
      </c>
      <c r="C230" s="845"/>
      <c r="D230" s="845"/>
      <c r="E230" s="844" t="s">
        <v>52</v>
      </c>
      <c r="F230" s="844"/>
      <c r="G230" s="844"/>
      <c r="H230" s="591"/>
      <c r="I230" s="499"/>
      <c r="J230" s="499"/>
      <c r="K230" s="499"/>
      <c r="L230" s="499"/>
      <c r="M230" s="500"/>
      <c r="N230" s="166"/>
      <c r="O230" s="166"/>
      <c r="P230" s="166"/>
      <c r="Q230" s="166"/>
      <c r="R230" s="179"/>
    </row>
    <row r="231" spans="1:21" s="181" customFormat="1" ht="26.25" thickBot="1" x14ac:dyDescent="0.25">
      <c r="A231" s="501" t="s">
        <v>350</v>
      </c>
      <c r="B231" s="906" t="str">
        <f>IF($A231="","",VLOOKUP($A231,Listes!$A$3:$C$206,2,FALSE))</f>
        <v>Tri-Axle / Super Chassis Oncarriage Surcharge</v>
      </c>
      <c r="C231" s="906"/>
      <c r="D231" s="906"/>
      <c r="E231" s="850" t="s">
        <v>50</v>
      </c>
      <c r="F231" s="850"/>
      <c r="G231" s="850"/>
      <c r="H231" s="593"/>
      <c r="I231" s="502"/>
      <c r="J231" s="502"/>
      <c r="K231" s="502"/>
      <c r="L231" s="502"/>
      <c r="M231" s="503"/>
      <c r="N231" s="166"/>
      <c r="O231" s="166"/>
      <c r="P231" s="166"/>
      <c r="Q231" s="166"/>
      <c r="R231" s="179"/>
    </row>
    <row r="232" spans="1:21" ht="13.5" thickBot="1" x14ac:dyDescent="0.25">
      <c r="A232" s="913" t="s">
        <v>208</v>
      </c>
      <c r="B232" s="914"/>
      <c r="C232" s="914"/>
      <c r="D232" s="914"/>
      <c r="E232" s="914"/>
      <c r="F232" s="914"/>
      <c r="G232" s="914"/>
      <c r="H232" s="914"/>
      <c r="I232" s="915"/>
      <c r="K232" s="157"/>
      <c r="L232" s="178"/>
      <c r="M232" s="178"/>
      <c r="N232" s="178"/>
      <c r="O232" s="178"/>
      <c r="P232" s="178"/>
      <c r="Q232" s="157"/>
    </row>
    <row r="233" spans="1:21" ht="13.5" thickBot="1" x14ac:dyDescent="0.25">
      <c r="A233" s="907" t="s">
        <v>541</v>
      </c>
      <c r="B233" s="894"/>
      <c r="C233" s="894"/>
      <c r="D233" s="894"/>
      <c r="E233" s="894"/>
      <c r="F233" s="894"/>
      <c r="G233" s="894"/>
      <c r="H233" s="894"/>
      <c r="I233" s="895"/>
      <c r="K233" s="178"/>
      <c r="L233" s="178"/>
      <c r="M233" s="178"/>
      <c r="N233" s="178"/>
      <c r="O233" s="157"/>
    </row>
    <row r="234" spans="1:21" ht="13.5" thickBot="1" x14ac:dyDescent="0.25">
      <c r="A234" s="111"/>
      <c r="B234" s="111"/>
      <c r="C234" s="234"/>
      <c r="D234" s="108"/>
      <c r="E234" s="109"/>
      <c r="F234" s="109"/>
      <c r="G234" s="109"/>
      <c r="H234" s="109"/>
      <c r="I234" s="109"/>
      <c r="J234" s="108"/>
      <c r="L234" s="157"/>
      <c r="M234" s="178"/>
      <c r="N234" s="178"/>
      <c r="O234" s="178"/>
      <c r="P234" s="178"/>
      <c r="Q234" s="178"/>
      <c r="R234" s="157"/>
    </row>
    <row r="235" spans="1:21" ht="15.6" customHeight="1" x14ac:dyDescent="0.2">
      <c r="A235" s="904" t="s">
        <v>476</v>
      </c>
      <c r="B235" s="905"/>
      <c r="C235" s="905"/>
      <c r="D235" s="905"/>
      <c r="E235" s="851" t="s">
        <v>276</v>
      </c>
      <c r="F235" s="851">
        <v>20</v>
      </c>
      <c r="G235" s="851">
        <v>40</v>
      </c>
      <c r="H235" s="851" t="s">
        <v>19</v>
      </c>
      <c r="I235" s="851" t="s">
        <v>20</v>
      </c>
      <c r="J235" s="880" t="s">
        <v>283</v>
      </c>
      <c r="K235" s="880" t="s">
        <v>33</v>
      </c>
      <c r="L235" s="878" t="s">
        <v>209</v>
      </c>
      <c r="M235" s="108"/>
      <c r="N235" s="178"/>
      <c r="O235" s="178"/>
      <c r="P235" s="178"/>
      <c r="Q235" s="178"/>
      <c r="R235" s="178"/>
      <c r="S235" s="178"/>
      <c r="T235" s="178"/>
      <c r="U235" s="178"/>
    </row>
    <row r="236" spans="1:21" x14ac:dyDescent="0.2">
      <c r="A236" s="18" t="s">
        <v>210</v>
      </c>
      <c r="B236" s="19" t="s">
        <v>11</v>
      </c>
      <c r="C236" s="19" t="s">
        <v>12</v>
      </c>
      <c r="D236" s="19" t="s">
        <v>211</v>
      </c>
      <c r="E236" s="852"/>
      <c r="F236" s="852"/>
      <c r="G236" s="852"/>
      <c r="H236" s="852"/>
      <c r="I236" s="852"/>
      <c r="J236" s="852"/>
      <c r="K236" s="852"/>
      <c r="L236" s="879"/>
      <c r="M236" s="108"/>
      <c r="N236" s="178"/>
      <c r="O236" s="178"/>
      <c r="P236" s="178"/>
      <c r="Q236" s="178"/>
      <c r="R236" s="178"/>
      <c r="S236" s="178"/>
      <c r="T236" s="178"/>
      <c r="U236" s="178"/>
    </row>
    <row r="237" spans="1:21" s="181" customFormat="1" x14ac:dyDescent="0.2">
      <c r="A237" s="235"/>
      <c r="B237" s="592"/>
      <c r="C237" s="592"/>
      <c r="D237" s="592"/>
      <c r="E237" s="592"/>
      <c r="F237" s="358"/>
      <c r="G237" s="358"/>
      <c r="H237" s="358"/>
      <c r="I237" s="358"/>
      <c r="J237" s="592"/>
      <c r="K237" s="602"/>
      <c r="L237" s="20"/>
      <c r="M237" s="236"/>
      <c r="N237" s="166"/>
      <c r="O237" s="166"/>
      <c r="P237" s="166"/>
      <c r="Q237" s="166"/>
      <c r="R237" s="166"/>
      <c r="S237" s="166"/>
      <c r="T237" s="166"/>
      <c r="U237" s="166"/>
    </row>
    <row r="238" spans="1:21" s="181" customFormat="1" x14ac:dyDescent="0.2">
      <c r="A238" s="235"/>
      <c r="B238" s="592"/>
      <c r="C238" s="592"/>
      <c r="D238" s="592"/>
      <c r="E238" s="592"/>
      <c r="F238" s="226"/>
      <c r="G238" s="226"/>
      <c r="H238" s="226"/>
      <c r="I238" s="226"/>
      <c r="J238" s="592"/>
      <c r="K238" s="602"/>
      <c r="L238" s="20"/>
      <c r="M238" s="166"/>
      <c r="N238" s="166"/>
      <c r="O238" s="166"/>
      <c r="P238" s="166"/>
      <c r="Q238" s="166"/>
      <c r="R238" s="166"/>
      <c r="S238" s="166"/>
      <c r="T238" s="166"/>
      <c r="U238" s="166"/>
    </row>
    <row r="239" spans="1:21" s="181" customFormat="1" x14ac:dyDescent="0.2">
      <c r="A239" s="235"/>
      <c r="B239" s="592"/>
      <c r="C239" s="592"/>
      <c r="D239" s="592"/>
      <c r="E239" s="592"/>
      <c r="F239" s="226"/>
      <c r="G239" s="226"/>
      <c r="H239" s="226"/>
      <c r="I239" s="226"/>
      <c r="J239" s="592"/>
      <c r="K239" s="602"/>
      <c r="L239" s="20"/>
      <c r="M239" s="166"/>
      <c r="N239" s="166"/>
      <c r="O239" s="166"/>
      <c r="P239" s="166"/>
      <c r="Q239" s="166"/>
      <c r="R239" s="166"/>
      <c r="S239" s="166"/>
      <c r="T239" s="166"/>
      <c r="U239" s="166"/>
    </row>
    <row r="240" spans="1:21" s="181" customFormat="1" ht="13.5" thickBot="1" x14ac:dyDescent="0.25">
      <c r="A240" s="237"/>
      <c r="B240" s="613"/>
      <c r="C240" s="613"/>
      <c r="D240" s="613"/>
      <c r="E240" s="613"/>
      <c r="F240" s="227"/>
      <c r="G240" s="227"/>
      <c r="H240" s="227"/>
      <c r="I240" s="227"/>
      <c r="J240" s="613"/>
      <c r="K240" s="606"/>
      <c r="L240" s="103"/>
      <c r="M240" s="166"/>
      <c r="N240" s="166"/>
      <c r="O240" s="166"/>
      <c r="P240" s="166"/>
      <c r="Q240" s="166"/>
      <c r="R240" s="166"/>
      <c r="S240" s="166"/>
      <c r="T240" s="166"/>
      <c r="U240" s="166"/>
    </row>
    <row r="241" spans="1:23" s="181" customFormat="1" x14ac:dyDescent="0.2">
      <c r="A241" s="21"/>
      <c r="B241" s="21"/>
      <c r="C241" s="21"/>
      <c r="D241" s="21"/>
      <c r="E241" s="21"/>
      <c r="F241" s="21"/>
      <c r="G241" s="21"/>
      <c r="H241" s="21"/>
      <c r="I241" s="21"/>
      <c r="J241" s="21"/>
      <c r="K241" s="21"/>
      <c r="L241" s="104"/>
      <c r="M241" s="166"/>
      <c r="N241" s="166"/>
      <c r="O241" s="166"/>
      <c r="P241" s="166"/>
      <c r="Q241" s="166"/>
      <c r="R241" s="166"/>
      <c r="S241" s="166"/>
      <c r="T241" s="166"/>
      <c r="U241" s="166"/>
    </row>
    <row r="242" spans="1:23" ht="15.6" customHeight="1" x14ac:dyDescent="0.2">
      <c r="A242" s="883" t="s">
        <v>540</v>
      </c>
      <c r="B242" s="883"/>
      <c r="C242" s="883"/>
      <c r="D242" s="883"/>
      <c r="E242" s="883" t="s">
        <v>276</v>
      </c>
      <c r="F242" s="883">
        <v>20</v>
      </c>
      <c r="G242" s="883">
        <v>40</v>
      </c>
      <c r="H242" s="883" t="s">
        <v>19</v>
      </c>
      <c r="I242" s="883" t="s">
        <v>20</v>
      </c>
      <c r="J242" s="898" t="s">
        <v>283</v>
      </c>
      <c r="K242" s="898" t="s">
        <v>33</v>
      </c>
      <c r="L242" s="883" t="s">
        <v>209</v>
      </c>
      <c r="M242" s="883" t="s">
        <v>23</v>
      </c>
      <c r="O242" s="157"/>
      <c r="P242" s="178"/>
      <c r="Q242" s="178"/>
      <c r="R242" s="178"/>
      <c r="S242" s="178"/>
      <c r="T242" s="178"/>
      <c r="U242" s="178"/>
      <c r="V242" s="178"/>
      <c r="W242" s="178"/>
    </row>
    <row r="243" spans="1:23" x14ac:dyDescent="0.2">
      <c r="A243" s="596" t="s">
        <v>210</v>
      </c>
      <c r="B243" s="596" t="s">
        <v>11</v>
      </c>
      <c r="C243" s="596" t="s">
        <v>12</v>
      </c>
      <c r="D243" s="596" t="s">
        <v>211</v>
      </c>
      <c r="E243" s="883"/>
      <c r="F243" s="883"/>
      <c r="G243" s="883"/>
      <c r="H243" s="883"/>
      <c r="I243" s="883"/>
      <c r="J243" s="883"/>
      <c r="K243" s="883"/>
      <c r="L243" s="883"/>
      <c r="M243" s="883"/>
      <c r="O243" s="157"/>
      <c r="P243" s="178"/>
      <c r="Q243" s="178"/>
      <c r="R243" s="178"/>
      <c r="S243" s="178"/>
      <c r="T243" s="178"/>
      <c r="U243" s="178"/>
      <c r="V243" s="178"/>
      <c r="W243" s="178"/>
    </row>
    <row r="244" spans="1:23" s="181" customFormat="1" x14ac:dyDescent="0.2">
      <c r="A244" s="22"/>
      <c r="B244" s="22"/>
      <c r="C244" s="22"/>
      <c r="D244" s="22"/>
      <c r="E244" s="22"/>
      <c r="F244" s="238"/>
      <c r="G244" s="238"/>
      <c r="H244" s="238"/>
      <c r="I244" s="238"/>
      <c r="J244" s="22"/>
      <c r="K244" s="239"/>
      <c r="L244" s="23"/>
      <c r="M244" s="23"/>
      <c r="O244" s="179"/>
      <c r="P244" s="166"/>
      <c r="Q244" s="166"/>
      <c r="R244" s="166"/>
      <c r="S244" s="166"/>
      <c r="T244" s="166"/>
      <c r="U244" s="166"/>
      <c r="V244" s="166"/>
      <c r="W244" s="166"/>
    </row>
    <row r="245" spans="1:23" s="181" customFormat="1" x14ac:dyDescent="0.2">
      <c r="A245" s="22"/>
      <c r="B245" s="22"/>
      <c r="C245" s="22"/>
      <c r="D245" s="22"/>
      <c r="E245" s="22"/>
      <c r="F245" s="238"/>
      <c r="G245" s="238"/>
      <c r="H245" s="238"/>
      <c r="I245" s="238"/>
      <c r="J245" s="22"/>
      <c r="K245" s="239"/>
      <c r="L245" s="23"/>
      <c r="M245" s="23"/>
      <c r="O245" s="179"/>
      <c r="P245" s="166"/>
      <c r="Q245" s="166"/>
      <c r="R245" s="166"/>
      <c r="S245" s="166"/>
      <c r="T245" s="166"/>
      <c r="U245" s="166"/>
      <c r="V245" s="166"/>
      <c r="W245" s="166"/>
    </row>
    <row r="246" spans="1:23" s="181" customFormat="1" x14ac:dyDescent="0.2">
      <c r="A246" s="22"/>
      <c r="B246" s="22"/>
      <c r="C246" s="22"/>
      <c r="D246" s="22"/>
      <c r="E246" s="22"/>
      <c r="F246" s="238"/>
      <c r="G246" s="238"/>
      <c r="H246" s="238"/>
      <c r="I246" s="238"/>
      <c r="J246" s="22"/>
      <c r="K246" s="239"/>
      <c r="L246" s="23"/>
      <c r="M246" s="23"/>
      <c r="O246" s="179"/>
      <c r="P246" s="166"/>
      <c r="Q246" s="166"/>
      <c r="R246" s="166"/>
      <c r="S246" s="166"/>
      <c r="T246" s="166"/>
      <c r="U246" s="166"/>
      <c r="V246" s="166"/>
      <c r="W246" s="166"/>
    </row>
    <row r="247" spans="1:23" s="181" customFormat="1" x14ac:dyDescent="0.2">
      <c r="A247" s="22"/>
      <c r="B247" s="22"/>
      <c r="C247" s="22"/>
      <c r="D247" s="22"/>
      <c r="E247" s="22"/>
      <c r="F247" s="238"/>
      <c r="G247" s="238"/>
      <c r="H247" s="238"/>
      <c r="I247" s="238"/>
      <c r="J247" s="22"/>
      <c r="K247" s="239"/>
      <c r="L247" s="23"/>
      <c r="M247" s="23"/>
      <c r="N247" s="166"/>
      <c r="O247" s="179"/>
      <c r="P247" s="166"/>
      <c r="Q247" s="166"/>
      <c r="R247" s="166"/>
      <c r="S247" s="166"/>
      <c r="T247" s="166"/>
      <c r="U247" s="166"/>
      <c r="V247" s="166"/>
      <c r="W247" s="166"/>
    </row>
    <row r="248" spans="1:23" x14ac:dyDescent="0.2">
      <c r="F248" s="109"/>
      <c r="G248" s="17"/>
      <c r="H248" s="159"/>
      <c r="I248" s="159"/>
      <c r="J248" s="178"/>
      <c r="K248" s="157"/>
      <c r="L248" s="178"/>
      <c r="M248" s="178"/>
      <c r="N248" s="178"/>
      <c r="O248" s="178"/>
      <c r="P248" s="178"/>
      <c r="Q248" s="178"/>
    </row>
    <row r="249" spans="1:23" ht="13.5" thickBot="1" x14ac:dyDescent="0.25">
      <c r="A249" s="221"/>
      <c r="B249" s="240"/>
      <c r="C249" s="241"/>
      <c r="D249" s="241"/>
      <c r="J249" s="109"/>
      <c r="K249" s="157"/>
      <c r="L249" s="178"/>
      <c r="M249" s="178"/>
      <c r="N249" s="178"/>
      <c r="O249" s="178"/>
      <c r="P249" s="178"/>
      <c r="Q249" s="178"/>
      <c r="R249" s="178"/>
      <c r="S249" s="157"/>
      <c r="T249" s="157"/>
      <c r="U249" s="157"/>
    </row>
    <row r="250" spans="1:23" ht="13.5" thickBot="1" x14ac:dyDescent="0.25">
      <c r="A250" s="884" t="s">
        <v>212</v>
      </c>
      <c r="B250" s="885"/>
      <c r="C250" s="885"/>
      <c r="D250" s="885"/>
      <c r="E250" s="886"/>
      <c r="J250" s="109"/>
      <c r="K250" s="157"/>
      <c r="L250" s="178"/>
      <c r="M250" s="178"/>
      <c r="N250" s="178"/>
      <c r="O250" s="178"/>
      <c r="P250" s="178"/>
      <c r="Q250" s="178"/>
      <c r="R250" s="178"/>
      <c r="S250" s="157"/>
      <c r="T250" s="157"/>
      <c r="U250" s="157"/>
    </row>
    <row r="251" spans="1:23" ht="13.5" thickBot="1" x14ac:dyDescent="0.25">
      <c r="A251" s="234"/>
      <c r="F251" s="109"/>
      <c r="G251" s="17"/>
      <c r="H251" s="108"/>
      <c r="I251" s="109"/>
      <c r="J251" s="109"/>
      <c r="K251" s="157"/>
      <c r="L251" s="178"/>
      <c r="M251" s="178"/>
      <c r="N251" s="178"/>
      <c r="O251" s="178"/>
      <c r="P251" s="178"/>
      <c r="Q251" s="178"/>
      <c r="R251" s="178"/>
      <c r="S251" s="157"/>
      <c r="T251" s="157"/>
      <c r="U251" s="157"/>
    </row>
    <row r="252" spans="1:23" ht="13.5" thickBot="1" x14ac:dyDescent="0.25">
      <c r="A252" s="902" t="s">
        <v>213</v>
      </c>
      <c r="B252" s="911"/>
      <c r="C252" s="911"/>
      <c r="D252" s="911"/>
      <c r="E252" s="911"/>
      <c r="F252" s="912"/>
      <c r="G252" s="17"/>
      <c r="H252" s="108"/>
      <c r="I252" s="109"/>
      <c r="J252" s="109"/>
      <c r="K252" s="157"/>
      <c r="L252" s="178"/>
      <c r="M252" s="178"/>
      <c r="N252" s="178"/>
      <c r="O252" s="178"/>
      <c r="P252" s="178"/>
      <c r="Q252" s="178"/>
      <c r="R252" s="178"/>
      <c r="S252" s="157"/>
      <c r="T252" s="157"/>
      <c r="U252" s="157"/>
    </row>
    <row r="253" spans="1:23" ht="16.5" customHeight="1" x14ac:dyDescent="0.2">
      <c r="A253" s="890" t="s">
        <v>214</v>
      </c>
      <c r="B253" s="891"/>
      <c r="C253" s="891"/>
      <c r="D253" s="891"/>
      <c r="E253" s="891"/>
      <c r="F253" s="892"/>
      <c r="G253" s="17"/>
      <c r="H253" s="242"/>
      <c r="I253" s="109"/>
      <c r="J253" s="109"/>
      <c r="K253" s="157"/>
      <c r="L253" s="178"/>
      <c r="M253" s="178"/>
      <c r="N253" s="178"/>
      <c r="O253" s="178"/>
      <c r="P253" s="178"/>
      <c r="Q253" s="178"/>
      <c r="R253" s="178"/>
      <c r="S253" s="157"/>
      <c r="T253" s="157"/>
      <c r="U253" s="157"/>
    </row>
    <row r="254" spans="1:23" ht="13.5" thickBot="1" x14ac:dyDescent="0.25">
      <c r="A254" s="893" t="s">
        <v>215</v>
      </c>
      <c r="B254" s="894"/>
      <c r="C254" s="894"/>
      <c r="D254" s="894"/>
      <c r="E254" s="894"/>
      <c r="F254" s="895"/>
    </row>
    <row r="255" spans="1:23" x14ac:dyDescent="0.2">
      <c r="A255" s="243" t="s">
        <v>216</v>
      </c>
      <c r="B255" s="115" t="s">
        <v>217</v>
      </c>
      <c r="C255" s="610" t="s">
        <v>218</v>
      </c>
      <c r="D255" s="244" t="s">
        <v>219</v>
      </c>
      <c r="E255" s="178"/>
      <c r="H255" s="17"/>
      <c r="I255" s="17"/>
    </row>
    <row r="256" spans="1:23" s="181" customFormat="1" x14ac:dyDescent="0.2">
      <c r="A256" s="245"/>
      <c r="B256" s="246" t="s">
        <v>329</v>
      </c>
      <c r="C256" s="603" t="s">
        <v>61</v>
      </c>
      <c r="D256" s="495">
        <v>0.9</v>
      </c>
      <c r="E256" s="166"/>
      <c r="F256" s="166"/>
      <c r="G256" s="166"/>
    </row>
    <row r="257" spans="1:21" s="181" customFormat="1" x14ac:dyDescent="0.2">
      <c r="A257" s="245"/>
      <c r="B257" s="246" t="s">
        <v>329</v>
      </c>
      <c r="C257" s="603" t="s">
        <v>400</v>
      </c>
      <c r="D257" s="495">
        <v>1</v>
      </c>
      <c r="E257" s="166"/>
      <c r="F257" s="166"/>
      <c r="G257" s="166"/>
    </row>
    <row r="258" spans="1:21" s="181" customFormat="1" ht="13.5" thickBot="1" x14ac:dyDescent="0.25">
      <c r="A258" s="248"/>
      <c r="B258" s="249" t="s">
        <v>329</v>
      </c>
      <c r="C258" s="250" t="s">
        <v>401</v>
      </c>
      <c r="D258" s="496">
        <v>1.266</v>
      </c>
      <c r="E258" s="166"/>
      <c r="F258" s="166"/>
      <c r="G258" s="166"/>
    </row>
    <row r="259" spans="1:21" ht="13.5" thickBot="1" x14ac:dyDescent="0.25"/>
    <row r="260" spans="1:21" ht="13.5" thickBot="1" x14ac:dyDescent="0.25">
      <c r="A260" s="884" t="s">
        <v>220</v>
      </c>
      <c r="B260" s="885"/>
      <c r="C260" s="885"/>
      <c r="D260" s="885"/>
      <c r="E260" s="885"/>
      <c r="F260" s="885"/>
      <c r="G260" s="885"/>
      <c r="H260" s="885"/>
      <c r="I260" s="886"/>
      <c r="K260" s="157"/>
      <c r="L260" s="178"/>
      <c r="M260" s="178"/>
      <c r="N260" s="178"/>
      <c r="O260" s="178"/>
      <c r="P260" s="178"/>
      <c r="Q260" s="178"/>
      <c r="R260" s="178"/>
      <c r="S260" s="157"/>
      <c r="T260" s="157"/>
      <c r="U260" s="157"/>
    </row>
    <row r="261" spans="1:21" ht="13.5" thickBot="1" x14ac:dyDescent="0.25">
      <c r="A261" s="252" t="s">
        <v>221</v>
      </c>
      <c r="B261" s="253"/>
      <c r="C261" s="105"/>
      <c r="D261" s="105"/>
      <c r="E261" s="105"/>
      <c r="F261" s="105"/>
      <c r="G261" s="202"/>
      <c r="H261" s="105"/>
      <c r="I261" s="254"/>
      <c r="J261" s="109"/>
      <c r="K261" s="157"/>
      <c r="L261" s="178"/>
      <c r="M261" s="178"/>
      <c r="N261" s="178"/>
      <c r="O261" s="178"/>
      <c r="P261" s="178"/>
      <c r="Q261" s="178"/>
      <c r="R261" s="178"/>
      <c r="S261" s="157"/>
      <c r="T261" s="157"/>
      <c r="U261" s="157"/>
    </row>
    <row r="262" spans="1:21" s="608" customFormat="1" x14ac:dyDescent="0.2">
      <c r="A262" s="255"/>
      <c r="B262" s="908"/>
      <c r="C262" s="909"/>
      <c r="D262" s="909"/>
      <c r="E262" s="909"/>
      <c r="F262" s="909"/>
      <c r="G262" s="909"/>
      <c r="H262" s="909"/>
      <c r="I262" s="910"/>
      <c r="J262" s="229"/>
      <c r="K262" s="230"/>
      <c r="L262" s="21"/>
      <c r="M262" s="21"/>
      <c r="N262" s="21"/>
      <c r="O262" s="21"/>
      <c r="P262" s="21"/>
      <c r="Q262" s="21"/>
      <c r="R262" s="21"/>
      <c r="S262" s="230"/>
      <c r="T262" s="230"/>
      <c r="U262" s="230"/>
    </row>
    <row r="263" spans="1:21" s="181" customFormat="1" x14ac:dyDescent="0.2">
      <c r="A263" s="256"/>
      <c r="B263" s="887"/>
      <c r="C263" s="888"/>
      <c r="D263" s="888"/>
      <c r="E263" s="888"/>
      <c r="F263" s="888"/>
      <c r="G263" s="888"/>
      <c r="H263" s="888"/>
      <c r="I263" s="889"/>
    </row>
    <row r="264" spans="1:21" s="181" customFormat="1" x14ac:dyDescent="0.2">
      <c r="A264" s="256"/>
      <c r="B264" s="887"/>
      <c r="C264" s="888"/>
      <c r="D264" s="888"/>
      <c r="E264" s="888"/>
      <c r="F264" s="888"/>
      <c r="G264" s="888"/>
      <c r="H264" s="888"/>
      <c r="I264" s="889"/>
    </row>
    <row r="265" spans="1:21" s="181" customFormat="1" x14ac:dyDescent="0.2">
      <c r="A265" s="256"/>
      <c r="B265" s="887"/>
      <c r="C265" s="888"/>
      <c r="D265" s="888"/>
      <c r="E265" s="888"/>
      <c r="F265" s="888"/>
      <c r="G265" s="888"/>
      <c r="H265" s="888"/>
      <c r="I265" s="889"/>
    </row>
    <row r="266" spans="1:21" s="181" customFormat="1" x14ac:dyDescent="0.2">
      <c r="A266" s="256"/>
      <c r="B266" s="887"/>
      <c r="C266" s="888"/>
      <c r="D266" s="888"/>
      <c r="E266" s="888"/>
      <c r="F266" s="888"/>
      <c r="G266" s="888"/>
      <c r="H266" s="888"/>
      <c r="I266" s="889"/>
    </row>
    <row r="267" spans="1:21" s="181" customFormat="1" x14ac:dyDescent="0.2">
      <c r="A267" s="256"/>
      <c r="B267" s="887"/>
      <c r="C267" s="888"/>
      <c r="D267" s="888"/>
      <c r="E267" s="888"/>
      <c r="F267" s="888"/>
      <c r="G267" s="888"/>
      <c r="H267" s="888"/>
      <c r="I267" s="889"/>
    </row>
    <row r="268" spans="1:21" s="181" customFormat="1" x14ac:dyDescent="0.2">
      <c r="A268" s="256"/>
      <c r="B268" s="887"/>
      <c r="C268" s="888"/>
      <c r="D268" s="888"/>
      <c r="E268" s="888"/>
      <c r="F268" s="888"/>
      <c r="G268" s="888"/>
      <c r="H268" s="888"/>
      <c r="I268" s="889"/>
    </row>
    <row r="269" spans="1:21" s="181" customFormat="1" x14ac:dyDescent="0.2">
      <c r="A269" s="256"/>
      <c r="B269" s="887"/>
      <c r="C269" s="888"/>
      <c r="D269" s="888"/>
      <c r="E269" s="888"/>
      <c r="F269" s="888"/>
      <c r="G269" s="888"/>
      <c r="H269" s="888"/>
      <c r="I269" s="889"/>
    </row>
    <row r="270" spans="1:21" s="181" customFormat="1" x14ac:dyDescent="0.2">
      <c r="A270" s="256"/>
      <c r="B270" s="887"/>
      <c r="C270" s="888"/>
      <c r="D270" s="888"/>
      <c r="E270" s="888"/>
      <c r="F270" s="888"/>
      <c r="G270" s="888"/>
      <c r="H270" s="888"/>
      <c r="I270" s="889"/>
    </row>
    <row r="271" spans="1:21" s="181" customFormat="1" x14ac:dyDescent="0.2">
      <c r="A271" s="256"/>
      <c r="B271" s="887"/>
      <c r="C271" s="888"/>
      <c r="D271" s="888"/>
      <c r="E271" s="888"/>
      <c r="F271" s="888"/>
      <c r="G271" s="888"/>
      <c r="H271" s="888"/>
      <c r="I271" s="889"/>
    </row>
    <row r="272" spans="1:21" s="181" customFormat="1" x14ac:dyDescent="0.2">
      <c r="A272" s="256"/>
      <c r="B272" s="887"/>
      <c r="C272" s="888"/>
      <c r="D272" s="888"/>
      <c r="E272" s="888"/>
      <c r="F272" s="888"/>
      <c r="G272" s="888"/>
      <c r="H272" s="888"/>
      <c r="I272" s="889"/>
    </row>
    <row r="273" spans="1:14" s="181" customFormat="1" x14ac:dyDescent="0.2">
      <c r="A273" s="256"/>
      <c r="B273" s="887"/>
      <c r="C273" s="888"/>
      <c r="D273" s="888"/>
      <c r="E273" s="888"/>
      <c r="F273" s="888"/>
      <c r="G273" s="888"/>
      <c r="H273" s="888"/>
      <c r="I273" s="889"/>
    </row>
    <row r="274" spans="1:14" s="181" customFormat="1" x14ac:dyDescent="0.2">
      <c r="A274" s="256"/>
      <c r="B274" s="887"/>
      <c r="C274" s="888"/>
      <c r="D274" s="888"/>
      <c r="E274" s="888"/>
      <c r="F274" s="888"/>
      <c r="G274" s="888"/>
      <c r="H274" s="888"/>
      <c r="I274" s="889"/>
    </row>
    <row r="275" spans="1:14" s="181" customFormat="1" x14ac:dyDescent="0.2">
      <c r="A275" s="256"/>
      <c r="B275" s="887"/>
      <c r="C275" s="888"/>
      <c r="D275" s="888"/>
      <c r="E275" s="888"/>
      <c r="F275" s="888"/>
      <c r="G275" s="888"/>
      <c r="H275" s="888"/>
      <c r="I275" s="889"/>
    </row>
    <row r="276" spans="1:14" s="181" customFormat="1" ht="13.5" thickBot="1" x14ac:dyDescent="0.25">
      <c r="A276" s="257"/>
      <c r="B276" s="899"/>
      <c r="C276" s="900"/>
      <c r="D276" s="900"/>
      <c r="E276" s="900"/>
      <c r="F276" s="900"/>
      <c r="G276" s="900"/>
      <c r="H276" s="900"/>
      <c r="I276" s="901"/>
    </row>
    <row r="278" spans="1:14" s="181" customFormat="1" x14ac:dyDescent="0.2">
      <c r="F278" s="166"/>
      <c r="G278" s="166"/>
      <c r="H278" s="166"/>
      <c r="I278" s="166"/>
    </row>
    <row r="279" spans="1:14" s="181" customFormat="1" ht="13.5" thickBot="1" x14ac:dyDescent="0.25">
      <c r="F279" s="166"/>
      <c r="G279" s="166"/>
      <c r="H279" s="166"/>
      <c r="I279" s="166"/>
    </row>
    <row r="280" spans="1:14" s="181" customFormat="1" ht="13.5" thickBot="1" x14ac:dyDescent="0.25">
      <c r="A280" s="902" t="s">
        <v>3</v>
      </c>
      <c r="B280" s="903"/>
      <c r="F280" s="166"/>
      <c r="G280" s="166"/>
      <c r="H280" s="166"/>
      <c r="I280" s="166"/>
    </row>
    <row r="281" spans="1:14" s="259" customFormat="1" ht="13.5" thickBot="1" x14ac:dyDescent="0.25">
      <c r="A281" s="258"/>
      <c r="B281" s="258"/>
      <c r="F281" s="260"/>
      <c r="G281" s="260"/>
      <c r="H281" s="260"/>
      <c r="I281" s="260"/>
    </row>
    <row r="282" spans="1:14" s="181" customFormat="1" ht="15.75" customHeight="1" thickBot="1" x14ac:dyDescent="0.25">
      <c r="A282" s="875" t="s">
        <v>2</v>
      </c>
      <c r="B282" s="876"/>
      <c r="C282" s="876"/>
      <c r="D282" s="876"/>
      <c r="E282" s="876"/>
      <c r="F282" s="876"/>
      <c r="G282" s="877"/>
      <c r="H282" s="166"/>
      <c r="I282" s="166"/>
    </row>
    <row r="283" spans="1:14" s="259" customFormat="1" ht="15.75" customHeight="1" thickBot="1" x14ac:dyDescent="0.25">
      <c r="A283" s="258"/>
      <c r="B283" s="258"/>
      <c r="C283" s="258"/>
      <c r="D283" s="258"/>
      <c r="E283" s="258"/>
      <c r="F283" s="258"/>
      <c r="G283" s="258"/>
      <c r="H283" s="260"/>
      <c r="I283" s="260"/>
    </row>
    <row r="284" spans="1:14" s="181" customFormat="1" ht="15.75" customHeight="1" thickBot="1" x14ac:dyDescent="0.25">
      <c r="A284" s="853" t="s">
        <v>1</v>
      </c>
      <c r="B284" s="854"/>
      <c r="C284" s="854"/>
      <c r="D284" s="854"/>
      <c r="E284" s="855"/>
      <c r="F284" s="261"/>
      <c r="G284" s="261"/>
      <c r="H284" s="166"/>
      <c r="I284" s="166"/>
    </row>
    <row r="285" spans="1:14" s="181" customFormat="1" x14ac:dyDescent="0.2">
      <c r="A285" s="856" t="s">
        <v>568</v>
      </c>
      <c r="B285" s="858" t="s">
        <v>2483</v>
      </c>
      <c r="C285" s="860" t="s">
        <v>0</v>
      </c>
      <c r="D285" s="860" t="s">
        <v>551</v>
      </c>
      <c r="E285" s="858" t="s">
        <v>2484</v>
      </c>
      <c r="F285" s="860" t="s">
        <v>416</v>
      </c>
      <c r="G285" s="860" t="s">
        <v>403</v>
      </c>
      <c r="H285" s="860" t="s">
        <v>569</v>
      </c>
      <c r="I285" s="860" t="s">
        <v>11</v>
      </c>
      <c r="J285" s="860" t="s">
        <v>12</v>
      </c>
      <c r="K285" s="860" t="s">
        <v>13</v>
      </c>
      <c r="L285" s="860" t="s">
        <v>428</v>
      </c>
      <c r="M285" s="860" t="s">
        <v>552</v>
      </c>
      <c r="N285" s="872"/>
    </row>
    <row r="286" spans="1:14" s="181" customFormat="1" ht="32.25" customHeight="1" thickBot="1" x14ac:dyDescent="0.25">
      <c r="A286" s="857"/>
      <c r="B286" s="859"/>
      <c r="C286" s="861"/>
      <c r="D286" s="861"/>
      <c r="E286" s="859"/>
      <c r="F286" s="861"/>
      <c r="G286" s="861"/>
      <c r="H286" s="861"/>
      <c r="I286" s="861"/>
      <c r="J286" s="861"/>
      <c r="K286" s="861"/>
      <c r="L286" s="861"/>
      <c r="M286" s="861"/>
      <c r="N286" s="873"/>
    </row>
    <row r="287" spans="1:14" s="181" customFormat="1" x14ac:dyDescent="0.2">
      <c r="A287" s="161" t="s">
        <v>4</v>
      </c>
      <c r="B287" s="162" t="s">
        <v>308</v>
      </c>
      <c r="C287" s="604" t="s">
        <v>6</v>
      </c>
      <c r="D287" s="162">
        <v>10</v>
      </c>
      <c r="E287" s="162" t="s">
        <v>406</v>
      </c>
      <c r="F287" s="162" t="s">
        <v>409</v>
      </c>
      <c r="G287" s="162"/>
      <c r="H287" s="162"/>
      <c r="I287" s="162"/>
      <c r="J287" s="162"/>
      <c r="K287" s="162"/>
      <c r="L287" s="494" t="s">
        <v>1314</v>
      </c>
      <c r="M287" s="896"/>
      <c r="N287" s="897"/>
    </row>
    <row r="288" spans="1:14" s="181" customFormat="1" x14ac:dyDescent="0.2">
      <c r="A288" s="95"/>
      <c r="B288" s="168"/>
      <c r="C288" s="592"/>
      <c r="D288" s="168"/>
      <c r="E288" s="168"/>
      <c r="F288" s="168"/>
      <c r="G288" s="168"/>
      <c r="H288" s="168"/>
      <c r="I288" s="168"/>
      <c r="J288" s="168"/>
      <c r="K288" s="168"/>
      <c r="L288" s="262"/>
      <c r="M288" s="881"/>
      <c r="N288" s="882"/>
    </row>
    <row r="289" spans="1:23" s="181" customFormat="1" x14ac:dyDescent="0.2">
      <c r="A289" s="95"/>
      <c r="B289" s="168"/>
      <c r="C289" s="592"/>
      <c r="D289" s="168"/>
      <c r="E289" s="168"/>
      <c r="F289" s="168"/>
      <c r="G289" s="168"/>
      <c r="H289" s="168"/>
      <c r="I289" s="168"/>
      <c r="J289" s="168"/>
      <c r="K289" s="168"/>
      <c r="L289" s="262"/>
      <c r="M289" s="881"/>
      <c r="N289" s="882"/>
    </row>
    <row r="290" spans="1:23" s="181" customFormat="1" x14ac:dyDescent="0.2">
      <c r="A290" s="95"/>
      <c r="B290" s="168"/>
      <c r="C290" s="592"/>
      <c r="D290" s="168"/>
      <c r="E290" s="168"/>
      <c r="F290" s="168"/>
      <c r="G290" s="168"/>
      <c r="H290" s="168"/>
      <c r="I290" s="168"/>
      <c r="J290" s="168"/>
      <c r="K290" s="168"/>
      <c r="L290" s="262"/>
      <c r="M290" s="881"/>
      <c r="N290" s="882"/>
    </row>
    <row r="291" spans="1:23" s="181" customFormat="1" x14ac:dyDescent="0.2">
      <c r="A291" s="95"/>
      <c r="B291" s="168"/>
      <c r="C291" s="592"/>
      <c r="D291" s="168"/>
      <c r="E291" s="168"/>
      <c r="F291" s="168"/>
      <c r="G291" s="168"/>
      <c r="H291" s="168"/>
      <c r="I291" s="168"/>
      <c r="J291" s="168"/>
      <c r="K291" s="168"/>
      <c r="L291" s="262"/>
      <c r="M291" s="881"/>
      <c r="N291" s="882"/>
    </row>
    <row r="292" spans="1:23" s="181" customFormat="1" ht="13.5" thickBot="1" x14ac:dyDescent="0.25">
      <c r="A292" s="98"/>
      <c r="B292" s="174"/>
      <c r="C292" s="613"/>
      <c r="D292" s="174"/>
      <c r="E292" s="174"/>
      <c r="F292" s="174"/>
      <c r="G292" s="174"/>
      <c r="H292" s="174"/>
      <c r="I292" s="174"/>
      <c r="J292" s="174"/>
      <c r="K292" s="174"/>
      <c r="L292" s="263"/>
      <c r="M292" s="866"/>
      <c r="N292" s="867"/>
    </row>
    <row r="293" spans="1:23" s="181" customFormat="1" x14ac:dyDescent="0.2">
      <c r="F293" s="166"/>
      <c r="G293" s="166"/>
      <c r="H293" s="166"/>
      <c r="I293" s="166"/>
    </row>
    <row r="294" spans="1:23" s="181" customFormat="1" ht="13.5" thickBot="1" x14ac:dyDescent="0.25">
      <c r="F294" s="166"/>
      <c r="G294" s="166"/>
      <c r="H294" s="166"/>
      <c r="I294" s="166"/>
    </row>
    <row r="295" spans="1:23" s="181" customFormat="1" ht="13.5" thickBot="1" x14ac:dyDescent="0.25">
      <c r="A295" s="875" t="s">
        <v>723</v>
      </c>
      <c r="B295" s="876"/>
      <c r="C295" s="876"/>
      <c r="D295" s="876"/>
      <c r="E295" s="876"/>
      <c r="F295" s="876"/>
      <c r="G295" s="877"/>
      <c r="H295" s="166"/>
      <c r="I295" s="166"/>
    </row>
    <row r="296" spans="1:23" s="181" customFormat="1" ht="13.5" thickBot="1" x14ac:dyDescent="0.25">
      <c r="F296" s="166"/>
      <c r="G296" s="166"/>
      <c r="H296" s="166"/>
      <c r="I296" s="166"/>
    </row>
    <row r="297" spans="1:23" s="181" customFormat="1" ht="13.5" thickBot="1" x14ac:dyDescent="0.25">
      <c r="A297" s="853" t="s">
        <v>1</v>
      </c>
      <c r="B297" s="854"/>
      <c r="C297" s="854"/>
      <c r="D297" s="854"/>
      <c r="E297" s="854"/>
      <c r="F297" s="854"/>
      <c r="G297" s="854"/>
      <c r="H297" s="855"/>
      <c r="I297" s="166"/>
    </row>
    <row r="298" spans="1:23" s="181" customFormat="1" ht="16.5" customHeight="1" thickBot="1" x14ac:dyDescent="0.25">
      <c r="A298" s="856" t="s">
        <v>568</v>
      </c>
      <c r="B298" s="858" t="s">
        <v>2483</v>
      </c>
      <c r="C298" s="860" t="s">
        <v>0</v>
      </c>
      <c r="D298" s="860" t="s">
        <v>551</v>
      </c>
      <c r="E298" s="858" t="s">
        <v>2484</v>
      </c>
      <c r="F298" s="860" t="s">
        <v>41</v>
      </c>
      <c r="G298" s="874" t="s">
        <v>722</v>
      </c>
      <c r="H298" s="874"/>
      <c r="I298" s="874"/>
      <c r="J298" s="874"/>
      <c r="K298" s="874"/>
      <c r="L298" s="874"/>
      <c r="M298" s="874"/>
      <c r="N298" s="874"/>
      <c r="O298" s="860" t="s">
        <v>416</v>
      </c>
      <c r="P298" s="860" t="s">
        <v>403</v>
      </c>
      <c r="Q298" s="860" t="s">
        <v>569</v>
      </c>
      <c r="R298" s="860" t="s">
        <v>11</v>
      </c>
      <c r="S298" s="860" t="s">
        <v>12</v>
      </c>
      <c r="T298" s="860" t="s">
        <v>13</v>
      </c>
      <c r="U298" s="860" t="s">
        <v>428</v>
      </c>
      <c r="V298" s="860" t="s">
        <v>552</v>
      </c>
      <c r="W298" s="872"/>
    </row>
    <row r="299" spans="1:23" s="181" customFormat="1" ht="13.5" thickBot="1" x14ac:dyDescent="0.25">
      <c r="A299" s="857"/>
      <c r="B299" s="859"/>
      <c r="C299" s="861"/>
      <c r="D299" s="861"/>
      <c r="E299" s="859"/>
      <c r="F299" s="861"/>
      <c r="G299" s="614" t="s">
        <v>412</v>
      </c>
      <c r="H299" s="614" t="s">
        <v>42</v>
      </c>
      <c r="I299" s="614" t="s">
        <v>413</v>
      </c>
      <c r="J299" s="614" t="s">
        <v>43</v>
      </c>
      <c r="K299" s="614" t="s">
        <v>414</v>
      </c>
      <c r="L299" s="614" t="s">
        <v>44</v>
      </c>
      <c r="M299" s="614" t="s">
        <v>415</v>
      </c>
      <c r="N299" s="614" t="s">
        <v>45</v>
      </c>
      <c r="O299" s="861"/>
      <c r="P299" s="861"/>
      <c r="Q299" s="861"/>
      <c r="R299" s="861"/>
      <c r="S299" s="861"/>
      <c r="T299" s="861"/>
      <c r="U299" s="861"/>
      <c r="V299" s="861"/>
      <c r="W299" s="873"/>
    </row>
    <row r="300" spans="1:23" s="181" customFormat="1" x14ac:dyDescent="0.2">
      <c r="A300" s="161"/>
      <c r="B300" s="162"/>
      <c r="C300" s="604"/>
      <c r="D300" s="162"/>
      <c r="E300" s="162"/>
      <c r="F300" s="264"/>
      <c r="G300" s="162"/>
      <c r="H300" s="162"/>
      <c r="I300" s="162"/>
      <c r="J300" s="162"/>
      <c r="K300" s="162"/>
      <c r="L300" s="162"/>
      <c r="M300" s="162"/>
      <c r="N300" s="162"/>
      <c r="O300" s="162"/>
      <c r="P300" s="162"/>
      <c r="Q300" s="162"/>
      <c r="R300" s="162"/>
      <c r="S300" s="162"/>
      <c r="T300" s="162"/>
      <c r="U300" s="494"/>
      <c r="V300" s="868"/>
      <c r="W300" s="869"/>
    </row>
    <row r="301" spans="1:23" s="181" customFormat="1" x14ac:dyDescent="0.2">
      <c r="A301" s="95"/>
      <c r="B301" s="168"/>
      <c r="C301" s="592"/>
      <c r="D301" s="168"/>
      <c r="E301" s="168"/>
      <c r="F301" s="265"/>
      <c r="G301" s="168"/>
      <c r="H301" s="168"/>
      <c r="I301" s="168"/>
      <c r="J301" s="168"/>
      <c r="K301" s="168"/>
      <c r="L301" s="168"/>
      <c r="M301" s="168"/>
      <c r="N301" s="168"/>
      <c r="O301" s="168"/>
      <c r="P301" s="168"/>
      <c r="Q301" s="168"/>
      <c r="R301" s="168"/>
      <c r="S301" s="168"/>
      <c r="T301" s="168"/>
      <c r="U301" s="262"/>
      <c r="V301" s="870"/>
      <c r="W301" s="871"/>
    </row>
    <row r="302" spans="1:23" s="181" customFormat="1" x14ac:dyDescent="0.2">
      <c r="A302" s="95"/>
      <c r="B302" s="168"/>
      <c r="C302" s="592"/>
      <c r="D302" s="168"/>
      <c r="E302" s="168"/>
      <c r="F302" s="265"/>
      <c r="G302" s="168"/>
      <c r="H302" s="168"/>
      <c r="I302" s="168"/>
      <c r="J302" s="168"/>
      <c r="K302" s="168"/>
      <c r="L302" s="168"/>
      <c r="M302" s="168"/>
      <c r="N302" s="168"/>
      <c r="O302" s="168"/>
      <c r="P302" s="168"/>
      <c r="Q302" s="168"/>
      <c r="R302" s="168"/>
      <c r="S302" s="168"/>
      <c r="T302" s="168"/>
      <c r="U302" s="262"/>
      <c r="V302" s="870"/>
      <c r="W302" s="871"/>
    </row>
    <row r="303" spans="1:23" s="181" customFormat="1" x14ac:dyDescent="0.2">
      <c r="A303" s="95"/>
      <c r="B303" s="168"/>
      <c r="C303" s="592"/>
      <c r="D303" s="168"/>
      <c r="E303" s="168"/>
      <c r="F303" s="265"/>
      <c r="G303" s="168"/>
      <c r="H303" s="168"/>
      <c r="I303" s="168"/>
      <c r="J303" s="168"/>
      <c r="K303" s="168"/>
      <c r="L303" s="168"/>
      <c r="M303" s="168"/>
      <c r="N303" s="168"/>
      <c r="O303" s="168"/>
      <c r="P303" s="168"/>
      <c r="Q303" s="168"/>
      <c r="R303" s="168"/>
      <c r="S303" s="168"/>
      <c r="T303" s="168"/>
      <c r="U303" s="262"/>
      <c r="V303" s="870"/>
      <c r="W303" s="871"/>
    </row>
    <row r="304" spans="1:23" s="181" customFormat="1" x14ac:dyDescent="0.2">
      <c r="A304" s="95"/>
      <c r="B304" s="168"/>
      <c r="C304" s="592"/>
      <c r="D304" s="168"/>
      <c r="E304" s="168"/>
      <c r="F304" s="265"/>
      <c r="G304" s="168"/>
      <c r="H304" s="168"/>
      <c r="I304" s="168"/>
      <c r="J304" s="168"/>
      <c r="K304" s="168"/>
      <c r="L304" s="168"/>
      <c r="M304" s="168"/>
      <c r="N304" s="168"/>
      <c r="O304" s="168"/>
      <c r="P304" s="168"/>
      <c r="Q304" s="168"/>
      <c r="R304" s="168"/>
      <c r="S304" s="168"/>
      <c r="T304" s="168"/>
      <c r="U304" s="262"/>
      <c r="V304" s="870"/>
      <c r="W304" s="871"/>
    </row>
    <row r="305" spans="1:23" s="181" customFormat="1" ht="13.5" thickBot="1" x14ac:dyDescent="0.25">
      <c r="A305" s="98"/>
      <c r="B305" s="174"/>
      <c r="C305" s="613"/>
      <c r="D305" s="174"/>
      <c r="E305" s="174"/>
      <c r="F305" s="266"/>
      <c r="G305" s="174"/>
      <c r="H305" s="174"/>
      <c r="I305" s="174"/>
      <c r="J305" s="174"/>
      <c r="K305" s="174"/>
      <c r="L305" s="174"/>
      <c r="M305" s="174"/>
      <c r="N305" s="174"/>
      <c r="O305" s="174"/>
      <c r="P305" s="174"/>
      <c r="Q305" s="174"/>
      <c r="R305" s="174"/>
      <c r="S305" s="174"/>
      <c r="T305" s="174"/>
      <c r="U305" s="263"/>
      <c r="V305" s="864"/>
      <c r="W305" s="865"/>
    </row>
    <row r="306" spans="1:23" s="181" customFormat="1" x14ac:dyDescent="0.2">
      <c r="F306" s="166"/>
      <c r="G306" s="166"/>
      <c r="H306" s="166"/>
      <c r="I306" s="166"/>
    </row>
    <row r="307" spans="1:23" s="181" customFormat="1" x14ac:dyDescent="0.2">
      <c r="F307" s="166"/>
      <c r="G307" s="166"/>
      <c r="H307" s="166"/>
      <c r="I307" s="166"/>
    </row>
    <row r="308" spans="1:23" s="181" customFormat="1" ht="13.5" thickBot="1" x14ac:dyDescent="0.25">
      <c r="F308" s="166"/>
      <c r="G308" s="166"/>
      <c r="H308" s="166"/>
      <c r="I308" s="166"/>
    </row>
    <row r="309" spans="1:23" ht="13.5" thickBot="1" x14ac:dyDescent="0.25">
      <c r="A309" s="112" t="s">
        <v>432</v>
      </c>
      <c r="B309" s="267" t="s">
        <v>433</v>
      </c>
    </row>
    <row r="310" spans="1:23" x14ac:dyDescent="0.2">
      <c r="A310" s="115" t="s">
        <v>434</v>
      </c>
      <c r="B310" s="214" t="s">
        <v>50</v>
      </c>
    </row>
    <row r="311" spans="1:23" x14ac:dyDescent="0.2">
      <c r="A311" s="268" t="s">
        <v>64</v>
      </c>
      <c r="B311" s="97" t="s">
        <v>50</v>
      </c>
    </row>
    <row r="312" spans="1:23" x14ac:dyDescent="0.2">
      <c r="A312" s="268" t="s">
        <v>245</v>
      </c>
      <c r="B312" s="97" t="s">
        <v>50</v>
      </c>
    </row>
    <row r="313" spans="1:23" x14ac:dyDescent="0.2">
      <c r="A313" s="268" t="s">
        <v>246</v>
      </c>
      <c r="B313" s="97" t="s">
        <v>50</v>
      </c>
    </row>
    <row r="314" spans="1:23" x14ac:dyDescent="0.2">
      <c r="A314" s="268" t="s">
        <v>247</v>
      </c>
      <c r="B314" s="97" t="s">
        <v>52</v>
      </c>
    </row>
    <row r="315" spans="1:23" x14ac:dyDescent="0.2">
      <c r="A315" s="268" t="s">
        <v>269</v>
      </c>
      <c r="B315" s="97" t="s">
        <v>52</v>
      </c>
    </row>
    <row r="316" spans="1:23" x14ac:dyDescent="0.2">
      <c r="A316" s="269" t="s">
        <v>267</v>
      </c>
      <c r="B316" s="97" t="s">
        <v>52</v>
      </c>
    </row>
    <row r="317" spans="1:23" x14ac:dyDescent="0.2">
      <c r="A317" s="269" t="s">
        <v>435</v>
      </c>
      <c r="B317" s="97" t="s">
        <v>50</v>
      </c>
    </row>
    <row r="318" spans="1:23" ht="13.5" thickBot="1" x14ac:dyDescent="0.25">
      <c r="A318" s="270" t="s">
        <v>438</v>
      </c>
      <c r="B318" s="100" t="s">
        <v>50</v>
      </c>
      <c r="F318" s="17"/>
      <c r="G318" s="17"/>
      <c r="H318" s="17"/>
      <c r="I318"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41">
    <mergeCell ref="B172:D172"/>
    <mergeCell ref="B173:D173"/>
    <mergeCell ref="B23:H23"/>
    <mergeCell ref="B163:D163"/>
    <mergeCell ref="B164:D164"/>
    <mergeCell ref="B165:D165"/>
    <mergeCell ref="B166:D166"/>
    <mergeCell ref="B167:D167"/>
    <mergeCell ref="B168:D168"/>
    <mergeCell ref="B169:D169"/>
    <mergeCell ref="B170:D170"/>
    <mergeCell ref="B171:D171"/>
    <mergeCell ref="B154:D154"/>
    <mergeCell ref="B155:D155"/>
    <mergeCell ref="B156:D156"/>
    <mergeCell ref="B157:D157"/>
    <mergeCell ref="B158:D158"/>
    <mergeCell ref="B159:D159"/>
    <mergeCell ref="B160:D160"/>
    <mergeCell ref="B161:D161"/>
    <mergeCell ref="B162:D162"/>
    <mergeCell ref="B145:D14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127:D127"/>
    <mergeCell ref="B128:D128"/>
    <mergeCell ref="B129:D129"/>
    <mergeCell ref="B130:D130"/>
    <mergeCell ref="B131:D131"/>
    <mergeCell ref="B132:D132"/>
    <mergeCell ref="B133:D133"/>
    <mergeCell ref="B134:D134"/>
    <mergeCell ref="B135:D135"/>
    <mergeCell ref="B118:D118"/>
    <mergeCell ref="B119:D119"/>
    <mergeCell ref="B120:D120"/>
    <mergeCell ref="B121:D121"/>
    <mergeCell ref="B122:D122"/>
    <mergeCell ref="B123:D123"/>
    <mergeCell ref="B124:D124"/>
    <mergeCell ref="B125:D125"/>
    <mergeCell ref="B126:D126"/>
    <mergeCell ref="B109:D109"/>
    <mergeCell ref="B110:D110"/>
    <mergeCell ref="B111:D111"/>
    <mergeCell ref="B112:D112"/>
    <mergeCell ref="B113:D113"/>
    <mergeCell ref="B114:D114"/>
    <mergeCell ref="B115:D115"/>
    <mergeCell ref="B116:D116"/>
    <mergeCell ref="B117:D117"/>
    <mergeCell ref="B100:D100"/>
    <mergeCell ref="B101:D101"/>
    <mergeCell ref="B102:D102"/>
    <mergeCell ref="B103:D103"/>
    <mergeCell ref="B104:D104"/>
    <mergeCell ref="B105:D105"/>
    <mergeCell ref="B106:D106"/>
    <mergeCell ref="B107:D107"/>
    <mergeCell ref="B108:D108"/>
    <mergeCell ref="AC80:AC81"/>
    <mergeCell ref="AA80:AA81"/>
    <mergeCell ref="AB80:AB81"/>
    <mergeCell ref="A200:G200"/>
    <mergeCell ref="J198:J200"/>
    <mergeCell ref="A192:I192"/>
    <mergeCell ref="I198:I200"/>
    <mergeCell ref="A198:G198"/>
    <mergeCell ref="B174:D174"/>
    <mergeCell ref="B99:D99"/>
    <mergeCell ref="A179:C179"/>
    <mergeCell ref="B190:D190"/>
    <mergeCell ref="B175:D175"/>
    <mergeCell ref="B186:D186"/>
    <mergeCell ref="B187:D187"/>
    <mergeCell ref="M198:M200"/>
    <mergeCell ref="A178:C178"/>
    <mergeCell ref="B189:D189"/>
    <mergeCell ref="B98:D98"/>
    <mergeCell ref="Z80:Z81"/>
    <mergeCell ref="I80:I81"/>
    <mergeCell ref="B97:D97"/>
    <mergeCell ref="A90:C90"/>
    <mergeCell ref="A89:C89"/>
    <mergeCell ref="L80:L81"/>
    <mergeCell ref="E71:E72"/>
    <mergeCell ref="C35:C36"/>
    <mergeCell ref="D35:D36"/>
    <mergeCell ref="J35:J36"/>
    <mergeCell ref="K35:K36"/>
    <mergeCell ref="A80:A81"/>
    <mergeCell ref="A71:A72"/>
    <mergeCell ref="H71:H72"/>
    <mergeCell ref="I71:I72"/>
    <mergeCell ref="F35:F36"/>
    <mergeCell ref="J71:J72"/>
    <mergeCell ref="E80:E81"/>
    <mergeCell ref="K80:K81"/>
    <mergeCell ref="F71:F72"/>
    <mergeCell ref="A79:D79"/>
    <mergeCell ref="B35:B36"/>
    <mergeCell ref="AA35:AA36"/>
    <mergeCell ref="AA71:AA72"/>
    <mergeCell ref="X35:X36"/>
    <mergeCell ref="Y35:Y36"/>
    <mergeCell ref="Z35:Z36"/>
    <mergeCell ref="Y71:Y72"/>
    <mergeCell ref="Z71:Z72"/>
    <mergeCell ref="K71:K72"/>
    <mergeCell ref="X71:X72"/>
    <mergeCell ref="L198:L200"/>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1:G72"/>
    <mergeCell ref="H80:H81"/>
    <mergeCell ref="B71:B72"/>
    <mergeCell ref="L13:M13"/>
    <mergeCell ref="M80:M81"/>
    <mergeCell ref="A12:J12"/>
    <mergeCell ref="L16:M16"/>
    <mergeCell ref="K198:K200"/>
    <mergeCell ref="B209:D209"/>
    <mergeCell ref="E209:G209"/>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B201:D201"/>
    <mergeCell ref="E201:G201"/>
    <mergeCell ref="B204:D204"/>
    <mergeCell ref="E204:G204"/>
    <mergeCell ref="B206:D206"/>
    <mergeCell ref="B210:D210"/>
    <mergeCell ref="E210:G210"/>
    <mergeCell ref="E208:G208"/>
    <mergeCell ref="E212:G212"/>
    <mergeCell ref="B211:D211"/>
    <mergeCell ref="E211:G211"/>
    <mergeCell ref="B202:D202"/>
    <mergeCell ref="B13:I13"/>
    <mergeCell ref="J13:K13"/>
    <mergeCell ref="B17:I17"/>
    <mergeCell ref="B217:D217"/>
    <mergeCell ref="E217:G217"/>
    <mergeCell ref="A35:A36"/>
    <mergeCell ref="C71:C72"/>
    <mergeCell ref="D80:D81"/>
    <mergeCell ref="C80:C81"/>
    <mergeCell ref="D71:D72"/>
    <mergeCell ref="J80:J81"/>
    <mergeCell ref="G80:G81"/>
    <mergeCell ref="B80:B81"/>
    <mergeCell ref="F80:F81"/>
    <mergeCell ref="H198:H200"/>
    <mergeCell ref="E216:G216"/>
    <mergeCell ref="B14:I14"/>
    <mergeCell ref="J15:K15"/>
    <mergeCell ref="J14:K14"/>
    <mergeCell ref="B194:I194"/>
    <mergeCell ref="B208:D208"/>
    <mergeCell ref="B188:D188"/>
    <mergeCell ref="A193:I193"/>
    <mergeCell ref="B212:D212"/>
    <mergeCell ref="K285:K286"/>
    <mergeCell ref="B271:I271"/>
    <mergeCell ref="B273:I273"/>
    <mergeCell ref="E223:G223"/>
    <mergeCell ref="B228:D228"/>
    <mergeCell ref="E228:G228"/>
    <mergeCell ref="E222:G222"/>
    <mergeCell ref="B221:D221"/>
    <mergeCell ref="B222:D222"/>
    <mergeCell ref="E221:G221"/>
    <mergeCell ref="A235:D235"/>
    <mergeCell ref="B231:D231"/>
    <mergeCell ref="G235:G236"/>
    <mergeCell ref="F235:F236"/>
    <mergeCell ref="H235:H236"/>
    <mergeCell ref="A233:I233"/>
    <mergeCell ref="B262:I262"/>
    <mergeCell ref="A252:F252"/>
    <mergeCell ref="B274:I274"/>
    <mergeCell ref="B270:I270"/>
    <mergeCell ref="B269:I269"/>
    <mergeCell ref="A232:I232"/>
    <mergeCell ref="G285:G286"/>
    <mergeCell ref="E230:G230"/>
    <mergeCell ref="M242:M243"/>
    <mergeCell ref="J242:J243"/>
    <mergeCell ref="L242:L243"/>
    <mergeCell ref="K242:K243"/>
    <mergeCell ref="F242:F243"/>
    <mergeCell ref="F298:F299"/>
    <mergeCell ref="M290:N290"/>
    <mergeCell ref="L285:L286"/>
    <mergeCell ref="A282:G282"/>
    <mergeCell ref="A285:A286"/>
    <mergeCell ref="E298:E299"/>
    <mergeCell ref="B285:B286"/>
    <mergeCell ref="B276:I276"/>
    <mergeCell ref="C285:C286"/>
    <mergeCell ref="D285:D286"/>
    <mergeCell ref="E285:E286"/>
    <mergeCell ref="F285:F286"/>
    <mergeCell ref="A284:E284"/>
    <mergeCell ref="I285:I286"/>
    <mergeCell ref="H285:H286"/>
    <mergeCell ref="M285:N286"/>
    <mergeCell ref="J285:J286"/>
    <mergeCell ref="A280:B280"/>
    <mergeCell ref="B275:I275"/>
    <mergeCell ref="L235:L236"/>
    <mergeCell ref="J235:J236"/>
    <mergeCell ref="K235:K236"/>
    <mergeCell ref="M291:N291"/>
    <mergeCell ref="I242:I243"/>
    <mergeCell ref="A250:E250"/>
    <mergeCell ref="B268:I268"/>
    <mergeCell ref="B267:I267"/>
    <mergeCell ref="B265:I265"/>
    <mergeCell ref="A253:F253"/>
    <mergeCell ref="B263:I263"/>
    <mergeCell ref="A242:D242"/>
    <mergeCell ref="E242:E243"/>
    <mergeCell ref="G242:G243"/>
    <mergeCell ref="H242:H243"/>
    <mergeCell ref="B264:I264"/>
    <mergeCell ref="B266:I266"/>
    <mergeCell ref="A254:F254"/>
    <mergeCell ref="A260:I260"/>
    <mergeCell ref="M287:N287"/>
    <mergeCell ref="M288:N288"/>
    <mergeCell ref="I235:I236"/>
    <mergeCell ref="M289:N289"/>
    <mergeCell ref="B272:I272"/>
    <mergeCell ref="V305:W305"/>
    <mergeCell ref="M292:N292"/>
    <mergeCell ref="V300:W300"/>
    <mergeCell ref="V301:W301"/>
    <mergeCell ref="V302:W302"/>
    <mergeCell ref="Q298:Q299"/>
    <mergeCell ref="R298:R299"/>
    <mergeCell ref="S298:S299"/>
    <mergeCell ref="T298:T299"/>
    <mergeCell ref="V298:W299"/>
    <mergeCell ref="V303:W303"/>
    <mergeCell ref="V304:W304"/>
    <mergeCell ref="O298:O299"/>
    <mergeCell ref="P298:P299"/>
    <mergeCell ref="U298:U299"/>
    <mergeCell ref="G298:N298"/>
    <mergeCell ref="A295:G295"/>
    <mergeCell ref="D298:D299"/>
    <mergeCell ref="B223:D223"/>
    <mergeCell ref="E231:G231"/>
    <mergeCell ref="E235:E236"/>
    <mergeCell ref="A297:H297"/>
    <mergeCell ref="A298:A299"/>
    <mergeCell ref="B298:B299"/>
    <mergeCell ref="C298:C299"/>
    <mergeCell ref="B229:D229"/>
    <mergeCell ref="E229:G229"/>
    <mergeCell ref="B230:D230"/>
    <mergeCell ref="B224:D224"/>
    <mergeCell ref="E224:G224"/>
    <mergeCell ref="B225:D225"/>
    <mergeCell ref="E225:G225"/>
    <mergeCell ref="B226:D226"/>
    <mergeCell ref="E226:G226"/>
    <mergeCell ref="B227:D227"/>
    <mergeCell ref="E227:G227"/>
    <mergeCell ref="B195:I195"/>
    <mergeCell ref="B196:I196"/>
    <mergeCell ref="E215:G215"/>
    <mergeCell ref="B218:D218"/>
    <mergeCell ref="E218:G218"/>
    <mergeCell ref="B216:D216"/>
    <mergeCell ref="B214:D214"/>
    <mergeCell ref="E214:G214"/>
    <mergeCell ref="B220:D220"/>
    <mergeCell ref="E220:G220"/>
    <mergeCell ref="E219:G219"/>
    <mergeCell ref="B219:D219"/>
    <mergeCell ref="B215:D215"/>
    <mergeCell ref="B207:D207"/>
    <mergeCell ref="E207:G207"/>
    <mergeCell ref="B213:D213"/>
    <mergeCell ref="E213:G213"/>
    <mergeCell ref="A199:G199"/>
    <mergeCell ref="E206:G206"/>
    <mergeCell ref="B203:D203"/>
    <mergeCell ref="E203:G203"/>
    <mergeCell ref="B205:D205"/>
    <mergeCell ref="E205:G205"/>
    <mergeCell ref="E202:G202"/>
  </mergeCells>
  <phoneticPr fontId="3" type="noConversion"/>
  <dataValidations count="33">
    <dataValidation type="list" allowBlank="1" showInputMessage="1" showErrorMessage="1" sqref="B310:B318" xr:uid="{00000000-0002-0000-0500-000000000000}">
      <formula1>Autom</formula1>
    </dataValidation>
    <dataValidation type="list" showInputMessage="1" showErrorMessage="1" sqref="C287:C292 C300:C305" xr:uid="{00000000-0002-0000-0500-000001000000}">
      <formula1>IF($B287="I",DDTARIFFUS,DDTARIFF)</formula1>
    </dataValidation>
    <dataValidation type="list" allowBlank="1" showInputMessage="1" showErrorMessage="1" sqref="B300:B305 B287:B292" xr:uid="{00000000-0002-0000-0500-000002000000}">
      <formula1>EXPIMP</formula1>
    </dataValidation>
    <dataValidation type="list" allowBlank="1" showInputMessage="1" showErrorMessage="1" sqref="O300:O305 F287:F292" xr:uid="{00000000-0002-0000-0500-000003000000}">
      <formula1>EQTYPE</formula1>
    </dataValidation>
    <dataValidation type="list" allowBlank="1" showInputMessage="1" showErrorMessage="1" sqref="P300:P305 G287:G292" xr:uid="{00000000-0002-0000-0500-000004000000}">
      <formula1>OPREEFER</formula1>
    </dataValidation>
    <dataValidation type="list" allowBlank="1" showInputMessage="1" showErrorMessage="1" sqref="F300:F305" xr:uid="{00000000-0002-0000-0500-000005000000}">
      <formula1>CURRENCY</formula1>
    </dataValidation>
    <dataValidation type="whole" allowBlank="1" showInputMessage="1" showErrorMessage="1" error="Only whole numbers can be entered into this field" sqref="D300:D305 D287:D292" xr:uid="{00000000-0002-0000-0500-000006000000}">
      <formula1>1</formula1>
      <formula2>99</formula2>
    </dataValidation>
    <dataValidation type="list" showInputMessage="1" showErrorMessage="1" sqref="E300:E305 E287:E292" xr:uid="{00000000-0002-0000-0500-000007000000}">
      <formula1>DAYS</formula1>
    </dataValidation>
    <dataValidation type="whole" allowBlank="1" showInputMessage="1" showErrorMessage="1" error="Only whole numbers may be entered into this field_x000a_" sqref="G300:G305 M300:M305 K300:K305 I300:I305" xr:uid="{00000000-0002-0000-0500-000008000000}">
      <formula1>1</formula1>
      <formula2>99</formula2>
    </dataValidation>
    <dataValidation type="decimal" allowBlank="1" showInputMessage="1" showErrorMessage="1" error="Only numbers may be entered into this field" sqref="H300:H305 N300:N305 L300:L305 J300:J305" xr:uid="{00000000-0002-0000-0500-000009000000}">
      <formula1>1</formula1>
      <formula2>1000000000</formula2>
    </dataValidation>
    <dataValidation type="list" showInputMessage="1" showErrorMessage="1" sqref="K237:K240 K244:K247 N187:N190 A73:A76 A82:A85 N98:N175 A37:A67" xr:uid="{00000000-0002-0000-0500-00000A000000}">
      <formula1>$A$14:$A$18</formula1>
    </dataValidation>
    <dataValidation type="list" allowBlank="1" showInputMessage="1" showErrorMessage="1" sqref="J237:J240 J244:J247" xr:uid="{00000000-0002-0000-0500-00000B000000}">
      <formula1>GRIPSS</formula1>
    </dataValidation>
    <dataValidation type="decimal" allowBlank="1" showInputMessage="1" showErrorMessage="1" sqref="F244:I247 F237:I240 I82:L85 I73:K76 J187:M190 I37:L67" xr:uid="{00000000-0002-0000-0500-00000C000000}">
      <formula1>0</formula1>
      <formula2>999999999999999</formula2>
    </dataValidation>
    <dataValidation type="list" allowBlank="1" showInputMessage="1" showErrorMessage="1" sqref="E237:E240 E244:E247" xr:uid="{00000000-0002-0000-0500-00000D000000}">
      <formula1>GRIPSS_EQ</formula1>
    </dataValidation>
    <dataValidation type="list" showInputMessage="1" showErrorMessage="1" sqref="A287:A292 A300:A305" xr:uid="{00000000-0002-0000-0500-00000E000000}">
      <formula1>BULLET</formula1>
    </dataValidation>
    <dataValidation type="date" allowBlank="1" showInputMessage="1" showErrorMessage="1" sqref="X37:Y67 J201:K231" xr:uid="{00000000-0002-0000-0500-00000F000000}">
      <formula1>10101</formula1>
      <formula2>311299</formula2>
    </dataValidation>
    <dataValidation type="list" showDropDown="1" showErrorMessage="1" sqref="O97:P97 O186:P186" xr:uid="{00000000-0002-0000-0500-000010000000}">
      <formula1>Charges</formula1>
    </dataValidation>
    <dataValidation type="list" allowBlank="1" showInputMessage="1" showErrorMessage="1" sqref="O187:P190 O98:P175" xr:uid="{00000000-0002-0000-0500-000011000000}">
      <formula1 xml:space="preserve"> droppull</formula1>
    </dataValidation>
    <dataValidation type="list" allowBlank="1" showInputMessage="1" showErrorMessage="1" sqref="L73:L76 G187:G190 P82:P85 N73:N76 G98:G175" xr:uid="{00000000-0002-0000-0500-000012000000}">
      <formula1>YesNo</formula1>
    </dataValidation>
    <dataValidation type="list" allowBlank="1" showInputMessage="1" showErrorMessage="1" sqref="M82:M85" xr:uid="{00000000-0002-0000-0500-000013000000}">
      <formula1>Equip</formula1>
    </dataValidation>
    <dataValidation type="list" allowBlank="1" showInputMessage="1" showErrorMessage="1" sqref="F187:F190 F98:F175" xr:uid="{00000000-0002-0000-0500-000014000000}">
      <formula1>ArbMode</formula1>
    </dataValidation>
    <dataValidation type="list" allowBlank="1" showInputMessage="1" showErrorMessage="1" sqref="G73:G76 G82:G85 G37:G67" xr:uid="{00000000-0002-0000-0500-000015000000}">
      <formula1>SDD</formula1>
    </dataValidation>
    <dataValidation type="list" allowBlank="1" showInputMessage="1" showErrorMessage="1" sqref="M36:W36 Q81:Y81" xr:uid="{00000000-0002-0000-0500-000016000000}">
      <formula1>Container</formula1>
    </dataValidation>
    <dataValidation type="list" allowBlank="1" showInputMessage="1" showErrorMessage="1" sqref="O72:W72" xr:uid="{00000000-0002-0000-0500-000017000000}">
      <formula1>Reefer</formula1>
    </dataValidation>
    <dataValidation type="list" allowBlank="1" showInputMessage="1" showErrorMessage="1" sqref="F73:F76 F82:F85 F37:F67" xr:uid="{00000000-0002-0000-0500-000018000000}">
      <formula1>Mode</formula1>
    </dataValidation>
    <dataValidation type="list" allowBlank="1" showInputMessage="1" showErrorMessage="1" sqref="M73:M76 O82:O85" xr:uid="{00000000-0002-0000-0500-000019000000}">
      <formula1>ShipperOwn</formula1>
    </dataValidation>
    <dataValidation type="list" allowBlank="1" showInputMessage="1" showErrorMessage="1" sqref="N82:N85" xr:uid="{00000000-0002-0000-0500-00001A000000}">
      <formula1>OOG</formula1>
    </dataValidation>
    <dataValidation type="list" allowBlank="1" showErrorMessage="1" sqref="M35:W35 Q80:Y80 O71:W71" xr:uid="{00000000-0002-0000-0500-00001B000000}">
      <formula1>Exceptions</formula1>
    </dataValidation>
    <dataValidation type="list" allowBlank="1" showInputMessage="1" showErrorMessage="1" sqref="AA73:AA76 AC82:AC85 AA37:AA67" xr:uid="{00000000-0002-0000-0500-00001C000000}">
      <formula1>CST</formula1>
    </dataValidation>
    <dataValidation type="list" allowBlank="1" showInputMessage="1" showErrorMessage="1" sqref="I201:I231" xr:uid="{00000000-0002-0000-0500-00001D000000}">
      <formula1>$A$14:$A$18</formula1>
    </dataValidation>
    <dataValidation type="list" allowBlank="1" showErrorMessage="1" sqref="A201:A231"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1:G231" xr:uid="{00000000-0002-0000-0500-00001F000000}"/>
    <dataValidation type="list" allowBlank="1" showInputMessage="1" showErrorMessage="1" errorTitle="Pick up the list" promptTitle="Blank = ALL" sqref="H201:H231"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tabColor rgb="FFFF0000"/>
    <pageSetUpPr fitToPage="1"/>
  </sheetPr>
  <dimension ref="A1:BB311"/>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90" t="s">
        <v>464</v>
      </c>
      <c r="B1" s="892"/>
      <c r="C1" s="949" t="str">
        <f>Cover!B1</f>
        <v>24-3283</v>
      </c>
      <c r="D1" s="950"/>
      <c r="E1" s="950"/>
      <c r="F1" s="951"/>
      <c r="G1" s="106"/>
      <c r="H1" s="17"/>
      <c r="I1" s="17"/>
    </row>
    <row r="2" spans="1:54" x14ac:dyDescent="0.2">
      <c r="A2" s="952" t="s">
        <v>1000</v>
      </c>
      <c r="B2" s="953"/>
      <c r="C2" s="954"/>
      <c r="D2" s="955"/>
      <c r="E2" s="955"/>
      <c r="F2" s="956"/>
      <c r="G2" s="17"/>
      <c r="H2" s="17"/>
      <c r="I2" s="17"/>
    </row>
    <row r="3" spans="1:54" x14ac:dyDescent="0.2">
      <c r="A3" s="952" t="s">
        <v>475</v>
      </c>
      <c r="B3" s="953"/>
      <c r="C3" s="959">
        <f>Cover!B2</f>
        <v>1</v>
      </c>
      <c r="D3" s="960"/>
      <c r="E3" s="960"/>
      <c r="F3" s="961"/>
      <c r="G3" s="17"/>
      <c r="H3" s="17"/>
      <c r="I3" s="17"/>
    </row>
    <row r="4" spans="1:54" x14ac:dyDescent="0.2">
      <c r="A4" s="952" t="s">
        <v>995</v>
      </c>
      <c r="B4" s="953"/>
      <c r="C4" s="962" t="str">
        <f>Cover!B7</f>
        <v>FASHION ACCESSORIES SHIPPERS ASSOCIATION, INC DBA GEMINI SHIPPERS ASSOCIATION</v>
      </c>
      <c r="D4" s="888"/>
      <c r="E4" s="888"/>
      <c r="F4" s="889"/>
      <c r="G4" s="17"/>
      <c r="H4" s="17"/>
      <c r="I4" s="17"/>
    </row>
    <row r="5" spans="1:54" x14ac:dyDescent="0.2">
      <c r="A5" s="952" t="s">
        <v>481</v>
      </c>
      <c r="B5" s="953"/>
      <c r="C5" s="954" t="s">
        <v>484</v>
      </c>
      <c r="D5" s="955"/>
      <c r="E5" s="955"/>
      <c r="F5" s="956"/>
      <c r="G5" s="17"/>
      <c r="H5" s="17"/>
      <c r="I5" s="17"/>
    </row>
    <row r="6" spans="1:54" ht="15.75" customHeight="1" x14ac:dyDescent="0.2">
      <c r="A6" s="952" t="s">
        <v>465</v>
      </c>
      <c r="B6" s="953"/>
      <c r="C6" s="954" t="s">
        <v>519</v>
      </c>
      <c r="D6" s="955"/>
      <c r="E6" s="955"/>
      <c r="F6" s="956"/>
      <c r="G6" s="17"/>
      <c r="H6" s="17"/>
      <c r="I6" s="17"/>
    </row>
    <row r="7" spans="1:54" ht="15.75" customHeight="1" x14ac:dyDescent="0.2">
      <c r="A7" s="952" t="s">
        <v>554</v>
      </c>
      <c r="B7" s="953"/>
      <c r="C7" s="954" t="s">
        <v>177</v>
      </c>
      <c r="D7" s="955"/>
      <c r="E7" s="955"/>
      <c r="F7" s="956"/>
      <c r="G7" s="17"/>
      <c r="H7" s="17"/>
      <c r="I7" s="17"/>
    </row>
    <row r="8" spans="1:54" ht="2.25" customHeight="1" thickBot="1" x14ac:dyDescent="0.25">
      <c r="A8" s="957"/>
      <c r="B8" s="958"/>
      <c r="C8" s="963"/>
      <c r="D8" s="964"/>
      <c r="E8" s="964"/>
      <c r="F8" s="965"/>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70" t="s">
        <v>557</v>
      </c>
      <c r="B12" s="971"/>
      <c r="C12" s="971"/>
      <c r="D12" s="971"/>
      <c r="E12" s="971"/>
      <c r="F12" s="971"/>
      <c r="G12" s="971"/>
      <c r="H12" s="971"/>
      <c r="I12" s="971"/>
      <c r="J12" s="972"/>
    </row>
    <row r="13" spans="1:54" ht="17.25" customHeight="1" x14ac:dyDescent="0.2">
      <c r="A13" s="115" t="s">
        <v>558</v>
      </c>
      <c r="B13" s="916" t="s">
        <v>559</v>
      </c>
      <c r="C13" s="916"/>
      <c r="D13" s="916"/>
      <c r="E13" s="916"/>
      <c r="F13" s="916"/>
      <c r="G13" s="916"/>
      <c r="H13" s="916"/>
      <c r="I13" s="916"/>
      <c r="J13" s="917" t="s">
        <v>563</v>
      </c>
      <c r="K13" s="918"/>
      <c r="L13" s="966" t="s">
        <v>564</v>
      </c>
      <c r="M13" s="967"/>
      <c r="N13" s="107" t="s">
        <v>4</v>
      </c>
    </row>
    <row r="14" spans="1:54" s="608" customFormat="1" x14ac:dyDescent="0.2">
      <c r="A14" s="509" t="s">
        <v>463</v>
      </c>
      <c r="B14" s="926" t="s">
        <v>463</v>
      </c>
      <c r="C14" s="926"/>
      <c r="D14" s="926"/>
      <c r="E14" s="926"/>
      <c r="F14" s="926"/>
      <c r="G14" s="926"/>
      <c r="H14" s="926"/>
      <c r="I14" s="926"/>
      <c r="J14" s="929"/>
      <c r="K14" s="928"/>
      <c r="L14" s="929"/>
      <c r="M14" s="936"/>
      <c r="N14" s="116" t="str">
        <f>IF($A14&gt;0,$A14,"")</f>
        <v>FAK</v>
      </c>
    </row>
    <row r="15" spans="1:54" s="118" customFormat="1" x14ac:dyDescent="0.2">
      <c r="A15" s="117"/>
      <c r="B15" s="943"/>
      <c r="C15" s="943"/>
      <c r="D15" s="943"/>
      <c r="E15" s="943"/>
      <c r="F15" s="943"/>
      <c r="G15" s="943"/>
      <c r="H15" s="943"/>
      <c r="I15" s="943"/>
      <c r="J15" s="927"/>
      <c r="K15" s="928"/>
      <c r="L15" s="927"/>
      <c r="M15" s="936"/>
      <c r="N15" s="116" t="str">
        <f>IF($A15&gt;0,$A15,"")</f>
        <v/>
      </c>
      <c r="BB15" s="608"/>
    </row>
    <row r="16" spans="1:54" s="118" customFormat="1" x14ac:dyDescent="0.2">
      <c r="A16" s="117"/>
      <c r="B16" s="943"/>
      <c r="C16" s="943"/>
      <c r="D16" s="943"/>
      <c r="E16" s="943"/>
      <c r="F16" s="943"/>
      <c r="G16" s="943"/>
      <c r="H16" s="943"/>
      <c r="I16" s="943"/>
      <c r="J16" s="927"/>
      <c r="K16" s="928"/>
      <c r="L16" s="927"/>
      <c r="M16" s="936"/>
      <c r="N16" s="116" t="str">
        <f>IF($A16&gt;0,$A16,"")</f>
        <v/>
      </c>
      <c r="BB16" s="608"/>
    </row>
    <row r="17" spans="1:54" s="118" customFormat="1" ht="13.5" thickBot="1" x14ac:dyDescent="0.25">
      <c r="A17" s="119"/>
      <c r="B17" s="919"/>
      <c r="C17" s="919"/>
      <c r="D17" s="919"/>
      <c r="E17" s="919"/>
      <c r="F17" s="919"/>
      <c r="G17" s="919"/>
      <c r="H17" s="919"/>
      <c r="I17" s="919"/>
      <c r="J17" s="939"/>
      <c r="K17" s="940"/>
      <c r="L17" s="937"/>
      <c r="M17" s="938"/>
      <c r="N17" s="116" t="str">
        <f>IF($A17&gt;0,$A17,"")</f>
        <v/>
      </c>
      <c r="BB17" s="608"/>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608"/>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44" t="s">
        <v>559</v>
      </c>
      <c r="C20" s="944"/>
      <c r="D20" s="944"/>
      <c r="E20" s="944"/>
      <c r="F20" s="944"/>
      <c r="G20" s="944"/>
      <c r="H20" s="945"/>
      <c r="I20" s="125"/>
      <c r="J20" s="125"/>
      <c r="K20" s="121"/>
      <c r="L20" s="121"/>
      <c r="M20" s="121"/>
      <c r="N20" s="121"/>
      <c r="O20" s="121"/>
      <c r="P20" s="121"/>
      <c r="Q20" s="121"/>
    </row>
    <row r="21" spans="1:54" s="132" customFormat="1" ht="15.75" customHeight="1" x14ac:dyDescent="0.2">
      <c r="A21" s="633" t="s">
        <v>1106</v>
      </c>
      <c r="B21" s="926" t="s">
        <v>1161</v>
      </c>
      <c r="C21" s="926"/>
      <c r="D21" s="926"/>
      <c r="E21" s="926"/>
      <c r="F21" s="926"/>
      <c r="G21" s="926"/>
      <c r="H21" s="988"/>
      <c r="I21" s="130"/>
      <c r="J21" s="130"/>
      <c r="K21" s="131"/>
      <c r="L21" s="131"/>
      <c r="M21" s="131"/>
      <c r="N21" s="131"/>
      <c r="O21" s="131"/>
      <c r="P21" s="131"/>
      <c r="Q21" s="131"/>
    </row>
    <row r="22" spans="1:54" s="132" customFormat="1" ht="34.5" customHeight="1" x14ac:dyDescent="0.2">
      <c r="A22" s="633" t="s">
        <v>1162</v>
      </c>
      <c r="B22" s="926" t="s">
        <v>1165</v>
      </c>
      <c r="C22" s="926"/>
      <c r="D22" s="926"/>
      <c r="E22" s="926"/>
      <c r="F22" s="926"/>
      <c r="G22" s="926"/>
      <c r="H22" s="988"/>
      <c r="I22" s="130"/>
      <c r="J22" s="130"/>
      <c r="K22" s="131"/>
      <c r="L22" s="131"/>
      <c r="M22" s="131"/>
      <c r="N22" s="131"/>
      <c r="O22" s="131"/>
      <c r="P22" s="131"/>
      <c r="Q22" s="131"/>
    </row>
    <row r="23" spans="1:54" s="132" customFormat="1" ht="33" customHeight="1" x14ac:dyDescent="0.2">
      <c r="A23" s="633" t="s">
        <v>1163</v>
      </c>
      <c r="B23" s="926" t="s">
        <v>1166</v>
      </c>
      <c r="C23" s="926"/>
      <c r="D23" s="926"/>
      <c r="E23" s="926"/>
      <c r="F23" s="926"/>
      <c r="G23" s="926"/>
      <c r="H23" s="988"/>
      <c r="I23" s="130"/>
      <c r="J23" s="130"/>
      <c r="K23" s="131"/>
      <c r="L23" s="131"/>
      <c r="M23" s="131"/>
      <c r="N23" s="131"/>
      <c r="O23" s="131"/>
      <c r="P23" s="131"/>
      <c r="Q23" s="131"/>
    </row>
    <row r="24" spans="1:54" s="132" customFormat="1" x14ac:dyDescent="0.2">
      <c r="A24" s="633" t="s">
        <v>1110</v>
      </c>
      <c r="B24" s="926" t="s">
        <v>1167</v>
      </c>
      <c r="C24" s="926"/>
      <c r="D24" s="926"/>
      <c r="E24" s="926"/>
      <c r="F24" s="926"/>
      <c r="G24" s="926"/>
      <c r="H24" s="988"/>
      <c r="I24" s="130"/>
      <c r="J24" s="130"/>
      <c r="K24" s="131"/>
      <c r="L24" s="131"/>
      <c r="M24" s="131"/>
      <c r="N24" s="131"/>
      <c r="O24" s="131"/>
      <c r="P24" s="131"/>
      <c r="Q24" s="131"/>
    </row>
    <row r="25" spans="1:54" s="132" customFormat="1" x14ac:dyDescent="0.2">
      <c r="A25" s="633" t="s">
        <v>1107</v>
      </c>
      <c r="B25" s="941" t="s">
        <v>1164</v>
      </c>
      <c r="C25" s="928"/>
      <c r="D25" s="928"/>
      <c r="E25" s="928"/>
      <c r="F25" s="928"/>
      <c r="G25" s="928"/>
      <c r="H25" s="942"/>
      <c r="I25" s="130"/>
      <c r="J25" s="130"/>
      <c r="K25" s="131"/>
      <c r="L25" s="131"/>
      <c r="M25" s="131"/>
      <c r="N25" s="131"/>
      <c r="O25" s="131"/>
      <c r="P25" s="131"/>
      <c r="Q25" s="131"/>
    </row>
    <row r="26" spans="1:54" s="132" customFormat="1" x14ac:dyDescent="0.2">
      <c r="A26" s="633" t="s">
        <v>1108</v>
      </c>
      <c r="B26" s="941" t="s">
        <v>897</v>
      </c>
      <c r="C26" s="928"/>
      <c r="D26" s="928"/>
      <c r="E26" s="928"/>
      <c r="F26" s="928"/>
      <c r="G26" s="928"/>
      <c r="H26" s="942"/>
      <c r="I26" s="130"/>
      <c r="J26" s="130"/>
      <c r="K26" s="131"/>
      <c r="L26" s="131"/>
      <c r="M26" s="131"/>
      <c r="N26" s="131"/>
      <c r="O26" s="131"/>
      <c r="P26" s="131"/>
      <c r="Q26" s="131"/>
    </row>
    <row r="27" spans="1:54" s="132" customFormat="1" x14ac:dyDescent="0.2">
      <c r="A27" s="633" t="s">
        <v>1109</v>
      </c>
      <c r="B27" s="941" t="s">
        <v>1112</v>
      </c>
      <c r="C27" s="928"/>
      <c r="D27" s="928"/>
      <c r="E27" s="928"/>
      <c r="F27" s="928"/>
      <c r="G27" s="928"/>
      <c r="H27" s="942"/>
      <c r="I27" s="130"/>
      <c r="J27" s="130"/>
      <c r="K27" s="131"/>
      <c r="L27" s="131"/>
      <c r="M27" s="131"/>
      <c r="N27" s="131"/>
      <c r="O27" s="131"/>
      <c r="P27" s="131"/>
      <c r="Q27" s="131"/>
    </row>
    <row r="28" spans="1:54" s="132" customFormat="1" ht="33.75" customHeight="1" x14ac:dyDescent="0.2">
      <c r="A28" s="633" t="s">
        <v>1111</v>
      </c>
      <c r="B28" s="946" t="s">
        <v>1168</v>
      </c>
      <c r="C28" s="926"/>
      <c r="D28" s="926"/>
      <c r="E28" s="926"/>
      <c r="F28" s="926"/>
      <c r="G28" s="926"/>
      <c r="H28" s="988"/>
      <c r="I28" s="130"/>
      <c r="J28" s="130"/>
      <c r="K28" s="131"/>
      <c r="L28" s="131"/>
      <c r="M28" s="131"/>
      <c r="N28" s="131"/>
      <c r="O28" s="131"/>
      <c r="P28" s="131"/>
      <c r="Q28" s="131"/>
    </row>
    <row r="29" spans="1:54" s="132" customFormat="1" x14ac:dyDescent="0.2">
      <c r="A29" s="633" t="s">
        <v>895</v>
      </c>
      <c r="B29" s="941" t="s">
        <v>896</v>
      </c>
      <c r="C29" s="928"/>
      <c r="D29" s="928"/>
      <c r="E29" s="928"/>
      <c r="F29" s="928"/>
      <c r="G29" s="928"/>
      <c r="H29" s="942"/>
      <c r="I29" s="130"/>
      <c r="J29" s="130"/>
      <c r="K29" s="131"/>
      <c r="L29" s="131"/>
      <c r="M29" s="131"/>
      <c r="N29" s="131"/>
      <c r="O29" s="131"/>
      <c r="P29" s="131"/>
      <c r="Q29" s="131"/>
    </row>
    <row r="30" spans="1:54" s="132" customFormat="1" ht="13.5" thickBot="1" x14ac:dyDescent="0.25">
      <c r="A30" s="133"/>
      <c r="B30" s="947"/>
      <c r="C30" s="940"/>
      <c r="D30" s="940"/>
      <c r="E30" s="940"/>
      <c r="F30" s="940"/>
      <c r="G30" s="940"/>
      <c r="H30" s="948"/>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2481</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609"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920" t="s">
        <v>568</v>
      </c>
      <c r="B36" s="851" t="s">
        <v>569</v>
      </c>
      <c r="C36" s="851" t="s">
        <v>11</v>
      </c>
      <c r="D36" s="851" t="s">
        <v>12</v>
      </c>
      <c r="E36" s="851" t="s">
        <v>13</v>
      </c>
      <c r="F36" s="851" t="s">
        <v>14</v>
      </c>
      <c r="G36" s="851" t="s">
        <v>15</v>
      </c>
      <c r="H36" s="851" t="s">
        <v>16</v>
      </c>
      <c r="I36" s="851" t="s">
        <v>17</v>
      </c>
      <c r="J36" s="851" t="s">
        <v>18</v>
      </c>
      <c r="K36" s="851" t="s">
        <v>19</v>
      </c>
      <c r="L36" s="851" t="s">
        <v>20</v>
      </c>
      <c r="M36" s="158"/>
      <c r="N36" s="158"/>
      <c r="O36" s="158"/>
      <c r="P36" s="158"/>
      <c r="Q36" s="158"/>
      <c r="R36" s="158"/>
      <c r="S36" s="158"/>
      <c r="T36" s="158"/>
      <c r="U36" s="158"/>
      <c r="V36" s="158"/>
      <c r="W36" s="158"/>
      <c r="X36" s="851" t="s">
        <v>22</v>
      </c>
      <c r="Y36" s="851" t="s">
        <v>23</v>
      </c>
      <c r="Z36" s="851" t="s">
        <v>24</v>
      </c>
      <c r="AA36" s="973" t="s">
        <v>335</v>
      </c>
    </row>
    <row r="37" spans="1:27" s="159" customFormat="1" ht="13.5" thickBot="1" x14ac:dyDescent="0.25">
      <c r="A37" s="921"/>
      <c r="B37" s="922"/>
      <c r="C37" s="922"/>
      <c r="D37" s="922"/>
      <c r="E37" s="922"/>
      <c r="F37" s="922"/>
      <c r="G37" s="923"/>
      <c r="H37" s="922"/>
      <c r="I37" s="922"/>
      <c r="J37" s="922"/>
      <c r="K37" s="922"/>
      <c r="L37" s="922"/>
      <c r="M37" s="160"/>
      <c r="N37" s="160"/>
      <c r="O37" s="160"/>
      <c r="P37" s="160"/>
      <c r="Q37" s="160"/>
      <c r="R37" s="160"/>
      <c r="S37" s="160"/>
      <c r="T37" s="160"/>
      <c r="U37" s="160"/>
      <c r="V37" s="160"/>
      <c r="W37" s="160"/>
      <c r="X37" s="922"/>
      <c r="Y37" s="922"/>
      <c r="Z37" s="922"/>
      <c r="AA37" s="974"/>
    </row>
    <row r="38" spans="1:27" s="166" customFormat="1" x14ac:dyDescent="0.2">
      <c r="A38" s="161" t="s">
        <v>463</v>
      </c>
      <c r="B38" s="162"/>
      <c r="C38" s="162" t="s">
        <v>1106</v>
      </c>
      <c r="D38" s="162" t="s">
        <v>1315</v>
      </c>
      <c r="E38" s="162"/>
      <c r="F38" s="162" t="s">
        <v>51</v>
      </c>
      <c r="G38" s="162" t="s">
        <v>47</v>
      </c>
      <c r="H38" s="162" t="s">
        <v>1182</v>
      </c>
      <c r="I38" s="504">
        <v>1440</v>
      </c>
      <c r="J38" s="504">
        <v>1599</v>
      </c>
      <c r="K38" s="504">
        <v>1599</v>
      </c>
      <c r="L38" s="504">
        <v>2024.6</v>
      </c>
      <c r="M38" s="162"/>
      <c r="N38" s="162"/>
      <c r="O38" s="162"/>
      <c r="P38" s="162"/>
      <c r="Q38" s="162"/>
      <c r="R38" s="162"/>
      <c r="S38" s="162"/>
      <c r="T38" s="162"/>
      <c r="U38" s="162"/>
      <c r="V38" s="162"/>
      <c r="W38" s="162"/>
      <c r="X38" s="497"/>
      <c r="Y38" s="497"/>
      <c r="Z38" s="162" t="s">
        <v>1311</v>
      </c>
      <c r="AA38" s="214" t="s">
        <v>395</v>
      </c>
    </row>
    <row r="39" spans="1:27" s="166" customFormat="1" x14ac:dyDescent="0.2">
      <c r="A39" s="95" t="s">
        <v>463</v>
      </c>
      <c r="B39" s="168"/>
      <c r="C39" s="168" t="s">
        <v>1162</v>
      </c>
      <c r="D39" s="168" t="s">
        <v>1316</v>
      </c>
      <c r="E39" s="168"/>
      <c r="F39" s="168" t="s">
        <v>51</v>
      </c>
      <c r="G39" s="168" t="s">
        <v>47</v>
      </c>
      <c r="H39" s="168" t="s">
        <v>1182</v>
      </c>
      <c r="I39" s="505">
        <v>1440</v>
      </c>
      <c r="J39" s="505">
        <v>1599</v>
      </c>
      <c r="K39" s="505">
        <v>1599</v>
      </c>
      <c r="L39" s="505">
        <v>2024.6</v>
      </c>
      <c r="M39" s="168"/>
      <c r="N39" s="168"/>
      <c r="O39" s="168"/>
      <c r="P39" s="168"/>
      <c r="Q39" s="168"/>
      <c r="R39" s="168"/>
      <c r="S39" s="168"/>
      <c r="T39" s="168"/>
      <c r="U39" s="168"/>
      <c r="V39" s="168"/>
      <c r="W39" s="168"/>
      <c r="X39" s="499"/>
      <c r="Y39" s="499"/>
      <c r="Z39" s="168" t="s">
        <v>1311</v>
      </c>
      <c r="AA39" s="97" t="s">
        <v>395</v>
      </c>
    </row>
    <row r="40" spans="1:27" s="166" customFormat="1" x14ac:dyDescent="0.2">
      <c r="A40" s="95" t="s">
        <v>463</v>
      </c>
      <c r="B40" s="168"/>
      <c r="C40" s="168" t="s">
        <v>1163</v>
      </c>
      <c r="D40" s="168" t="s">
        <v>1317</v>
      </c>
      <c r="E40" s="168"/>
      <c r="F40" s="168" t="s">
        <v>51</v>
      </c>
      <c r="G40" s="168" t="s">
        <v>47</v>
      </c>
      <c r="H40" s="168" t="s">
        <v>1182</v>
      </c>
      <c r="I40" s="505">
        <v>1440</v>
      </c>
      <c r="J40" s="505">
        <v>1599</v>
      </c>
      <c r="K40" s="505">
        <v>1599</v>
      </c>
      <c r="L40" s="505">
        <v>2024.6</v>
      </c>
      <c r="M40" s="168"/>
      <c r="N40" s="168"/>
      <c r="O40" s="168"/>
      <c r="P40" s="168"/>
      <c r="Q40" s="168"/>
      <c r="R40" s="168"/>
      <c r="S40" s="168"/>
      <c r="T40" s="168"/>
      <c r="U40" s="168"/>
      <c r="V40" s="168"/>
      <c r="W40" s="168"/>
      <c r="X40" s="499"/>
      <c r="Y40" s="499"/>
      <c r="Z40" s="168" t="s">
        <v>1311</v>
      </c>
      <c r="AA40" s="97" t="s">
        <v>395</v>
      </c>
    </row>
    <row r="41" spans="1:27" s="166" customFormat="1" x14ac:dyDescent="0.2">
      <c r="A41" s="95" t="s">
        <v>463</v>
      </c>
      <c r="B41" s="168"/>
      <c r="C41" s="168" t="s">
        <v>1110</v>
      </c>
      <c r="D41" s="168" t="s">
        <v>1318</v>
      </c>
      <c r="E41" s="168"/>
      <c r="F41" s="168" t="s">
        <v>51</v>
      </c>
      <c r="G41" s="168" t="s">
        <v>47</v>
      </c>
      <c r="H41" s="168" t="s">
        <v>1182</v>
      </c>
      <c r="I41" s="505">
        <v>1440</v>
      </c>
      <c r="J41" s="505">
        <v>1599</v>
      </c>
      <c r="K41" s="505">
        <v>1599</v>
      </c>
      <c r="L41" s="505">
        <v>2024.6</v>
      </c>
      <c r="M41" s="168"/>
      <c r="N41" s="168"/>
      <c r="O41" s="168"/>
      <c r="P41" s="168"/>
      <c r="Q41" s="168"/>
      <c r="R41" s="168"/>
      <c r="S41" s="168"/>
      <c r="T41" s="168"/>
      <c r="U41" s="168"/>
      <c r="V41" s="168"/>
      <c r="W41" s="168"/>
      <c r="X41" s="499"/>
      <c r="Y41" s="499"/>
      <c r="Z41" s="168" t="s">
        <v>1311</v>
      </c>
      <c r="AA41" s="97" t="s">
        <v>395</v>
      </c>
    </row>
    <row r="42" spans="1:27" s="166" customFormat="1" x14ac:dyDescent="0.2">
      <c r="A42" s="95" t="s">
        <v>463</v>
      </c>
      <c r="B42" s="168"/>
      <c r="C42" s="168" t="s">
        <v>1108</v>
      </c>
      <c r="D42" s="168" t="s">
        <v>2475</v>
      </c>
      <c r="E42" s="168"/>
      <c r="F42" s="168" t="s">
        <v>51</v>
      </c>
      <c r="G42" s="168" t="s">
        <v>47</v>
      </c>
      <c r="H42" s="168" t="s">
        <v>1182</v>
      </c>
      <c r="I42" s="505">
        <v>1440</v>
      </c>
      <c r="J42" s="505">
        <v>1599</v>
      </c>
      <c r="K42" s="505">
        <v>1599</v>
      </c>
      <c r="L42" s="505">
        <v>2024.6</v>
      </c>
      <c r="M42" s="168"/>
      <c r="N42" s="168"/>
      <c r="O42" s="168"/>
      <c r="P42" s="168"/>
      <c r="Q42" s="168"/>
      <c r="R42" s="168"/>
      <c r="S42" s="168"/>
      <c r="T42" s="168"/>
      <c r="U42" s="168"/>
      <c r="V42" s="168"/>
      <c r="W42" s="168"/>
      <c r="X42" s="499"/>
      <c r="Y42" s="499"/>
      <c r="Z42" s="168" t="s">
        <v>1311</v>
      </c>
      <c r="AA42" s="97" t="s">
        <v>395</v>
      </c>
    </row>
    <row r="43" spans="1:27" s="166" customFormat="1" x14ac:dyDescent="0.2">
      <c r="A43" s="95" t="s">
        <v>463</v>
      </c>
      <c r="B43" s="168"/>
      <c r="C43" s="168" t="s">
        <v>1107</v>
      </c>
      <c r="D43" s="168" t="s">
        <v>895</v>
      </c>
      <c r="E43" s="168"/>
      <c r="F43" s="168" t="s">
        <v>51</v>
      </c>
      <c r="G43" s="168" t="s">
        <v>47</v>
      </c>
      <c r="H43" s="168" t="s">
        <v>1182</v>
      </c>
      <c r="I43" s="505">
        <v>1530</v>
      </c>
      <c r="J43" s="505">
        <v>1699</v>
      </c>
      <c r="K43" s="505">
        <v>1699</v>
      </c>
      <c r="L43" s="505">
        <v>2151.1999999999998</v>
      </c>
      <c r="M43" s="168"/>
      <c r="N43" s="168"/>
      <c r="O43" s="168"/>
      <c r="P43" s="168"/>
      <c r="Q43" s="168"/>
      <c r="R43" s="168"/>
      <c r="S43" s="168"/>
      <c r="T43" s="168"/>
      <c r="U43" s="168"/>
      <c r="V43" s="168"/>
      <c r="W43" s="168"/>
      <c r="X43" s="499"/>
      <c r="Y43" s="499"/>
      <c r="Z43" s="168" t="s">
        <v>1311</v>
      </c>
      <c r="AA43" s="97" t="s">
        <v>395</v>
      </c>
    </row>
    <row r="44" spans="1:27" s="166" customFormat="1" x14ac:dyDescent="0.2">
      <c r="A44" s="95" t="s">
        <v>463</v>
      </c>
      <c r="B44" s="168"/>
      <c r="C44" s="168" t="s">
        <v>1111</v>
      </c>
      <c r="D44" s="168" t="s">
        <v>2472</v>
      </c>
      <c r="E44" s="168"/>
      <c r="F44" s="168" t="s">
        <v>51</v>
      </c>
      <c r="G44" s="168" t="s">
        <v>47</v>
      </c>
      <c r="H44" s="168" t="s">
        <v>1182</v>
      </c>
      <c r="I44" s="505">
        <v>1530</v>
      </c>
      <c r="J44" s="505">
        <v>1699</v>
      </c>
      <c r="K44" s="505">
        <v>1699</v>
      </c>
      <c r="L44" s="505">
        <v>2151.1999999999998</v>
      </c>
      <c r="M44" s="168"/>
      <c r="N44" s="168"/>
      <c r="O44" s="168"/>
      <c r="P44" s="168"/>
      <c r="Q44" s="168"/>
      <c r="R44" s="168"/>
      <c r="S44" s="168"/>
      <c r="T44" s="168"/>
      <c r="U44" s="168"/>
      <c r="V44" s="168"/>
      <c r="W44" s="168"/>
      <c r="X44" s="499"/>
      <c r="Y44" s="499"/>
      <c r="Z44" s="168" t="s">
        <v>1311</v>
      </c>
      <c r="AA44" s="97" t="s">
        <v>395</v>
      </c>
    </row>
    <row r="45" spans="1:27" s="166" customFormat="1" x14ac:dyDescent="0.2">
      <c r="A45" s="95" t="s">
        <v>463</v>
      </c>
      <c r="B45" s="168"/>
      <c r="C45" s="168" t="s">
        <v>1111</v>
      </c>
      <c r="D45" s="168" t="s">
        <v>2406</v>
      </c>
      <c r="E45" s="168"/>
      <c r="F45" s="168" t="s">
        <v>51</v>
      </c>
      <c r="G45" s="168" t="s">
        <v>47</v>
      </c>
      <c r="H45" s="168" t="s">
        <v>1182</v>
      </c>
      <c r="I45" s="505">
        <v>1530</v>
      </c>
      <c r="J45" s="505">
        <v>1699</v>
      </c>
      <c r="K45" s="505">
        <v>1699</v>
      </c>
      <c r="L45" s="505">
        <v>2151.1999999999998</v>
      </c>
      <c r="M45" s="168"/>
      <c r="N45" s="168"/>
      <c r="O45" s="168"/>
      <c r="P45" s="168"/>
      <c r="Q45" s="168"/>
      <c r="R45" s="168"/>
      <c r="S45" s="168"/>
      <c r="T45" s="168"/>
      <c r="U45" s="168"/>
      <c r="V45" s="168"/>
      <c r="W45" s="168"/>
      <c r="X45" s="499"/>
      <c r="Y45" s="499"/>
      <c r="Z45" s="168" t="s">
        <v>1311</v>
      </c>
      <c r="AA45" s="97" t="s">
        <v>395</v>
      </c>
    </row>
    <row r="46" spans="1:27" s="166" customFormat="1" x14ac:dyDescent="0.2">
      <c r="A46" s="95" t="s">
        <v>463</v>
      </c>
      <c r="B46" s="168"/>
      <c r="C46" s="168" t="s">
        <v>1163</v>
      </c>
      <c r="D46" s="168" t="s">
        <v>1317</v>
      </c>
      <c r="E46" s="168" t="s">
        <v>2448</v>
      </c>
      <c r="F46" s="168" t="s">
        <v>53</v>
      </c>
      <c r="G46" s="168" t="s">
        <v>47</v>
      </c>
      <c r="H46" s="168" t="s">
        <v>1182</v>
      </c>
      <c r="I46" s="505">
        <v>2700</v>
      </c>
      <c r="J46" s="505">
        <v>2999</v>
      </c>
      <c r="K46" s="505">
        <v>2999</v>
      </c>
      <c r="L46" s="505">
        <v>3797</v>
      </c>
      <c r="M46" s="168"/>
      <c r="N46" s="168"/>
      <c r="O46" s="168"/>
      <c r="P46" s="168"/>
      <c r="Q46" s="168"/>
      <c r="R46" s="168"/>
      <c r="S46" s="168"/>
      <c r="T46" s="168"/>
      <c r="U46" s="168"/>
      <c r="V46" s="168"/>
      <c r="W46" s="168"/>
      <c r="X46" s="499"/>
      <c r="Y46" s="499"/>
      <c r="Z46" s="168" t="s">
        <v>1311</v>
      </c>
      <c r="AA46" s="97" t="s">
        <v>307</v>
      </c>
    </row>
    <row r="47" spans="1:27" s="166" customFormat="1" x14ac:dyDescent="0.2">
      <c r="A47" s="95" t="s">
        <v>463</v>
      </c>
      <c r="B47" s="168"/>
      <c r="C47" s="168" t="s">
        <v>1163</v>
      </c>
      <c r="D47" s="168" t="s">
        <v>1317</v>
      </c>
      <c r="E47" s="168" t="s">
        <v>2449</v>
      </c>
      <c r="F47" s="168" t="s">
        <v>53</v>
      </c>
      <c r="G47" s="168" t="s">
        <v>47</v>
      </c>
      <c r="H47" s="168" t="s">
        <v>1182</v>
      </c>
      <c r="I47" s="505">
        <v>2700</v>
      </c>
      <c r="J47" s="505">
        <v>2999</v>
      </c>
      <c r="K47" s="505">
        <v>2999</v>
      </c>
      <c r="L47" s="505">
        <v>3797</v>
      </c>
      <c r="M47" s="168"/>
      <c r="N47" s="168"/>
      <c r="O47" s="168"/>
      <c r="P47" s="168"/>
      <c r="Q47" s="168"/>
      <c r="R47" s="168"/>
      <c r="S47" s="168"/>
      <c r="T47" s="168"/>
      <c r="U47" s="168"/>
      <c r="V47" s="168"/>
      <c r="W47" s="168"/>
      <c r="X47" s="499"/>
      <c r="Y47" s="499"/>
      <c r="Z47" s="168" t="s">
        <v>1311</v>
      </c>
      <c r="AA47" s="97" t="s">
        <v>307</v>
      </c>
    </row>
    <row r="48" spans="1:27" s="166" customFormat="1" x14ac:dyDescent="0.2">
      <c r="A48" s="95" t="s">
        <v>463</v>
      </c>
      <c r="B48" s="168"/>
      <c r="C48" s="168" t="s">
        <v>1110</v>
      </c>
      <c r="D48" s="168" t="s">
        <v>1318</v>
      </c>
      <c r="E48" s="168" t="s">
        <v>2466</v>
      </c>
      <c r="F48" s="168" t="s">
        <v>53</v>
      </c>
      <c r="G48" s="168" t="s">
        <v>47</v>
      </c>
      <c r="H48" s="168" t="s">
        <v>1182</v>
      </c>
      <c r="I48" s="505">
        <v>3420</v>
      </c>
      <c r="J48" s="505">
        <v>3799</v>
      </c>
      <c r="K48" s="505">
        <v>3799</v>
      </c>
      <c r="L48" s="505">
        <v>4809.8</v>
      </c>
      <c r="M48" s="168"/>
      <c r="N48" s="168"/>
      <c r="O48" s="168"/>
      <c r="P48" s="168"/>
      <c r="Q48" s="168"/>
      <c r="R48" s="168"/>
      <c r="S48" s="168"/>
      <c r="T48" s="168"/>
      <c r="U48" s="168"/>
      <c r="V48" s="168"/>
      <c r="W48" s="168"/>
      <c r="X48" s="499"/>
      <c r="Y48" s="499"/>
      <c r="Z48" s="168" t="s">
        <v>1311</v>
      </c>
      <c r="AA48" s="97" t="s">
        <v>307</v>
      </c>
    </row>
    <row r="49" spans="1:29" s="166" customFormat="1" x14ac:dyDescent="0.2">
      <c r="A49" s="95" t="s">
        <v>463</v>
      </c>
      <c r="B49" s="168"/>
      <c r="C49" s="168" t="s">
        <v>1110</v>
      </c>
      <c r="D49" s="168" t="s">
        <v>1318</v>
      </c>
      <c r="E49" s="168" t="s">
        <v>2467</v>
      </c>
      <c r="F49" s="168" t="s">
        <v>53</v>
      </c>
      <c r="G49" s="168" t="s">
        <v>47</v>
      </c>
      <c r="H49" s="168" t="s">
        <v>1182</v>
      </c>
      <c r="I49" s="505">
        <v>2970</v>
      </c>
      <c r="J49" s="505">
        <v>3299</v>
      </c>
      <c r="K49" s="505">
        <v>3299</v>
      </c>
      <c r="L49" s="505">
        <v>4176.8</v>
      </c>
      <c r="M49" s="168"/>
      <c r="N49" s="168"/>
      <c r="O49" s="168"/>
      <c r="P49" s="168"/>
      <c r="Q49" s="168"/>
      <c r="R49" s="168"/>
      <c r="S49" s="168"/>
      <c r="T49" s="168"/>
      <c r="U49" s="168"/>
      <c r="V49" s="168"/>
      <c r="W49" s="168"/>
      <c r="X49" s="499"/>
      <c r="Y49" s="499"/>
      <c r="Z49" s="168" t="s">
        <v>1311</v>
      </c>
      <c r="AA49" s="97" t="s">
        <v>307</v>
      </c>
    </row>
    <row r="50" spans="1:29" s="166" customFormat="1" x14ac:dyDescent="0.2">
      <c r="A50" s="95"/>
      <c r="B50" s="167"/>
      <c r="C50" s="167"/>
      <c r="D50" s="167"/>
      <c r="E50" s="167"/>
      <c r="F50" s="167"/>
      <c r="G50" s="167"/>
      <c r="H50" s="167"/>
      <c r="I50" s="171"/>
      <c r="J50" s="171"/>
      <c r="K50" s="171"/>
      <c r="L50" s="171"/>
      <c r="M50" s="168"/>
      <c r="N50" s="167"/>
      <c r="O50" s="167"/>
      <c r="P50" s="168"/>
      <c r="Q50" s="168"/>
      <c r="R50" s="168"/>
      <c r="S50" s="167"/>
      <c r="T50" s="167"/>
      <c r="U50" s="167"/>
      <c r="V50" s="167"/>
      <c r="W50" s="167"/>
      <c r="X50" s="169"/>
      <c r="Y50" s="169"/>
      <c r="Z50" s="167"/>
      <c r="AA50" s="170"/>
    </row>
    <row r="51" spans="1:29" s="166" customFormat="1" ht="13.5" thickBot="1" x14ac:dyDescent="0.25">
      <c r="A51" s="98"/>
      <c r="B51" s="172"/>
      <c r="C51" s="172"/>
      <c r="D51" s="172"/>
      <c r="E51" s="172"/>
      <c r="F51" s="172"/>
      <c r="G51" s="172"/>
      <c r="H51" s="172"/>
      <c r="I51" s="173"/>
      <c r="J51" s="173"/>
      <c r="K51" s="173"/>
      <c r="L51" s="173"/>
      <c r="M51" s="172"/>
      <c r="N51" s="172"/>
      <c r="O51" s="172"/>
      <c r="P51" s="174"/>
      <c r="Q51" s="174"/>
      <c r="R51" s="174"/>
      <c r="S51" s="172"/>
      <c r="T51" s="172"/>
      <c r="U51" s="172"/>
      <c r="V51" s="172"/>
      <c r="W51" s="172"/>
      <c r="X51" s="175"/>
      <c r="Y51" s="175"/>
      <c r="Z51" s="172"/>
      <c r="AA51" s="176"/>
    </row>
    <row r="52" spans="1:29" x14ac:dyDescent="0.2">
      <c r="A52" s="177"/>
      <c r="B52" s="177"/>
      <c r="C52" s="177"/>
      <c r="D52" s="177"/>
      <c r="E52" s="177"/>
      <c r="F52" s="177"/>
      <c r="G52" s="157"/>
      <c r="H52" s="157"/>
      <c r="I52" s="157"/>
      <c r="J52" s="157"/>
      <c r="K52" s="157"/>
      <c r="L52" s="157"/>
      <c r="M52" s="178"/>
      <c r="N52" s="157"/>
      <c r="O52" s="179"/>
      <c r="P52" s="179"/>
      <c r="Q52" s="179"/>
      <c r="R52" s="179"/>
      <c r="S52" s="179"/>
      <c r="T52" s="179"/>
      <c r="U52" s="179"/>
      <c r="V52" s="179"/>
      <c r="W52" s="131"/>
    </row>
    <row r="53" spans="1:29" ht="13.5" thickBot="1" x14ac:dyDescent="0.25">
      <c r="A53" s="177"/>
      <c r="B53" s="177"/>
      <c r="C53" s="177"/>
      <c r="D53" s="177"/>
      <c r="E53" s="177"/>
      <c r="F53" s="177"/>
      <c r="G53" s="157"/>
      <c r="H53" s="157"/>
      <c r="I53" s="157"/>
      <c r="J53" s="157"/>
      <c r="K53" s="157"/>
      <c r="N53" s="157"/>
      <c r="O53" s="179"/>
      <c r="P53" s="179"/>
      <c r="Q53" s="179"/>
      <c r="R53" s="179"/>
      <c r="S53" s="179"/>
      <c r="T53" s="179"/>
      <c r="U53" s="179"/>
      <c r="V53" s="179"/>
      <c r="W53" s="132"/>
    </row>
    <row r="54" spans="1:29" ht="13.5" thickBot="1" x14ac:dyDescent="0.25">
      <c r="A54" s="180" t="s">
        <v>25</v>
      </c>
      <c r="B54" s="177"/>
      <c r="C54" s="177"/>
      <c r="D54" s="177"/>
      <c r="E54" s="177"/>
      <c r="F54" s="177"/>
      <c r="G54" s="157"/>
      <c r="H54" s="157"/>
      <c r="I54" s="157"/>
      <c r="J54" s="157"/>
      <c r="K54" s="157"/>
      <c r="M54" s="157"/>
      <c r="N54" s="157"/>
      <c r="O54" s="179"/>
      <c r="P54" s="181"/>
      <c r="Q54" s="181"/>
      <c r="R54" s="181"/>
      <c r="S54" s="131"/>
      <c r="T54" s="131"/>
      <c r="U54" s="131"/>
      <c r="V54" s="131"/>
      <c r="W54" s="179"/>
    </row>
    <row r="55" spans="1:29" ht="15.75" customHeight="1" x14ac:dyDescent="0.2">
      <c r="A55" s="920" t="s">
        <v>568</v>
      </c>
      <c r="B55" s="851" t="s">
        <v>569</v>
      </c>
      <c r="C55" s="851" t="s">
        <v>11</v>
      </c>
      <c r="D55" s="851" t="s">
        <v>12</v>
      </c>
      <c r="E55" s="851" t="s">
        <v>13</v>
      </c>
      <c r="F55" s="851" t="s">
        <v>14</v>
      </c>
      <c r="G55" s="851" t="s">
        <v>15</v>
      </c>
      <c r="H55" s="851" t="s">
        <v>16</v>
      </c>
      <c r="I55" s="851" t="s">
        <v>26</v>
      </c>
      <c r="J55" s="851" t="s">
        <v>27</v>
      </c>
      <c r="K55" s="975" t="s">
        <v>281</v>
      </c>
      <c r="L55" s="599" t="s">
        <v>62</v>
      </c>
      <c r="M55" s="594" t="s">
        <v>63</v>
      </c>
      <c r="N55" s="611" t="s">
        <v>64</v>
      </c>
      <c r="O55" s="158"/>
      <c r="P55" s="158"/>
      <c r="Q55" s="158"/>
      <c r="R55" s="158"/>
      <c r="S55" s="158"/>
      <c r="T55" s="158"/>
      <c r="U55" s="158"/>
      <c r="V55" s="158"/>
      <c r="W55" s="158"/>
      <c r="X55" s="851" t="s">
        <v>22</v>
      </c>
      <c r="Y55" s="851" t="s">
        <v>23</v>
      </c>
      <c r="Z55" s="851" t="s">
        <v>24</v>
      </c>
      <c r="AA55" s="973" t="s">
        <v>335</v>
      </c>
    </row>
    <row r="56" spans="1:29" ht="32.1" customHeight="1" thickBot="1" x14ac:dyDescent="0.25">
      <c r="A56" s="921"/>
      <c r="B56" s="922"/>
      <c r="C56" s="922"/>
      <c r="D56" s="922"/>
      <c r="E56" s="922"/>
      <c r="F56" s="922"/>
      <c r="G56" s="923"/>
      <c r="H56" s="922"/>
      <c r="I56" s="922"/>
      <c r="J56" s="922"/>
      <c r="K56" s="976"/>
      <c r="L56" s="600" t="s">
        <v>65</v>
      </c>
      <c r="M56" s="601" t="s">
        <v>66</v>
      </c>
      <c r="N56" s="612" t="s">
        <v>67</v>
      </c>
      <c r="O56" s="182"/>
      <c r="P56" s="160"/>
      <c r="Q56" s="160"/>
      <c r="R56" s="160"/>
      <c r="S56" s="160"/>
      <c r="T56" s="160"/>
      <c r="U56" s="160"/>
      <c r="V56" s="160"/>
      <c r="W56" s="160"/>
      <c r="X56" s="922"/>
      <c r="Y56" s="922"/>
      <c r="Z56" s="922"/>
      <c r="AA56" s="974"/>
    </row>
    <row r="57" spans="1:29" s="166" customFormat="1" x14ac:dyDescent="0.2">
      <c r="A57" s="161"/>
      <c r="B57" s="162"/>
      <c r="C57" s="162"/>
      <c r="D57" s="162"/>
      <c r="E57" s="162"/>
      <c r="F57" s="162"/>
      <c r="G57" s="162"/>
      <c r="H57" s="162"/>
      <c r="I57" s="506"/>
      <c r="J57" s="506"/>
      <c r="K57" s="507"/>
      <c r="L57" s="161"/>
      <c r="M57" s="162"/>
      <c r="N57" s="214"/>
      <c r="O57" s="161"/>
      <c r="P57" s="162"/>
      <c r="Q57" s="162"/>
      <c r="R57" s="162"/>
      <c r="S57" s="162"/>
      <c r="T57" s="162"/>
      <c r="U57" s="162"/>
      <c r="V57" s="162"/>
      <c r="W57" s="162"/>
      <c r="X57" s="497"/>
      <c r="Y57" s="497"/>
      <c r="Z57" s="162"/>
      <c r="AA57" s="214"/>
    </row>
    <row r="58" spans="1:29"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9"/>
      <c r="Y58" s="169"/>
      <c r="Z58" s="167"/>
      <c r="AA58" s="170"/>
    </row>
    <row r="59" spans="1:29"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9" s="166" customFormat="1" ht="13.5" thickBot="1" x14ac:dyDescent="0.25">
      <c r="A60" s="98"/>
      <c r="B60" s="172"/>
      <c r="C60" s="172"/>
      <c r="D60" s="172"/>
      <c r="E60" s="172"/>
      <c r="F60" s="172"/>
      <c r="G60" s="172"/>
      <c r="H60" s="172"/>
      <c r="I60" s="173"/>
      <c r="J60" s="173"/>
      <c r="K60" s="186"/>
      <c r="L60" s="187"/>
      <c r="M60" s="172"/>
      <c r="N60" s="176"/>
      <c r="O60" s="187"/>
      <c r="P60" s="172"/>
      <c r="Q60" s="172"/>
      <c r="R60" s="172"/>
      <c r="S60" s="172"/>
      <c r="T60" s="172"/>
      <c r="U60" s="172"/>
      <c r="V60" s="172"/>
      <c r="W60" s="172"/>
      <c r="X60" s="175"/>
      <c r="Y60" s="175"/>
      <c r="Z60" s="172"/>
      <c r="AA60" s="176"/>
    </row>
    <row r="61" spans="1:29" x14ac:dyDescent="0.2">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57"/>
    </row>
    <row r="62" spans="1:29" ht="13.5" thickBot="1" x14ac:dyDescent="0.25">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9" ht="13.5" thickBot="1" x14ac:dyDescent="0.25">
      <c r="A63" s="884" t="s">
        <v>293</v>
      </c>
      <c r="B63" s="977"/>
      <c r="C63" s="977"/>
      <c r="D63" s="978"/>
      <c r="E63" s="177"/>
      <c r="F63" s="177"/>
      <c r="G63" s="157"/>
      <c r="H63" s="157"/>
      <c r="I63" s="157"/>
      <c r="J63" s="157"/>
      <c r="K63" s="157"/>
      <c r="L63" s="157"/>
      <c r="M63" s="157"/>
      <c r="N63" s="157"/>
      <c r="O63" s="181"/>
      <c r="P63" s="179"/>
      <c r="Q63" s="179"/>
      <c r="R63" s="179"/>
      <c r="S63" s="131"/>
      <c r="T63" s="131"/>
      <c r="U63" s="131"/>
      <c r="V63" s="131"/>
      <c r="W63" s="179"/>
      <c r="X63" s="157"/>
      <c r="Y63" s="157"/>
    </row>
    <row r="64" spans="1:29" ht="15.75" customHeight="1" x14ac:dyDescent="0.2">
      <c r="A64" s="920" t="s">
        <v>568</v>
      </c>
      <c r="B64" s="851" t="s">
        <v>569</v>
      </c>
      <c r="C64" s="851" t="s">
        <v>11</v>
      </c>
      <c r="D64" s="851" t="s">
        <v>12</v>
      </c>
      <c r="E64" s="851" t="s">
        <v>13</v>
      </c>
      <c r="F64" s="851" t="s">
        <v>14</v>
      </c>
      <c r="G64" s="851" t="s">
        <v>15</v>
      </c>
      <c r="H64" s="851" t="s">
        <v>16</v>
      </c>
      <c r="I64" s="851">
        <v>20</v>
      </c>
      <c r="J64" s="851">
        <v>40</v>
      </c>
      <c r="K64" s="851" t="s">
        <v>19</v>
      </c>
      <c r="L64" s="973" t="s">
        <v>20</v>
      </c>
      <c r="M64" s="968" t="s">
        <v>28</v>
      </c>
      <c r="N64" s="188" t="s">
        <v>68</v>
      </c>
      <c r="O64" s="594" t="s">
        <v>63</v>
      </c>
      <c r="P64" s="611" t="s">
        <v>64</v>
      </c>
      <c r="Q64" s="158" t="s">
        <v>143</v>
      </c>
      <c r="R64" s="158" t="s">
        <v>70</v>
      </c>
      <c r="S64" s="158"/>
      <c r="T64" s="158"/>
      <c r="U64" s="158"/>
      <c r="V64" s="158"/>
      <c r="W64" s="158"/>
      <c r="X64" s="158"/>
      <c r="Y64" s="158"/>
      <c r="Z64" s="851" t="s">
        <v>22</v>
      </c>
      <c r="AA64" s="851" t="s">
        <v>23</v>
      </c>
      <c r="AB64" s="851" t="s">
        <v>24</v>
      </c>
      <c r="AC64" s="973" t="s">
        <v>335</v>
      </c>
    </row>
    <row r="65" spans="1:29" ht="39" thickBot="1" x14ac:dyDescent="0.25">
      <c r="A65" s="921"/>
      <c r="B65" s="922"/>
      <c r="C65" s="922"/>
      <c r="D65" s="922"/>
      <c r="E65" s="922"/>
      <c r="F65" s="922"/>
      <c r="G65" s="923"/>
      <c r="H65" s="922"/>
      <c r="I65" s="922"/>
      <c r="J65" s="922"/>
      <c r="K65" s="922"/>
      <c r="L65" s="974"/>
      <c r="M65" s="969"/>
      <c r="N65" s="189" t="s">
        <v>69</v>
      </c>
      <c r="O65" s="601" t="s">
        <v>66</v>
      </c>
      <c r="P65" s="612" t="s">
        <v>67</v>
      </c>
      <c r="Q65" s="182" t="s">
        <v>83</v>
      </c>
      <c r="R65" s="160" t="s">
        <v>83</v>
      </c>
      <c r="S65" s="160"/>
      <c r="T65" s="160"/>
      <c r="U65" s="160"/>
      <c r="V65" s="160"/>
      <c r="W65" s="160"/>
      <c r="X65" s="160"/>
      <c r="Y65" s="160"/>
      <c r="Z65" s="923"/>
      <c r="AA65" s="923"/>
      <c r="AB65" s="923"/>
      <c r="AC65" s="974"/>
    </row>
    <row r="66" spans="1:29" s="166" customFormat="1" x14ac:dyDescent="0.2">
      <c r="A66" s="161"/>
      <c r="B66" s="162"/>
      <c r="C66" s="162"/>
      <c r="D66" s="162"/>
      <c r="E66" s="162"/>
      <c r="F66" s="162"/>
      <c r="G66" s="162"/>
      <c r="H66" s="162"/>
      <c r="I66" s="506"/>
      <c r="J66" s="506"/>
      <c r="K66" s="506"/>
      <c r="L66" s="507"/>
      <c r="M66" s="508"/>
      <c r="N66" s="161"/>
      <c r="O66" s="162"/>
      <c r="P66" s="214"/>
      <c r="Q66" s="161"/>
      <c r="R66" s="162"/>
      <c r="S66" s="162"/>
      <c r="T66" s="162"/>
      <c r="U66" s="162"/>
      <c r="V66" s="162"/>
      <c r="W66" s="162"/>
      <c r="X66" s="162"/>
      <c r="Y66" s="162"/>
      <c r="Z66" s="497"/>
      <c r="AA66" s="497"/>
      <c r="AB66" s="162"/>
      <c r="AC66" s="214"/>
    </row>
    <row r="67" spans="1:29" s="166" customFormat="1" x14ac:dyDescent="0.2">
      <c r="A67" s="95"/>
      <c r="B67" s="167"/>
      <c r="C67" s="167"/>
      <c r="D67" s="167"/>
      <c r="E67" s="167"/>
      <c r="F67" s="167"/>
      <c r="G67" s="167"/>
      <c r="H67" s="167"/>
      <c r="I67" s="171"/>
      <c r="J67" s="171"/>
      <c r="K67" s="171"/>
      <c r="L67" s="184"/>
      <c r="M67" s="191"/>
      <c r="N67" s="185"/>
      <c r="O67" s="167"/>
      <c r="P67" s="170"/>
      <c r="Q67" s="95"/>
      <c r="R67" s="168"/>
      <c r="S67" s="168"/>
      <c r="T67" s="168"/>
      <c r="U67" s="168"/>
      <c r="V67" s="168"/>
      <c r="W67" s="167"/>
      <c r="X67" s="167"/>
      <c r="Y67" s="167"/>
      <c r="Z67" s="169"/>
      <c r="AA67" s="169"/>
      <c r="AB67" s="167"/>
      <c r="AC67" s="170"/>
    </row>
    <row r="68" spans="1:29" s="166" customFormat="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ht="13.5" thickBot="1" x14ac:dyDescent="0.25">
      <c r="A69" s="98"/>
      <c r="B69" s="172"/>
      <c r="C69" s="172"/>
      <c r="D69" s="172"/>
      <c r="E69" s="172"/>
      <c r="F69" s="172"/>
      <c r="G69" s="172"/>
      <c r="H69" s="172"/>
      <c r="I69" s="173"/>
      <c r="J69" s="173"/>
      <c r="K69" s="173"/>
      <c r="L69" s="186"/>
      <c r="M69" s="192"/>
      <c r="N69" s="187"/>
      <c r="O69" s="172"/>
      <c r="P69" s="176"/>
      <c r="Q69" s="187"/>
      <c r="R69" s="172"/>
      <c r="S69" s="172"/>
      <c r="T69" s="172"/>
      <c r="U69" s="172"/>
      <c r="V69" s="172"/>
      <c r="W69" s="172"/>
      <c r="X69" s="172"/>
      <c r="Y69" s="172"/>
      <c r="Z69" s="175"/>
      <c r="AA69" s="175"/>
      <c r="AB69" s="172"/>
      <c r="AC69" s="176"/>
    </row>
    <row r="70" spans="1:29" x14ac:dyDescent="0.2">
      <c r="A70" s="177"/>
      <c r="B70" s="177"/>
      <c r="C70" s="177"/>
      <c r="D70" s="177"/>
      <c r="E70" s="177"/>
      <c r="F70" s="177"/>
      <c r="G70" s="157"/>
      <c r="H70" s="157"/>
      <c r="I70" s="157"/>
      <c r="J70" s="157"/>
      <c r="K70" s="157"/>
      <c r="M70" s="157"/>
      <c r="V70" s="157"/>
      <c r="W70" s="157"/>
    </row>
    <row r="71" spans="1:29" x14ac:dyDescent="0.2">
      <c r="A71" s="177"/>
      <c r="B71" s="177"/>
      <c r="C71" s="177"/>
      <c r="D71" s="177"/>
      <c r="E71" s="177"/>
      <c r="F71" s="157"/>
      <c r="G71" s="157"/>
      <c r="H71" s="157"/>
      <c r="I71" s="157"/>
      <c r="J71" s="157"/>
      <c r="K71" s="178"/>
      <c r="L71" s="157"/>
      <c r="M71" s="157"/>
      <c r="N71" s="157"/>
      <c r="S71" s="157"/>
      <c r="T71" s="157"/>
      <c r="U71" s="157"/>
    </row>
    <row r="72" spans="1:29" ht="13.5" thickBot="1" x14ac:dyDescent="0.25">
      <c r="A72" s="177"/>
      <c r="B72" s="177"/>
      <c r="C72" s="177"/>
      <c r="D72" s="177"/>
      <c r="E72" s="157"/>
      <c r="F72" s="157"/>
      <c r="G72" s="157"/>
      <c r="H72" s="157"/>
      <c r="I72" s="157"/>
      <c r="J72" s="178"/>
      <c r="K72" s="178"/>
      <c r="L72" s="178"/>
      <c r="M72" s="178"/>
      <c r="R72" s="178"/>
    </row>
    <row r="73" spans="1:29" ht="13.5" thickBot="1" x14ac:dyDescent="0.25">
      <c r="A73" s="884" t="s">
        <v>29</v>
      </c>
      <c r="B73" s="977"/>
      <c r="C73" s="978"/>
      <c r="D73" s="177"/>
      <c r="E73" s="177"/>
      <c r="F73" s="157"/>
      <c r="G73" s="157"/>
      <c r="H73" s="157"/>
      <c r="I73" s="157"/>
      <c r="J73" s="157"/>
      <c r="K73" s="178"/>
      <c r="L73" s="178"/>
      <c r="M73" s="178"/>
      <c r="N73" s="178"/>
      <c r="S73" s="178"/>
      <c r="T73" s="178"/>
      <c r="U73" s="178"/>
    </row>
    <row r="74" spans="1:29" ht="13.5" thickBot="1" x14ac:dyDescent="0.25">
      <c r="A74" s="875" t="s">
        <v>566</v>
      </c>
      <c r="B74" s="876"/>
      <c r="C74" s="877"/>
      <c r="D74" s="177"/>
      <c r="E74" s="177"/>
      <c r="F74" s="177"/>
      <c r="G74" s="157"/>
      <c r="H74" s="157"/>
      <c r="I74" s="157"/>
      <c r="J74" s="157"/>
      <c r="K74" s="157"/>
      <c r="L74" s="178"/>
      <c r="N74" s="178"/>
      <c r="O74" s="178"/>
      <c r="V74" s="178"/>
    </row>
    <row r="75" spans="1:29" x14ac:dyDescent="0.2">
      <c r="A75" s="193" t="s">
        <v>30</v>
      </c>
      <c r="B75" s="194"/>
      <c r="C75" s="195" t="s">
        <v>151</v>
      </c>
      <c r="D75" s="196"/>
      <c r="E75" s="196"/>
      <c r="F75" s="197"/>
      <c r="G75" s="197"/>
      <c r="H75" s="196"/>
      <c r="I75" s="197"/>
      <c r="J75" s="196"/>
      <c r="K75" s="198"/>
      <c r="L75" s="199"/>
      <c r="N75" s="178"/>
      <c r="O75" s="178"/>
      <c r="P75" s="178"/>
    </row>
    <row r="76" spans="1:29" x14ac:dyDescent="0.2">
      <c r="A76" s="143" t="s">
        <v>567</v>
      </c>
      <c r="B76" s="200"/>
      <c r="C76" s="200"/>
      <c r="D76" s="201"/>
      <c r="E76" s="201"/>
      <c r="F76" s="202"/>
      <c r="G76" s="202"/>
      <c r="H76" s="201"/>
      <c r="I76" s="202"/>
      <c r="J76" s="201"/>
      <c r="K76" s="203"/>
      <c r="L76" s="204"/>
      <c r="N76" s="178"/>
      <c r="O76" s="178"/>
      <c r="P76" s="178"/>
    </row>
    <row r="77" spans="1:29" x14ac:dyDescent="0.2">
      <c r="A77" s="143" t="s">
        <v>167</v>
      </c>
      <c r="B77" s="200"/>
      <c r="C77" s="200"/>
      <c r="D77" s="201"/>
      <c r="E77" s="201"/>
      <c r="F77" s="202"/>
      <c r="G77" s="202"/>
      <c r="H77" s="201"/>
      <c r="I77" s="202"/>
      <c r="J77" s="201"/>
      <c r="K77" s="203"/>
      <c r="L77" s="204"/>
      <c r="N77" s="178"/>
      <c r="O77" s="178"/>
      <c r="P77" s="178"/>
    </row>
    <row r="78" spans="1:29" x14ac:dyDescent="0.2">
      <c r="A78" s="143" t="s">
        <v>874</v>
      </c>
      <c r="B78" s="200"/>
      <c r="C78" s="200"/>
      <c r="D78" s="201"/>
      <c r="E78" s="201"/>
      <c r="F78" s="202"/>
      <c r="G78" s="202"/>
      <c r="H78" s="201"/>
      <c r="I78" s="202"/>
      <c r="J78" s="201"/>
      <c r="K78" s="203"/>
      <c r="L78" s="204"/>
      <c r="N78" s="178"/>
      <c r="O78" s="178"/>
      <c r="P78" s="178"/>
    </row>
    <row r="79" spans="1:29" ht="13.5" thickBot="1" x14ac:dyDescent="0.25">
      <c r="A79" s="609" t="s">
        <v>875</v>
      </c>
      <c r="B79" s="205"/>
      <c r="C79" s="205"/>
      <c r="D79" s="206"/>
      <c r="E79" s="206"/>
      <c r="F79" s="207"/>
      <c r="G79" s="207"/>
      <c r="H79" s="206"/>
      <c r="I79" s="207"/>
      <c r="J79" s="206"/>
      <c r="K79" s="208"/>
      <c r="L79" s="209"/>
      <c r="N79" s="178"/>
      <c r="O79" s="178"/>
      <c r="P79" s="178"/>
    </row>
    <row r="80" spans="1:29" ht="13.5" thickBot="1" x14ac:dyDescent="0.25">
      <c r="A80" s="210"/>
      <c r="B80" s="111"/>
      <c r="C80" s="178"/>
      <c r="D80" s="177"/>
      <c r="E80" s="177"/>
      <c r="F80" s="177"/>
      <c r="G80" s="177"/>
      <c r="H80" s="157"/>
      <c r="I80" s="157"/>
      <c r="J80" s="157"/>
      <c r="K80" s="157"/>
      <c r="L80" s="157"/>
      <c r="M80" s="178"/>
      <c r="O80" s="178"/>
      <c r="P80" s="178"/>
      <c r="Q80" s="157"/>
    </row>
    <row r="81" spans="1:21" s="159" customFormat="1" ht="26.25" thickBot="1" x14ac:dyDescent="0.25">
      <c r="A81" s="211" t="s">
        <v>31</v>
      </c>
      <c r="B81" s="985" t="s">
        <v>569</v>
      </c>
      <c r="C81" s="985"/>
      <c r="D81" s="986"/>
      <c r="E81" s="614" t="s">
        <v>11</v>
      </c>
      <c r="F81" s="614" t="s">
        <v>14</v>
      </c>
      <c r="G81" s="614" t="s">
        <v>275</v>
      </c>
      <c r="H81" s="614" t="s">
        <v>32</v>
      </c>
      <c r="I81" s="614" t="s">
        <v>16</v>
      </c>
      <c r="J81" s="614" t="s">
        <v>17</v>
      </c>
      <c r="K81" s="614" t="s">
        <v>18</v>
      </c>
      <c r="L81" s="614" t="s">
        <v>19</v>
      </c>
      <c r="M81" s="614" t="s">
        <v>20</v>
      </c>
      <c r="N81" s="212" t="s">
        <v>119</v>
      </c>
      <c r="O81" s="614" t="s">
        <v>93</v>
      </c>
      <c r="P81" s="213" t="s">
        <v>739</v>
      </c>
    </row>
    <row r="82" spans="1:21" s="166" customFormat="1" x14ac:dyDescent="0.2">
      <c r="A82" s="95" t="s">
        <v>1282</v>
      </c>
      <c r="B82" s="933" t="s">
        <v>1285</v>
      </c>
      <c r="C82" s="933" t="s">
        <v>1285</v>
      </c>
      <c r="D82" s="933" t="s">
        <v>1285</v>
      </c>
      <c r="E82" s="162" t="s">
        <v>1277</v>
      </c>
      <c r="F82" s="162" t="s">
        <v>54</v>
      </c>
      <c r="G82" s="162" t="s">
        <v>55</v>
      </c>
      <c r="H82" s="162"/>
      <c r="I82" s="162" t="s">
        <v>1182</v>
      </c>
      <c r="J82" s="504">
        <v>315</v>
      </c>
      <c r="K82" s="504">
        <v>350</v>
      </c>
      <c r="L82" s="504">
        <v>350</v>
      </c>
      <c r="M82" s="504">
        <v>443.1</v>
      </c>
      <c r="N82" s="162" t="s">
        <v>463</v>
      </c>
      <c r="O82" s="162" t="s">
        <v>52</v>
      </c>
      <c r="P82" s="214" t="s">
        <v>52</v>
      </c>
      <c r="Q82" s="179"/>
      <c r="R82" s="179"/>
      <c r="S82" s="179"/>
      <c r="T82" s="179"/>
      <c r="U82" s="179"/>
    </row>
    <row r="83" spans="1:21" s="166" customFormat="1" x14ac:dyDescent="0.2">
      <c r="A83" s="168" t="s">
        <v>1183</v>
      </c>
      <c r="B83" s="845" t="s">
        <v>1196</v>
      </c>
      <c r="C83" s="845" t="s">
        <v>1196</v>
      </c>
      <c r="D83" s="845" t="s">
        <v>1196</v>
      </c>
      <c r="E83" s="168" t="s">
        <v>1271</v>
      </c>
      <c r="F83" s="168" t="s">
        <v>54</v>
      </c>
      <c r="G83" s="168" t="s">
        <v>55</v>
      </c>
      <c r="H83" s="168"/>
      <c r="I83" s="168" t="s">
        <v>1182</v>
      </c>
      <c r="J83" s="505">
        <v>207</v>
      </c>
      <c r="K83" s="505">
        <v>230</v>
      </c>
      <c r="L83" s="505">
        <v>230</v>
      </c>
      <c r="M83" s="505">
        <v>291.18</v>
      </c>
      <c r="N83" s="168" t="s">
        <v>463</v>
      </c>
      <c r="O83" s="168" t="s">
        <v>52</v>
      </c>
      <c r="P83" s="97" t="s">
        <v>52</v>
      </c>
      <c r="Q83" s="179"/>
      <c r="R83" s="179"/>
      <c r="S83" s="179"/>
      <c r="T83" s="179"/>
      <c r="U83" s="179"/>
    </row>
    <row r="84" spans="1:21" s="166" customFormat="1" x14ac:dyDescent="0.2">
      <c r="A84" s="168" t="s">
        <v>1183</v>
      </c>
      <c r="B84" s="845" t="s">
        <v>1197</v>
      </c>
      <c r="C84" s="845" t="s">
        <v>1197</v>
      </c>
      <c r="D84" s="845" t="s">
        <v>1197</v>
      </c>
      <c r="E84" s="168" t="s">
        <v>1272</v>
      </c>
      <c r="F84" s="168" t="s">
        <v>54</v>
      </c>
      <c r="G84" s="168" t="s">
        <v>55</v>
      </c>
      <c r="H84" s="168"/>
      <c r="I84" s="168" t="s">
        <v>1182</v>
      </c>
      <c r="J84" s="505">
        <v>180</v>
      </c>
      <c r="K84" s="505">
        <v>200</v>
      </c>
      <c r="L84" s="505">
        <v>200</v>
      </c>
      <c r="M84" s="505">
        <v>253.2</v>
      </c>
      <c r="N84" s="168" t="s">
        <v>463</v>
      </c>
      <c r="O84" s="168" t="s">
        <v>52</v>
      </c>
      <c r="P84" s="97" t="s">
        <v>52</v>
      </c>
      <c r="Q84" s="179"/>
      <c r="R84" s="179"/>
      <c r="S84" s="179"/>
      <c r="T84" s="179"/>
      <c r="U84" s="179"/>
    </row>
    <row r="85" spans="1:21" s="166" customFormat="1" x14ac:dyDescent="0.2">
      <c r="A85" s="168" t="s">
        <v>1183</v>
      </c>
      <c r="B85" s="845" t="s">
        <v>1198</v>
      </c>
      <c r="C85" s="845" t="s">
        <v>1198</v>
      </c>
      <c r="D85" s="845" t="s">
        <v>1198</v>
      </c>
      <c r="E85" s="168" t="s">
        <v>1271</v>
      </c>
      <c r="F85" s="168" t="s">
        <v>54</v>
      </c>
      <c r="G85" s="168" t="s">
        <v>55</v>
      </c>
      <c r="H85" s="168"/>
      <c r="I85" s="168" t="s">
        <v>1182</v>
      </c>
      <c r="J85" s="505">
        <v>495</v>
      </c>
      <c r="K85" s="505">
        <v>550</v>
      </c>
      <c r="L85" s="505">
        <v>550</v>
      </c>
      <c r="M85" s="505">
        <v>696.3</v>
      </c>
      <c r="N85" s="168" t="s">
        <v>463</v>
      </c>
      <c r="O85" s="168" t="s">
        <v>52</v>
      </c>
      <c r="P85" s="97" t="s">
        <v>52</v>
      </c>
      <c r="Q85" s="179"/>
      <c r="R85" s="179"/>
      <c r="S85" s="179"/>
      <c r="T85" s="179"/>
      <c r="U85" s="179"/>
    </row>
    <row r="86" spans="1:21" s="166" customFormat="1" x14ac:dyDescent="0.2">
      <c r="A86" s="168" t="s">
        <v>1183</v>
      </c>
      <c r="B86" s="845" t="s">
        <v>1199</v>
      </c>
      <c r="C86" s="845" t="s">
        <v>1199</v>
      </c>
      <c r="D86" s="845" t="s">
        <v>1199</v>
      </c>
      <c r="E86" s="168" t="s">
        <v>1271</v>
      </c>
      <c r="F86" s="168" t="s">
        <v>54</v>
      </c>
      <c r="G86" s="168" t="s">
        <v>55</v>
      </c>
      <c r="H86" s="168"/>
      <c r="I86" s="168" t="s">
        <v>1182</v>
      </c>
      <c r="J86" s="505">
        <v>225</v>
      </c>
      <c r="K86" s="505">
        <v>250</v>
      </c>
      <c r="L86" s="505">
        <v>250</v>
      </c>
      <c r="M86" s="505">
        <v>316.5</v>
      </c>
      <c r="N86" s="168" t="s">
        <v>463</v>
      </c>
      <c r="O86" s="168" t="s">
        <v>52</v>
      </c>
      <c r="P86" s="97" t="s">
        <v>52</v>
      </c>
      <c r="Q86" s="179"/>
      <c r="R86" s="179"/>
      <c r="S86" s="179"/>
      <c r="T86" s="179"/>
      <c r="U86" s="179"/>
    </row>
    <row r="87" spans="1:21" s="166" customFormat="1" x14ac:dyDescent="0.2">
      <c r="A87" s="168" t="s">
        <v>1183</v>
      </c>
      <c r="B87" s="845" t="s">
        <v>1200</v>
      </c>
      <c r="C87" s="845" t="s">
        <v>1200</v>
      </c>
      <c r="D87" s="845" t="s">
        <v>1200</v>
      </c>
      <c r="E87" s="168" t="s">
        <v>1271</v>
      </c>
      <c r="F87" s="168" t="s">
        <v>54</v>
      </c>
      <c r="G87" s="168" t="s">
        <v>55</v>
      </c>
      <c r="H87" s="168"/>
      <c r="I87" s="168" t="s">
        <v>1182</v>
      </c>
      <c r="J87" s="505">
        <v>180</v>
      </c>
      <c r="K87" s="505">
        <v>200</v>
      </c>
      <c r="L87" s="505">
        <v>200</v>
      </c>
      <c r="M87" s="505">
        <v>253.2</v>
      </c>
      <c r="N87" s="168" t="s">
        <v>463</v>
      </c>
      <c r="O87" s="168" t="s">
        <v>52</v>
      </c>
      <c r="P87" s="97" t="s">
        <v>52</v>
      </c>
      <c r="Q87" s="179"/>
      <c r="R87" s="179"/>
      <c r="S87" s="179"/>
      <c r="T87" s="179"/>
      <c r="U87" s="179"/>
    </row>
    <row r="88" spans="1:21" s="166" customFormat="1" x14ac:dyDescent="0.2">
      <c r="A88" s="168" t="s">
        <v>1183</v>
      </c>
      <c r="B88" s="845" t="s">
        <v>1201</v>
      </c>
      <c r="C88" s="845" t="s">
        <v>1201</v>
      </c>
      <c r="D88" s="845" t="s">
        <v>1201</v>
      </c>
      <c r="E88" s="168" t="s">
        <v>1271</v>
      </c>
      <c r="F88" s="168" t="s">
        <v>56</v>
      </c>
      <c r="G88" s="168" t="s">
        <v>55</v>
      </c>
      <c r="H88" s="168"/>
      <c r="I88" s="168" t="s">
        <v>1182</v>
      </c>
      <c r="J88" s="505">
        <v>1935</v>
      </c>
      <c r="K88" s="505">
        <v>2150</v>
      </c>
      <c r="L88" s="505">
        <v>2150</v>
      </c>
      <c r="M88" s="505">
        <v>2721.9</v>
      </c>
      <c r="N88" s="168" t="s">
        <v>463</v>
      </c>
      <c r="O88" s="168" t="s">
        <v>52</v>
      </c>
      <c r="P88" s="97" t="s">
        <v>52</v>
      </c>
      <c r="Q88" s="179"/>
      <c r="R88" s="179"/>
      <c r="S88" s="179"/>
      <c r="T88" s="179"/>
      <c r="U88" s="179"/>
    </row>
    <row r="89" spans="1:21" s="166" customFormat="1" x14ac:dyDescent="0.2">
      <c r="A89" s="168" t="s">
        <v>1183</v>
      </c>
      <c r="B89" s="845" t="s">
        <v>1202</v>
      </c>
      <c r="C89" s="845" t="s">
        <v>1202</v>
      </c>
      <c r="D89" s="845" t="s">
        <v>1202</v>
      </c>
      <c r="E89" s="168" t="s">
        <v>1271</v>
      </c>
      <c r="F89" s="168" t="s">
        <v>54</v>
      </c>
      <c r="G89" s="168" t="s">
        <v>55</v>
      </c>
      <c r="H89" s="168"/>
      <c r="I89" s="168" t="s">
        <v>1182</v>
      </c>
      <c r="J89" s="505">
        <v>585</v>
      </c>
      <c r="K89" s="505">
        <v>650</v>
      </c>
      <c r="L89" s="505">
        <v>650</v>
      </c>
      <c r="M89" s="505">
        <v>822.9</v>
      </c>
      <c r="N89" s="168" t="s">
        <v>463</v>
      </c>
      <c r="O89" s="168" t="s">
        <v>52</v>
      </c>
      <c r="P89" s="97" t="s">
        <v>52</v>
      </c>
      <c r="Q89" s="179"/>
      <c r="R89" s="179"/>
      <c r="S89" s="179"/>
      <c r="T89" s="179"/>
      <c r="U89" s="179"/>
    </row>
    <row r="90" spans="1:21" s="166" customFormat="1" x14ac:dyDescent="0.2">
      <c r="A90" s="168" t="s">
        <v>1183</v>
      </c>
      <c r="B90" s="845" t="s">
        <v>1242</v>
      </c>
      <c r="C90" s="845" t="s">
        <v>1242</v>
      </c>
      <c r="D90" s="845" t="s">
        <v>1242</v>
      </c>
      <c r="E90" s="168" t="s">
        <v>1301</v>
      </c>
      <c r="F90" s="168" t="s">
        <v>54</v>
      </c>
      <c r="G90" s="168" t="s">
        <v>55</v>
      </c>
      <c r="H90" s="168"/>
      <c r="I90" s="168" t="s">
        <v>1182</v>
      </c>
      <c r="J90" s="505">
        <v>225</v>
      </c>
      <c r="K90" s="505">
        <v>250</v>
      </c>
      <c r="L90" s="505">
        <v>250</v>
      </c>
      <c r="M90" s="505">
        <v>316.5</v>
      </c>
      <c r="N90" s="168" t="s">
        <v>463</v>
      </c>
      <c r="O90" s="168" t="s">
        <v>52</v>
      </c>
      <c r="P90" s="97" t="s">
        <v>52</v>
      </c>
      <c r="Q90" s="179"/>
      <c r="R90" s="179"/>
      <c r="S90" s="179"/>
      <c r="T90" s="179"/>
      <c r="U90" s="179"/>
    </row>
    <row r="91" spans="1:21" s="166" customFormat="1" x14ac:dyDescent="0.2">
      <c r="A91" s="168" t="s">
        <v>1183</v>
      </c>
      <c r="B91" s="845" t="s">
        <v>1203</v>
      </c>
      <c r="C91" s="845" t="s">
        <v>1203</v>
      </c>
      <c r="D91" s="845" t="s">
        <v>1203</v>
      </c>
      <c r="E91" s="168" t="s">
        <v>1272</v>
      </c>
      <c r="F91" s="168" t="s">
        <v>54</v>
      </c>
      <c r="G91" s="168" t="s">
        <v>55</v>
      </c>
      <c r="H91" s="168"/>
      <c r="I91" s="168" t="s">
        <v>1182</v>
      </c>
      <c r="J91" s="505">
        <v>225</v>
      </c>
      <c r="K91" s="505">
        <v>250</v>
      </c>
      <c r="L91" s="505">
        <v>250</v>
      </c>
      <c r="M91" s="505">
        <v>316.5</v>
      </c>
      <c r="N91" s="168" t="s">
        <v>463</v>
      </c>
      <c r="O91" s="168" t="s">
        <v>52</v>
      </c>
      <c r="P91" s="97" t="s">
        <v>52</v>
      </c>
      <c r="Q91" s="179"/>
      <c r="R91" s="179"/>
      <c r="S91" s="179"/>
      <c r="T91" s="179"/>
      <c r="U91" s="179"/>
    </row>
    <row r="92" spans="1:21" s="166" customFormat="1" x14ac:dyDescent="0.2">
      <c r="A92" s="168" t="s">
        <v>1183</v>
      </c>
      <c r="B92" s="845" t="s">
        <v>1286</v>
      </c>
      <c r="C92" s="845" t="s">
        <v>1286</v>
      </c>
      <c r="D92" s="845" t="s">
        <v>1286</v>
      </c>
      <c r="E92" s="168" t="s">
        <v>1302</v>
      </c>
      <c r="F92" s="168" t="s">
        <v>54</v>
      </c>
      <c r="G92" s="168" t="s">
        <v>55</v>
      </c>
      <c r="H92" s="168"/>
      <c r="I92" s="168" t="s">
        <v>1182</v>
      </c>
      <c r="J92" s="505">
        <v>180</v>
      </c>
      <c r="K92" s="505">
        <v>200</v>
      </c>
      <c r="L92" s="505">
        <v>200</v>
      </c>
      <c r="M92" s="505">
        <v>253.2</v>
      </c>
      <c r="N92" s="168" t="s">
        <v>463</v>
      </c>
      <c r="O92" s="168" t="s">
        <v>52</v>
      </c>
      <c r="P92" s="97" t="s">
        <v>52</v>
      </c>
      <c r="Q92" s="179"/>
      <c r="R92" s="179"/>
      <c r="S92" s="179"/>
      <c r="T92" s="179"/>
      <c r="U92" s="179"/>
    </row>
    <row r="93" spans="1:21" s="166" customFormat="1" x14ac:dyDescent="0.2">
      <c r="A93" s="168" t="s">
        <v>1183</v>
      </c>
      <c r="B93" s="845" t="s">
        <v>1204</v>
      </c>
      <c r="C93" s="845" t="s">
        <v>1204</v>
      </c>
      <c r="D93" s="845" t="s">
        <v>1204</v>
      </c>
      <c r="E93" s="168" t="s">
        <v>1302</v>
      </c>
      <c r="F93" s="168" t="s">
        <v>54</v>
      </c>
      <c r="G93" s="168" t="s">
        <v>55</v>
      </c>
      <c r="H93" s="168"/>
      <c r="I93" s="168" t="s">
        <v>1182</v>
      </c>
      <c r="J93" s="505">
        <v>315</v>
      </c>
      <c r="K93" s="505">
        <v>350</v>
      </c>
      <c r="L93" s="505">
        <v>350</v>
      </c>
      <c r="M93" s="505">
        <v>443.1</v>
      </c>
      <c r="N93" s="168" t="s">
        <v>463</v>
      </c>
      <c r="O93" s="168" t="s">
        <v>52</v>
      </c>
      <c r="P93" s="97" t="s">
        <v>52</v>
      </c>
      <c r="Q93" s="179"/>
      <c r="R93" s="179"/>
      <c r="S93" s="179"/>
      <c r="T93" s="179"/>
      <c r="U93" s="179"/>
    </row>
    <row r="94" spans="1:21" s="166" customFormat="1" x14ac:dyDescent="0.2">
      <c r="A94" s="168" t="s">
        <v>1183</v>
      </c>
      <c r="B94" s="845" t="s">
        <v>1206</v>
      </c>
      <c r="C94" s="845" t="s">
        <v>1206</v>
      </c>
      <c r="D94" s="845" t="s">
        <v>1206</v>
      </c>
      <c r="E94" s="168" t="s">
        <v>1272</v>
      </c>
      <c r="F94" s="168" t="s">
        <v>54</v>
      </c>
      <c r="G94" s="168" t="s">
        <v>55</v>
      </c>
      <c r="H94" s="168"/>
      <c r="I94" s="168" t="s">
        <v>1182</v>
      </c>
      <c r="J94" s="505">
        <v>225</v>
      </c>
      <c r="K94" s="505">
        <v>250</v>
      </c>
      <c r="L94" s="505">
        <v>250</v>
      </c>
      <c r="M94" s="505">
        <v>316.5</v>
      </c>
      <c r="N94" s="168" t="s">
        <v>463</v>
      </c>
      <c r="O94" s="168" t="s">
        <v>52</v>
      </c>
      <c r="P94" s="97" t="s">
        <v>52</v>
      </c>
      <c r="Q94" s="179"/>
      <c r="R94" s="179"/>
      <c r="S94" s="179"/>
      <c r="T94" s="179"/>
      <c r="U94" s="179"/>
    </row>
    <row r="95" spans="1:21" s="166" customFormat="1" x14ac:dyDescent="0.2">
      <c r="A95" s="168" t="s">
        <v>1183</v>
      </c>
      <c r="B95" s="845" t="s">
        <v>1207</v>
      </c>
      <c r="C95" s="845" t="s">
        <v>1207</v>
      </c>
      <c r="D95" s="845" t="s">
        <v>1207</v>
      </c>
      <c r="E95" s="168" t="s">
        <v>1272</v>
      </c>
      <c r="F95" s="168" t="s">
        <v>54</v>
      </c>
      <c r="G95" s="168" t="s">
        <v>55</v>
      </c>
      <c r="H95" s="168"/>
      <c r="I95" s="168" t="s">
        <v>1182</v>
      </c>
      <c r="J95" s="505">
        <v>315</v>
      </c>
      <c r="K95" s="505">
        <v>350</v>
      </c>
      <c r="L95" s="505">
        <v>350</v>
      </c>
      <c r="M95" s="505">
        <v>443.1</v>
      </c>
      <c r="N95" s="168" t="s">
        <v>463</v>
      </c>
      <c r="O95" s="168" t="s">
        <v>52</v>
      </c>
      <c r="P95" s="97" t="s">
        <v>52</v>
      </c>
      <c r="Q95" s="179"/>
      <c r="R95" s="179"/>
      <c r="S95" s="179"/>
      <c r="T95" s="179"/>
      <c r="U95" s="179"/>
    </row>
    <row r="96" spans="1:21" s="166" customFormat="1" x14ac:dyDescent="0.2">
      <c r="A96" s="168" t="s">
        <v>1183</v>
      </c>
      <c r="B96" s="845" t="s">
        <v>1208</v>
      </c>
      <c r="C96" s="845" t="s">
        <v>1208</v>
      </c>
      <c r="D96" s="845" t="s">
        <v>1208</v>
      </c>
      <c r="E96" s="168" t="s">
        <v>1273</v>
      </c>
      <c r="F96" s="168" t="s">
        <v>54</v>
      </c>
      <c r="G96" s="168" t="s">
        <v>55</v>
      </c>
      <c r="H96" s="168"/>
      <c r="I96" s="168" t="s">
        <v>1182</v>
      </c>
      <c r="J96" s="505">
        <v>90</v>
      </c>
      <c r="K96" s="505">
        <v>100</v>
      </c>
      <c r="L96" s="505">
        <v>100</v>
      </c>
      <c r="M96" s="505">
        <v>126.6</v>
      </c>
      <c r="N96" s="168" t="s">
        <v>463</v>
      </c>
      <c r="O96" s="168" t="s">
        <v>52</v>
      </c>
      <c r="P96" s="97" t="s">
        <v>52</v>
      </c>
      <c r="Q96" s="179"/>
      <c r="R96" s="179"/>
      <c r="S96" s="179"/>
      <c r="T96" s="179"/>
      <c r="U96" s="179"/>
    </row>
    <row r="97" spans="1:21" s="166" customFormat="1" x14ac:dyDescent="0.2">
      <c r="A97" s="168" t="s">
        <v>1183</v>
      </c>
      <c r="B97" s="845" t="s">
        <v>1209</v>
      </c>
      <c r="C97" s="845" t="s">
        <v>1209</v>
      </c>
      <c r="D97" s="845" t="s">
        <v>1209</v>
      </c>
      <c r="E97" s="168" t="s">
        <v>1273</v>
      </c>
      <c r="F97" s="168" t="s">
        <v>54</v>
      </c>
      <c r="G97" s="168" t="s">
        <v>55</v>
      </c>
      <c r="H97" s="168"/>
      <c r="I97" s="168" t="s">
        <v>1182</v>
      </c>
      <c r="J97" s="505">
        <v>450</v>
      </c>
      <c r="K97" s="505">
        <v>500</v>
      </c>
      <c r="L97" s="505">
        <v>500</v>
      </c>
      <c r="M97" s="505">
        <v>633</v>
      </c>
      <c r="N97" s="168" t="s">
        <v>463</v>
      </c>
      <c r="O97" s="168" t="s">
        <v>52</v>
      </c>
      <c r="P97" s="97" t="s">
        <v>52</v>
      </c>
      <c r="Q97" s="179"/>
      <c r="R97" s="179"/>
      <c r="S97" s="179"/>
      <c r="T97" s="179"/>
      <c r="U97" s="179"/>
    </row>
    <row r="98" spans="1:21" s="166" customFormat="1" x14ac:dyDescent="0.2">
      <c r="A98" s="168" t="s">
        <v>1183</v>
      </c>
      <c r="B98" s="845" t="s">
        <v>1210</v>
      </c>
      <c r="C98" s="845" t="s">
        <v>1210</v>
      </c>
      <c r="D98" s="845" t="s">
        <v>1210</v>
      </c>
      <c r="E98" s="168" t="s">
        <v>1273</v>
      </c>
      <c r="F98" s="168" t="s">
        <v>54</v>
      </c>
      <c r="G98" s="168" t="s">
        <v>55</v>
      </c>
      <c r="H98" s="168"/>
      <c r="I98" s="168" t="s">
        <v>1182</v>
      </c>
      <c r="J98" s="505">
        <v>180</v>
      </c>
      <c r="K98" s="505">
        <v>200</v>
      </c>
      <c r="L98" s="505">
        <v>200</v>
      </c>
      <c r="M98" s="505">
        <v>253.2</v>
      </c>
      <c r="N98" s="168" t="s">
        <v>463</v>
      </c>
      <c r="O98" s="168" t="s">
        <v>52</v>
      </c>
      <c r="P98" s="97" t="s">
        <v>52</v>
      </c>
      <c r="Q98" s="179"/>
      <c r="R98" s="179"/>
      <c r="S98" s="179"/>
      <c r="T98" s="179"/>
      <c r="U98" s="179"/>
    </row>
    <row r="99" spans="1:21" s="166" customFormat="1" x14ac:dyDescent="0.2">
      <c r="A99" s="168" t="s">
        <v>1183</v>
      </c>
      <c r="B99" s="845" t="s">
        <v>1211</v>
      </c>
      <c r="C99" s="845" t="s">
        <v>1211</v>
      </c>
      <c r="D99" s="845" t="s">
        <v>1211</v>
      </c>
      <c r="E99" s="168" t="s">
        <v>1271</v>
      </c>
      <c r="F99" s="168" t="s">
        <v>54</v>
      </c>
      <c r="G99" s="168" t="s">
        <v>55</v>
      </c>
      <c r="H99" s="168"/>
      <c r="I99" s="168" t="s">
        <v>1182</v>
      </c>
      <c r="J99" s="505">
        <v>270</v>
      </c>
      <c r="K99" s="505">
        <v>300</v>
      </c>
      <c r="L99" s="505">
        <v>300</v>
      </c>
      <c r="M99" s="505">
        <v>379.8</v>
      </c>
      <c r="N99" s="168" t="s">
        <v>463</v>
      </c>
      <c r="O99" s="168" t="s">
        <v>52</v>
      </c>
      <c r="P99" s="97" t="s">
        <v>52</v>
      </c>
      <c r="Q99" s="179"/>
      <c r="R99" s="179"/>
      <c r="S99" s="179"/>
      <c r="T99" s="179"/>
      <c r="U99" s="179"/>
    </row>
    <row r="100" spans="1:21" s="166" customFormat="1" x14ac:dyDescent="0.2">
      <c r="A100" s="168" t="s">
        <v>1183</v>
      </c>
      <c r="B100" s="845" t="s">
        <v>1212</v>
      </c>
      <c r="C100" s="845" t="s">
        <v>1212</v>
      </c>
      <c r="D100" s="845" t="s">
        <v>1212</v>
      </c>
      <c r="E100" s="168" t="s">
        <v>1271</v>
      </c>
      <c r="F100" s="168" t="s">
        <v>54</v>
      </c>
      <c r="G100" s="168" t="s">
        <v>55</v>
      </c>
      <c r="H100" s="168"/>
      <c r="I100" s="168" t="s">
        <v>1182</v>
      </c>
      <c r="J100" s="505">
        <v>495</v>
      </c>
      <c r="K100" s="505">
        <v>550</v>
      </c>
      <c r="L100" s="505">
        <v>550</v>
      </c>
      <c r="M100" s="505">
        <v>696.3</v>
      </c>
      <c r="N100" s="168" t="s">
        <v>463</v>
      </c>
      <c r="O100" s="168" t="s">
        <v>52</v>
      </c>
      <c r="P100" s="97" t="s">
        <v>52</v>
      </c>
      <c r="Q100" s="179"/>
      <c r="R100" s="179"/>
      <c r="S100" s="179"/>
      <c r="T100" s="179"/>
      <c r="U100" s="179"/>
    </row>
    <row r="101" spans="1:21" s="166" customFormat="1" x14ac:dyDescent="0.2">
      <c r="A101" s="168" t="s">
        <v>1183</v>
      </c>
      <c r="B101" s="845" t="s">
        <v>1214</v>
      </c>
      <c r="C101" s="845" t="s">
        <v>1214</v>
      </c>
      <c r="D101" s="845" t="s">
        <v>1214</v>
      </c>
      <c r="E101" s="168" t="s">
        <v>1301</v>
      </c>
      <c r="F101" s="168" t="s">
        <v>54</v>
      </c>
      <c r="G101" s="168" t="s">
        <v>55</v>
      </c>
      <c r="H101" s="168"/>
      <c r="I101" s="168" t="s">
        <v>1182</v>
      </c>
      <c r="J101" s="505">
        <v>270</v>
      </c>
      <c r="K101" s="505">
        <v>300</v>
      </c>
      <c r="L101" s="505">
        <v>300</v>
      </c>
      <c r="M101" s="505">
        <v>379.8</v>
      </c>
      <c r="N101" s="168" t="s">
        <v>463</v>
      </c>
      <c r="O101" s="168" t="s">
        <v>52</v>
      </c>
      <c r="P101" s="97" t="s">
        <v>52</v>
      </c>
      <c r="Q101" s="179"/>
      <c r="R101" s="179"/>
      <c r="S101" s="179"/>
      <c r="T101" s="179"/>
      <c r="U101" s="179"/>
    </row>
    <row r="102" spans="1:21" s="166" customFormat="1" x14ac:dyDescent="0.2">
      <c r="A102" s="168" t="s">
        <v>1183</v>
      </c>
      <c r="B102" s="845" t="s">
        <v>1215</v>
      </c>
      <c r="C102" s="845" t="s">
        <v>1215</v>
      </c>
      <c r="D102" s="845" t="s">
        <v>1215</v>
      </c>
      <c r="E102" s="168" t="s">
        <v>1271</v>
      </c>
      <c r="F102" s="168" t="s">
        <v>54</v>
      </c>
      <c r="G102" s="168" t="s">
        <v>55</v>
      </c>
      <c r="H102" s="168"/>
      <c r="I102" s="168" t="s">
        <v>1182</v>
      </c>
      <c r="J102" s="505">
        <v>193.5</v>
      </c>
      <c r="K102" s="505">
        <v>215</v>
      </c>
      <c r="L102" s="505">
        <v>215</v>
      </c>
      <c r="M102" s="505">
        <v>272.19</v>
      </c>
      <c r="N102" s="168" t="s">
        <v>463</v>
      </c>
      <c r="O102" s="168" t="s">
        <v>52</v>
      </c>
      <c r="P102" s="97" t="s">
        <v>52</v>
      </c>
      <c r="Q102" s="179"/>
      <c r="R102" s="179"/>
      <c r="S102" s="179"/>
      <c r="T102" s="179"/>
      <c r="U102" s="179"/>
    </row>
    <row r="103" spans="1:21" s="166" customFormat="1" x14ac:dyDescent="0.2">
      <c r="A103" s="168" t="s">
        <v>1183</v>
      </c>
      <c r="B103" s="845" t="s">
        <v>1216</v>
      </c>
      <c r="C103" s="845" t="s">
        <v>1216</v>
      </c>
      <c r="D103" s="845" t="s">
        <v>1216</v>
      </c>
      <c r="E103" s="168" t="s">
        <v>1273</v>
      </c>
      <c r="F103" s="168" t="s">
        <v>54</v>
      </c>
      <c r="G103" s="168" t="s">
        <v>55</v>
      </c>
      <c r="H103" s="168"/>
      <c r="I103" s="168" t="s">
        <v>1182</v>
      </c>
      <c r="J103" s="505">
        <v>180</v>
      </c>
      <c r="K103" s="505">
        <v>200</v>
      </c>
      <c r="L103" s="505">
        <v>200</v>
      </c>
      <c r="M103" s="505">
        <v>253.2</v>
      </c>
      <c r="N103" s="168" t="s">
        <v>463</v>
      </c>
      <c r="O103" s="168" t="s">
        <v>52</v>
      </c>
      <c r="P103" s="97" t="s">
        <v>52</v>
      </c>
      <c r="Q103" s="179"/>
      <c r="R103" s="179"/>
      <c r="S103" s="179"/>
      <c r="T103" s="179"/>
      <c r="U103" s="179"/>
    </row>
    <row r="104" spans="1:21" s="166" customFormat="1" x14ac:dyDescent="0.2">
      <c r="A104" s="168" t="s">
        <v>1183</v>
      </c>
      <c r="B104" s="845" t="s">
        <v>1287</v>
      </c>
      <c r="C104" s="845" t="s">
        <v>1287</v>
      </c>
      <c r="D104" s="845" t="s">
        <v>1287</v>
      </c>
      <c r="E104" s="168" t="s">
        <v>1273</v>
      </c>
      <c r="F104" s="168" t="s">
        <v>54</v>
      </c>
      <c r="G104" s="168" t="s">
        <v>55</v>
      </c>
      <c r="H104" s="168"/>
      <c r="I104" s="168" t="s">
        <v>1182</v>
      </c>
      <c r="J104" s="505">
        <v>225</v>
      </c>
      <c r="K104" s="505">
        <v>250</v>
      </c>
      <c r="L104" s="505">
        <v>250</v>
      </c>
      <c r="M104" s="505">
        <v>316.5</v>
      </c>
      <c r="N104" s="168" t="s">
        <v>463</v>
      </c>
      <c r="O104" s="168" t="s">
        <v>52</v>
      </c>
      <c r="P104" s="97" t="s">
        <v>52</v>
      </c>
      <c r="Q104" s="179"/>
      <c r="R104" s="179"/>
      <c r="S104" s="179"/>
      <c r="T104" s="179"/>
      <c r="U104" s="179"/>
    </row>
    <row r="105" spans="1:21" s="166" customFormat="1" x14ac:dyDescent="0.2">
      <c r="A105" s="168" t="s">
        <v>1183</v>
      </c>
      <c r="B105" s="845" t="s">
        <v>1217</v>
      </c>
      <c r="C105" s="845" t="s">
        <v>1217</v>
      </c>
      <c r="D105" s="845" t="s">
        <v>1217</v>
      </c>
      <c r="E105" s="168" t="s">
        <v>1271</v>
      </c>
      <c r="F105" s="168" t="s">
        <v>54</v>
      </c>
      <c r="G105" s="168" t="s">
        <v>55</v>
      </c>
      <c r="H105" s="168"/>
      <c r="I105" s="168" t="s">
        <v>1182</v>
      </c>
      <c r="J105" s="505">
        <v>495</v>
      </c>
      <c r="K105" s="505">
        <v>550</v>
      </c>
      <c r="L105" s="505">
        <v>550</v>
      </c>
      <c r="M105" s="505">
        <v>696.3</v>
      </c>
      <c r="N105" s="168" t="s">
        <v>463</v>
      </c>
      <c r="O105" s="168" t="s">
        <v>52</v>
      </c>
      <c r="P105" s="97" t="s">
        <v>52</v>
      </c>
      <c r="Q105" s="179"/>
      <c r="R105" s="179"/>
      <c r="S105" s="179"/>
      <c r="T105" s="179"/>
      <c r="U105" s="179"/>
    </row>
    <row r="106" spans="1:21" s="166" customFormat="1" x14ac:dyDescent="0.2">
      <c r="A106" s="168" t="s">
        <v>1183</v>
      </c>
      <c r="B106" s="845" t="s">
        <v>1288</v>
      </c>
      <c r="C106" s="845" t="s">
        <v>1288</v>
      </c>
      <c r="D106" s="845" t="s">
        <v>1288</v>
      </c>
      <c r="E106" s="168" t="s">
        <v>1273</v>
      </c>
      <c r="F106" s="168" t="s">
        <v>54</v>
      </c>
      <c r="G106" s="168" t="s">
        <v>55</v>
      </c>
      <c r="H106" s="168"/>
      <c r="I106" s="168" t="s">
        <v>1182</v>
      </c>
      <c r="J106" s="505">
        <v>180</v>
      </c>
      <c r="K106" s="505">
        <v>200</v>
      </c>
      <c r="L106" s="505">
        <v>200</v>
      </c>
      <c r="M106" s="505">
        <v>253.2</v>
      </c>
      <c r="N106" s="168" t="s">
        <v>463</v>
      </c>
      <c r="O106" s="168" t="s">
        <v>52</v>
      </c>
      <c r="P106" s="97" t="s">
        <v>52</v>
      </c>
      <c r="Q106" s="179"/>
      <c r="R106" s="179"/>
      <c r="S106" s="179"/>
      <c r="T106" s="179"/>
      <c r="U106" s="179"/>
    </row>
    <row r="107" spans="1:21" s="166" customFormat="1" x14ac:dyDescent="0.2">
      <c r="A107" s="168" t="s">
        <v>1183</v>
      </c>
      <c r="B107" s="845" t="s">
        <v>1218</v>
      </c>
      <c r="C107" s="845" t="s">
        <v>1218</v>
      </c>
      <c r="D107" s="845" t="s">
        <v>1218</v>
      </c>
      <c r="E107" s="168" t="s">
        <v>1271</v>
      </c>
      <c r="F107" s="168" t="s">
        <v>54</v>
      </c>
      <c r="G107" s="168" t="s">
        <v>55</v>
      </c>
      <c r="H107" s="168"/>
      <c r="I107" s="168" t="s">
        <v>1182</v>
      </c>
      <c r="J107" s="505">
        <v>180</v>
      </c>
      <c r="K107" s="505">
        <v>200</v>
      </c>
      <c r="L107" s="505">
        <v>200</v>
      </c>
      <c r="M107" s="505">
        <v>253.2</v>
      </c>
      <c r="N107" s="168" t="s">
        <v>463</v>
      </c>
      <c r="O107" s="168" t="s">
        <v>52</v>
      </c>
      <c r="P107" s="97" t="s">
        <v>52</v>
      </c>
      <c r="Q107" s="179"/>
      <c r="R107" s="179"/>
      <c r="S107" s="179"/>
      <c r="T107" s="179"/>
      <c r="U107" s="179"/>
    </row>
    <row r="108" spans="1:21" s="166" customFormat="1" x14ac:dyDescent="0.2">
      <c r="A108" s="168" t="s">
        <v>1183</v>
      </c>
      <c r="B108" s="845" t="s">
        <v>1289</v>
      </c>
      <c r="C108" s="845" t="s">
        <v>1289</v>
      </c>
      <c r="D108" s="845" t="s">
        <v>1289</v>
      </c>
      <c r="E108" s="168" t="s">
        <v>1273</v>
      </c>
      <c r="F108" s="168" t="s">
        <v>54</v>
      </c>
      <c r="G108" s="168" t="s">
        <v>55</v>
      </c>
      <c r="H108" s="168"/>
      <c r="I108" s="168" t="s">
        <v>1182</v>
      </c>
      <c r="J108" s="505">
        <v>180</v>
      </c>
      <c r="K108" s="505">
        <v>200</v>
      </c>
      <c r="L108" s="505">
        <v>200</v>
      </c>
      <c r="M108" s="505">
        <v>253.2</v>
      </c>
      <c r="N108" s="168" t="s">
        <v>463</v>
      </c>
      <c r="O108" s="168" t="s">
        <v>52</v>
      </c>
      <c r="P108" s="97" t="s">
        <v>52</v>
      </c>
      <c r="Q108" s="179"/>
      <c r="R108" s="179"/>
      <c r="S108" s="179"/>
      <c r="T108" s="179"/>
      <c r="U108" s="179"/>
    </row>
    <row r="109" spans="1:21" s="166" customFormat="1" x14ac:dyDescent="0.2">
      <c r="A109" s="168" t="s">
        <v>1183</v>
      </c>
      <c r="B109" s="845" t="s">
        <v>1219</v>
      </c>
      <c r="C109" s="845" t="s">
        <v>1219</v>
      </c>
      <c r="D109" s="845" t="s">
        <v>1219</v>
      </c>
      <c r="E109" s="168" t="s">
        <v>1271</v>
      </c>
      <c r="F109" s="168" t="s">
        <v>54</v>
      </c>
      <c r="G109" s="168" t="s">
        <v>55</v>
      </c>
      <c r="H109" s="168"/>
      <c r="I109" s="168" t="s">
        <v>1182</v>
      </c>
      <c r="J109" s="505">
        <v>180</v>
      </c>
      <c r="K109" s="505">
        <v>200</v>
      </c>
      <c r="L109" s="505">
        <v>200</v>
      </c>
      <c r="M109" s="505">
        <v>253.2</v>
      </c>
      <c r="N109" s="168" t="s">
        <v>463</v>
      </c>
      <c r="O109" s="168" t="s">
        <v>52</v>
      </c>
      <c r="P109" s="97" t="s">
        <v>52</v>
      </c>
      <c r="Q109" s="179"/>
      <c r="R109" s="179"/>
      <c r="S109" s="179"/>
      <c r="T109" s="179"/>
      <c r="U109" s="179"/>
    </row>
    <row r="110" spans="1:21" s="166" customFormat="1" x14ac:dyDescent="0.2">
      <c r="A110" s="168" t="s">
        <v>1183</v>
      </c>
      <c r="B110" s="845" t="s">
        <v>1222</v>
      </c>
      <c r="C110" s="845" t="s">
        <v>1222</v>
      </c>
      <c r="D110" s="845" t="s">
        <v>1222</v>
      </c>
      <c r="E110" s="168" t="s">
        <v>1272</v>
      </c>
      <c r="F110" s="168" t="s">
        <v>54</v>
      </c>
      <c r="G110" s="168" t="s">
        <v>55</v>
      </c>
      <c r="H110" s="168"/>
      <c r="I110" s="168" t="s">
        <v>1182</v>
      </c>
      <c r="J110" s="505">
        <v>135</v>
      </c>
      <c r="K110" s="505">
        <v>150</v>
      </c>
      <c r="L110" s="505">
        <v>150</v>
      </c>
      <c r="M110" s="505">
        <v>189.9</v>
      </c>
      <c r="N110" s="168" t="s">
        <v>463</v>
      </c>
      <c r="O110" s="168" t="s">
        <v>52</v>
      </c>
      <c r="P110" s="97" t="s">
        <v>52</v>
      </c>
      <c r="Q110" s="179"/>
      <c r="R110" s="179"/>
      <c r="S110" s="179"/>
      <c r="T110" s="179"/>
      <c r="U110" s="179"/>
    </row>
    <row r="111" spans="1:21" s="166" customFormat="1" x14ac:dyDescent="0.2">
      <c r="A111" s="168" t="s">
        <v>1183</v>
      </c>
      <c r="B111" s="845" t="s">
        <v>1290</v>
      </c>
      <c r="C111" s="845" t="s">
        <v>1290</v>
      </c>
      <c r="D111" s="845" t="s">
        <v>1290</v>
      </c>
      <c r="E111" s="168" t="s">
        <v>1272</v>
      </c>
      <c r="F111" s="168" t="s">
        <v>54</v>
      </c>
      <c r="G111" s="168" t="s">
        <v>55</v>
      </c>
      <c r="H111" s="168"/>
      <c r="I111" s="168" t="s">
        <v>1182</v>
      </c>
      <c r="J111" s="505">
        <v>225</v>
      </c>
      <c r="K111" s="505">
        <v>250</v>
      </c>
      <c r="L111" s="505">
        <v>250</v>
      </c>
      <c r="M111" s="505">
        <v>316.5</v>
      </c>
      <c r="N111" s="168" t="s">
        <v>463</v>
      </c>
      <c r="O111" s="168" t="s">
        <v>52</v>
      </c>
      <c r="P111" s="97" t="s">
        <v>52</v>
      </c>
      <c r="Q111" s="179"/>
      <c r="R111" s="179"/>
      <c r="S111" s="179"/>
      <c r="T111" s="179"/>
      <c r="U111" s="179"/>
    </row>
    <row r="112" spans="1:21" s="166" customFormat="1" x14ac:dyDescent="0.2">
      <c r="A112" s="168" t="s">
        <v>1183</v>
      </c>
      <c r="B112" s="845" t="s">
        <v>1223</v>
      </c>
      <c r="C112" s="845" t="s">
        <v>1223</v>
      </c>
      <c r="D112" s="845" t="s">
        <v>1223</v>
      </c>
      <c r="E112" s="168" t="s">
        <v>1272</v>
      </c>
      <c r="F112" s="168" t="s">
        <v>54</v>
      </c>
      <c r="G112" s="168" t="s">
        <v>55</v>
      </c>
      <c r="H112" s="168"/>
      <c r="I112" s="168" t="s">
        <v>1182</v>
      </c>
      <c r="J112" s="505">
        <v>315</v>
      </c>
      <c r="K112" s="505">
        <v>350</v>
      </c>
      <c r="L112" s="505">
        <v>350</v>
      </c>
      <c r="M112" s="505">
        <v>443.1</v>
      </c>
      <c r="N112" s="168" t="s">
        <v>463</v>
      </c>
      <c r="O112" s="168" t="s">
        <v>52</v>
      </c>
      <c r="P112" s="97" t="s">
        <v>52</v>
      </c>
      <c r="Q112" s="179"/>
      <c r="R112" s="179"/>
      <c r="S112" s="179"/>
      <c r="T112" s="179"/>
      <c r="U112" s="179"/>
    </row>
    <row r="113" spans="1:21" s="166" customFormat="1" x14ac:dyDescent="0.2">
      <c r="A113" s="168" t="s">
        <v>1183</v>
      </c>
      <c r="B113" s="845" t="s">
        <v>1224</v>
      </c>
      <c r="C113" s="845" t="s">
        <v>1224</v>
      </c>
      <c r="D113" s="845" t="s">
        <v>1224</v>
      </c>
      <c r="E113" s="168" t="s">
        <v>1272</v>
      </c>
      <c r="F113" s="168" t="s">
        <v>54</v>
      </c>
      <c r="G113" s="168" t="s">
        <v>55</v>
      </c>
      <c r="H113" s="168"/>
      <c r="I113" s="168" t="s">
        <v>1182</v>
      </c>
      <c r="J113" s="505">
        <v>225</v>
      </c>
      <c r="K113" s="505">
        <v>250</v>
      </c>
      <c r="L113" s="505">
        <v>250</v>
      </c>
      <c r="M113" s="505">
        <v>316.5</v>
      </c>
      <c r="N113" s="168" t="s">
        <v>463</v>
      </c>
      <c r="O113" s="168" t="s">
        <v>52</v>
      </c>
      <c r="P113" s="97" t="s">
        <v>52</v>
      </c>
      <c r="Q113" s="179"/>
      <c r="R113" s="179"/>
      <c r="S113" s="179"/>
      <c r="T113" s="179"/>
      <c r="U113" s="179"/>
    </row>
    <row r="114" spans="1:21" s="166" customFormat="1" x14ac:dyDescent="0.2">
      <c r="A114" s="168" t="s">
        <v>1183</v>
      </c>
      <c r="B114" s="845" t="s">
        <v>1226</v>
      </c>
      <c r="C114" s="845" t="s">
        <v>1226</v>
      </c>
      <c r="D114" s="845" t="s">
        <v>1226</v>
      </c>
      <c r="E114" s="168" t="s">
        <v>1301</v>
      </c>
      <c r="F114" s="168" t="s">
        <v>54</v>
      </c>
      <c r="G114" s="168" t="s">
        <v>55</v>
      </c>
      <c r="H114" s="168"/>
      <c r="I114" s="168" t="s">
        <v>1182</v>
      </c>
      <c r="J114" s="505">
        <v>135</v>
      </c>
      <c r="K114" s="505">
        <v>150</v>
      </c>
      <c r="L114" s="505">
        <v>150</v>
      </c>
      <c r="M114" s="505">
        <v>189.9</v>
      </c>
      <c r="N114" s="168" t="s">
        <v>463</v>
      </c>
      <c r="O114" s="168" t="s">
        <v>52</v>
      </c>
      <c r="P114" s="97" t="s">
        <v>52</v>
      </c>
      <c r="Q114" s="179"/>
      <c r="R114" s="179"/>
      <c r="S114" s="179"/>
      <c r="T114" s="179"/>
      <c r="U114" s="179"/>
    </row>
    <row r="115" spans="1:21" s="166" customFormat="1" x14ac:dyDescent="0.2">
      <c r="A115" s="168" t="s">
        <v>1183</v>
      </c>
      <c r="B115" s="845" t="s">
        <v>1227</v>
      </c>
      <c r="C115" s="845" t="s">
        <v>1227</v>
      </c>
      <c r="D115" s="845" t="s">
        <v>1227</v>
      </c>
      <c r="E115" s="168" t="s">
        <v>1276</v>
      </c>
      <c r="F115" s="168" t="s">
        <v>54</v>
      </c>
      <c r="G115" s="168" t="s">
        <v>55</v>
      </c>
      <c r="H115" s="168"/>
      <c r="I115" s="168" t="s">
        <v>1182</v>
      </c>
      <c r="J115" s="505">
        <v>360</v>
      </c>
      <c r="K115" s="505">
        <v>400</v>
      </c>
      <c r="L115" s="505">
        <v>400</v>
      </c>
      <c r="M115" s="505">
        <v>506.4</v>
      </c>
      <c r="N115" s="168" t="s">
        <v>463</v>
      </c>
      <c r="O115" s="168" t="s">
        <v>52</v>
      </c>
      <c r="P115" s="97" t="s">
        <v>52</v>
      </c>
      <c r="Q115" s="179"/>
      <c r="R115" s="179"/>
      <c r="S115" s="179"/>
      <c r="T115" s="179"/>
      <c r="U115" s="179"/>
    </row>
    <row r="116" spans="1:21" s="166" customFormat="1" x14ac:dyDescent="0.2">
      <c r="A116" s="168" t="s">
        <v>1183</v>
      </c>
      <c r="B116" s="845" t="s">
        <v>1228</v>
      </c>
      <c r="C116" s="845" t="s">
        <v>1228</v>
      </c>
      <c r="D116" s="845" t="s">
        <v>1228</v>
      </c>
      <c r="E116" s="168" t="s">
        <v>1271</v>
      </c>
      <c r="F116" s="168" t="s">
        <v>54</v>
      </c>
      <c r="G116" s="168" t="s">
        <v>55</v>
      </c>
      <c r="H116" s="168"/>
      <c r="I116" s="168" t="s">
        <v>1182</v>
      </c>
      <c r="J116" s="505">
        <v>360</v>
      </c>
      <c r="K116" s="505">
        <v>400</v>
      </c>
      <c r="L116" s="505">
        <v>400</v>
      </c>
      <c r="M116" s="505">
        <v>506.4</v>
      </c>
      <c r="N116" s="168" t="s">
        <v>463</v>
      </c>
      <c r="O116" s="168" t="s">
        <v>52</v>
      </c>
      <c r="P116" s="97" t="s">
        <v>52</v>
      </c>
      <c r="Q116" s="179"/>
      <c r="R116" s="179"/>
      <c r="S116" s="179"/>
      <c r="T116" s="179"/>
      <c r="U116" s="179"/>
    </row>
    <row r="117" spans="1:21" s="166" customFormat="1" x14ac:dyDescent="0.2">
      <c r="A117" s="168" t="s">
        <v>1183</v>
      </c>
      <c r="B117" s="845" t="s">
        <v>1229</v>
      </c>
      <c r="C117" s="845" t="s">
        <v>1229</v>
      </c>
      <c r="D117" s="845" t="s">
        <v>1229</v>
      </c>
      <c r="E117" s="168" t="s">
        <v>1271</v>
      </c>
      <c r="F117" s="168" t="s">
        <v>54</v>
      </c>
      <c r="G117" s="168" t="s">
        <v>55</v>
      </c>
      <c r="H117" s="168"/>
      <c r="I117" s="168" t="s">
        <v>1182</v>
      </c>
      <c r="J117" s="505">
        <v>270</v>
      </c>
      <c r="K117" s="505">
        <v>300</v>
      </c>
      <c r="L117" s="505">
        <v>300</v>
      </c>
      <c r="M117" s="505">
        <v>379.8</v>
      </c>
      <c r="N117" s="168" t="s">
        <v>463</v>
      </c>
      <c r="O117" s="168" t="s">
        <v>52</v>
      </c>
      <c r="P117" s="97" t="s">
        <v>52</v>
      </c>
      <c r="Q117" s="179"/>
      <c r="R117" s="179"/>
      <c r="S117" s="179"/>
      <c r="T117" s="179"/>
      <c r="U117" s="179"/>
    </row>
    <row r="118" spans="1:21" s="166" customFormat="1" x14ac:dyDescent="0.2">
      <c r="A118" s="168" t="s">
        <v>1183</v>
      </c>
      <c r="B118" s="845" t="s">
        <v>1230</v>
      </c>
      <c r="C118" s="845" t="s">
        <v>1230</v>
      </c>
      <c r="D118" s="845" t="s">
        <v>1230</v>
      </c>
      <c r="E118" s="168" t="s">
        <v>1272</v>
      </c>
      <c r="F118" s="168" t="s">
        <v>54</v>
      </c>
      <c r="G118" s="168" t="s">
        <v>55</v>
      </c>
      <c r="H118" s="168"/>
      <c r="I118" s="168" t="s">
        <v>1182</v>
      </c>
      <c r="J118" s="505">
        <v>225</v>
      </c>
      <c r="K118" s="505">
        <v>250</v>
      </c>
      <c r="L118" s="505">
        <v>250</v>
      </c>
      <c r="M118" s="505">
        <v>316.5</v>
      </c>
      <c r="N118" s="168" t="s">
        <v>463</v>
      </c>
      <c r="O118" s="168" t="s">
        <v>52</v>
      </c>
      <c r="P118" s="97" t="s">
        <v>52</v>
      </c>
      <c r="Q118" s="179"/>
      <c r="R118" s="179"/>
      <c r="S118" s="179"/>
      <c r="T118" s="179"/>
      <c r="U118" s="179"/>
    </row>
    <row r="119" spans="1:21" s="166" customFormat="1" x14ac:dyDescent="0.2">
      <c r="A119" s="168" t="s">
        <v>1183</v>
      </c>
      <c r="B119" s="845" t="s">
        <v>1231</v>
      </c>
      <c r="C119" s="845" t="s">
        <v>1231</v>
      </c>
      <c r="D119" s="845" t="s">
        <v>1231</v>
      </c>
      <c r="E119" s="168" t="s">
        <v>1272</v>
      </c>
      <c r="F119" s="168" t="s">
        <v>54</v>
      </c>
      <c r="G119" s="168" t="s">
        <v>55</v>
      </c>
      <c r="H119" s="168"/>
      <c r="I119" s="168" t="s">
        <v>1182</v>
      </c>
      <c r="J119" s="505">
        <v>180</v>
      </c>
      <c r="K119" s="505">
        <v>200</v>
      </c>
      <c r="L119" s="505">
        <v>200</v>
      </c>
      <c r="M119" s="505">
        <v>253.2</v>
      </c>
      <c r="N119" s="168" t="s">
        <v>463</v>
      </c>
      <c r="O119" s="168" t="s">
        <v>52</v>
      </c>
      <c r="P119" s="97" t="s">
        <v>52</v>
      </c>
      <c r="Q119" s="179"/>
      <c r="R119" s="179"/>
      <c r="S119" s="179"/>
      <c r="T119" s="179"/>
      <c r="U119" s="179"/>
    </row>
    <row r="120" spans="1:21" s="166" customFormat="1" x14ac:dyDescent="0.2">
      <c r="A120" s="168" t="s">
        <v>1183</v>
      </c>
      <c r="B120" s="845" t="s">
        <v>1233</v>
      </c>
      <c r="C120" s="845" t="s">
        <v>1233</v>
      </c>
      <c r="D120" s="845" t="s">
        <v>1233</v>
      </c>
      <c r="E120" s="168" t="s">
        <v>1271</v>
      </c>
      <c r="F120" s="168" t="s">
        <v>54</v>
      </c>
      <c r="G120" s="168" t="s">
        <v>55</v>
      </c>
      <c r="H120" s="168"/>
      <c r="I120" s="168" t="s">
        <v>1182</v>
      </c>
      <c r="J120" s="505">
        <v>360</v>
      </c>
      <c r="K120" s="505">
        <v>400</v>
      </c>
      <c r="L120" s="505">
        <v>400</v>
      </c>
      <c r="M120" s="505">
        <v>506.4</v>
      </c>
      <c r="N120" s="168" t="s">
        <v>463</v>
      </c>
      <c r="O120" s="168" t="s">
        <v>52</v>
      </c>
      <c r="P120" s="97" t="s">
        <v>52</v>
      </c>
      <c r="Q120" s="179"/>
      <c r="R120" s="179"/>
      <c r="S120" s="179"/>
      <c r="T120" s="179"/>
      <c r="U120" s="179"/>
    </row>
    <row r="121" spans="1:21" s="166" customFormat="1" x14ac:dyDescent="0.2">
      <c r="A121" s="168" t="s">
        <v>1183</v>
      </c>
      <c r="B121" s="845" t="s">
        <v>1234</v>
      </c>
      <c r="C121" s="845" t="s">
        <v>1234</v>
      </c>
      <c r="D121" s="845" t="s">
        <v>1234</v>
      </c>
      <c r="E121" s="168" t="s">
        <v>1271</v>
      </c>
      <c r="F121" s="168" t="s">
        <v>54</v>
      </c>
      <c r="G121" s="168" t="s">
        <v>55</v>
      </c>
      <c r="H121" s="168"/>
      <c r="I121" s="168" t="s">
        <v>1182</v>
      </c>
      <c r="J121" s="505">
        <v>405</v>
      </c>
      <c r="K121" s="505">
        <v>450</v>
      </c>
      <c r="L121" s="505">
        <v>450</v>
      </c>
      <c r="M121" s="505">
        <v>569.70000000000005</v>
      </c>
      <c r="N121" s="168" t="s">
        <v>463</v>
      </c>
      <c r="O121" s="168" t="s">
        <v>52</v>
      </c>
      <c r="P121" s="97" t="s">
        <v>52</v>
      </c>
      <c r="Q121" s="179"/>
      <c r="R121" s="179"/>
      <c r="S121" s="179"/>
      <c r="T121" s="179"/>
      <c r="U121" s="179"/>
    </row>
    <row r="122" spans="1:21" s="166" customFormat="1" x14ac:dyDescent="0.2">
      <c r="A122" s="168" t="s">
        <v>1183</v>
      </c>
      <c r="B122" s="845" t="s">
        <v>1235</v>
      </c>
      <c r="C122" s="845" t="s">
        <v>1235</v>
      </c>
      <c r="D122" s="845" t="s">
        <v>1235</v>
      </c>
      <c r="E122" s="168" t="s">
        <v>1271</v>
      </c>
      <c r="F122" s="168" t="s">
        <v>54</v>
      </c>
      <c r="G122" s="168" t="s">
        <v>55</v>
      </c>
      <c r="H122" s="168"/>
      <c r="I122" s="168" t="s">
        <v>1182</v>
      </c>
      <c r="J122" s="505">
        <v>135</v>
      </c>
      <c r="K122" s="505">
        <v>150</v>
      </c>
      <c r="L122" s="505">
        <v>150</v>
      </c>
      <c r="M122" s="505">
        <v>189.9</v>
      </c>
      <c r="N122" s="168" t="s">
        <v>463</v>
      </c>
      <c r="O122" s="168" t="s">
        <v>52</v>
      </c>
      <c r="P122" s="97" t="s">
        <v>52</v>
      </c>
      <c r="Q122" s="179"/>
      <c r="R122" s="179"/>
      <c r="S122" s="179"/>
      <c r="T122" s="179"/>
      <c r="U122" s="179"/>
    </row>
    <row r="123" spans="1:21" s="166" customFormat="1" x14ac:dyDescent="0.2">
      <c r="A123" s="168" t="s">
        <v>1183</v>
      </c>
      <c r="B123" s="845" t="s">
        <v>1237</v>
      </c>
      <c r="C123" s="845" t="s">
        <v>1237</v>
      </c>
      <c r="D123" s="845" t="s">
        <v>1237</v>
      </c>
      <c r="E123" s="168" t="s">
        <v>1272</v>
      </c>
      <c r="F123" s="168" t="s">
        <v>54</v>
      </c>
      <c r="G123" s="168" t="s">
        <v>55</v>
      </c>
      <c r="H123" s="168"/>
      <c r="I123" s="168" t="s">
        <v>1182</v>
      </c>
      <c r="J123" s="505">
        <v>225</v>
      </c>
      <c r="K123" s="505">
        <v>250</v>
      </c>
      <c r="L123" s="505">
        <v>250</v>
      </c>
      <c r="M123" s="505">
        <v>316.5</v>
      </c>
      <c r="N123" s="168" t="s">
        <v>463</v>
      </c>
      <c r="O123" s="168" t="s">
        <v>52</v>
      </c>
      <c r="P123" s="97" t="s">
        <v>52</v>
      </c>
      <c r="Q123" s="179"/>
      <c r="R123" s="179"/>
      <c r="S123" s="179"/>
      <c r="T123" s="179"/>
      <c r="U123" s="179"/>
    </row>
    <row r="124" spans="1:21" s="166" customFormat="1" x14ac:dyDescent="0.2">
      <c r="A124" s="168" t="s">
        <v>1183</v>
      </c>
      <c r="B124" s="845" t="s">
        <v>1238</v>
      </c>
      <c r="C124" s="845" t="s">
        <v>1238</v>
      </c>
      <c r="D124" s="845" t="s">
        <v>1238</v>
      </c>
      <c r="E124" s="168" t="s">
        <v>1272</v>
      </c>
      <c r="F124" s="168" t="s">
        <v>54</v>
      </c>
      <c r="G124" s="168" t="s">
        <v>55</v>
      </c>
      <c r="H124" s="168"/>
      <c r="I124" s="168" t="s">
        <v>1182</v>
      </c>
      <c r="J124" s="505">
        <v>90</v>
      </c>
      <c r="K124" s="505">
        <v>100</v>
      </c>
      <c r="L124" s="505">
        <v>100</v>
      </c>
      <c r="M124" s="505">
        <v>126.6</v>
      </c>
      <c r="N124" s="168" t="s">
        <v>463</v>
      </c>
      <c r="O124" s="168" t="s">
        <v>52</v>
      </c>
      <c r="P124" s="97" t="s">
        <v>52</v>
      </c>
      <c r="Q124" s="179"/>
      <c r="R124" s="179"/>
      <c r="S124" s="179"/>
      <c r="T124" s="179"/>
      <c r="U124" s="179"/>
    </row>
    <row r="125" spans="1:21" s="166" customFormat="1" x14ac:dyDescent="0.2">
      <c r="A125" s="168" t="s">
        <v>1183</v>
      </c>
      <c r="B125" s="845" t="s">
        <v>1239</v>
      </c>
      <c r="C125" s="845" t="s">
        <v>1239</v>
      </c>
      <c r="D125" s="845" t="s">
        <v>1239</v>
      </c>
      <c r="E125" s="168" t="s">
        <v>1271</v>
      </c>
      <c r="F125" s="168" t="s">
        <v>54</v>
      </c>
      <c r="G125" s="168" t="s">
        <v>55</v>
      </c>
      <c r="H125" s="168"/>
      <c r="I125" s="168" t="s">
        <v>1182</v>
      </c>
      <c r="J125" s="505">
        <v>225</v>
      </c>
      <c r="K125" s="505">
        <v>250</v>
      </c>
      <c r="L125" s="505">
        <v>250</v>
      </c>
      <c r="M125" s="505">
        <v>316.5</v>
      </c>
      <c r="N125" s="168" t="s">
        <v>463</v>
      </c>
      <c r="O125" s="168" t="s">
        <v>52</v>
      </c>
      <c r="P125" s="97" t="s">
        <v>52</v>
      </c>
      <c r="Q125" s="179"/>
      <c r="R125" s="179"/>
      <c r="S125" s="179"/>
      <c r="T125" s="179"/>
      <c r="U125" s="179"/>
    </row>
    <row r="126" spans="1:21" s="166" customFormat="1" x14ac:dyDescent="0.2">
      <c r="A126" s="168" t="s">
        <v>1183</v>
      </c>
      <c r="B126" s="845" t="s">
        <v>1240</v>
      </c>
      <c r="C126" s="845" t="s">
        <v>1240</v>
      </c>
      <c r="D126" s="845" t="s">
        <v>1240</v>
      </c>
      <c r="E126" s="168" t="s">
        <v>1272</v>
      </c>
      <c r="F126" s="168" t="s">
        <v>54</v>
      </c>
      <c r="G126" s="168" t="s">
        <v>55</v>
      </c>
      <c r="H126" s="168"/>
      <c r="I126" s="168" t="s">
        <v>1182</v>
      </c>
      <c r="J126" s="505">
        <v>270</v>
      </c>
      <c r="K126" s="505">
        <v>300</v>
      </c>
      <c r="L126" s="505">
        <v>300</v>
      </c>
      <c r="M126" s="505">
        <v>379.8</v>
      </c>
      <c r="N126" s="168" t="s">
        <v>463</v>
      </c>
      <c r="O126" s="168" t="s">
        <v>52</v>
      </c>
      <c r="P126" s="97" t="s">
        <v>52</v>
      </c>
      <c r="Q126" s="179"/>
      <c r="R126" s="179"/>
      <c r="S126" s="179"/>
      <c r="T126" s="179"/>
      <c r="U126" s="179"/>
    </row>
    <row r="127" spans="1:21" s="166" customFormat="1" x14ac:dyDescent="0.2">
      <c r="A127" s="168" t="s">
        <v>1183</v>
      </c>
      <c r="B127" s="845" t="s">
        <v>1241</v>
      </c>
      <c r="C127" s="845" t="s">
        <v>1241</v>
      </c>
      <c r="D127" s="845" t="s">
        <v>1241</v>
      </c>
      <c r="E127" s="168" t="s">
        <v>1272</v>
      </c>
      <c r="F127" s="168" t="s">
        <v>54</v>
      </c>
      <c r="G127" s="168" t="s">
        <v>55</v>
      </c>
      <c r="H127" s="168"/>
      <c r="I127" s="168" t="s">
        <v>1182</v>
      </c>
      <c r="J127" s="505">
        <v>180</v>
      </c>
      <c r="K127" s="505">
        <v>200</v>
      </c>
      <c r="L127" s="505">
        <v>200</v>
      </c>
      <c r="M127" s="505">
        <v>253.2</v>
      </c>
      <c r="N127" s="168" t="s">
        <v>463</v>
      </c>
      <c r="O127" s="168" t="s">
        <v>52</v>
      </c>
      <c r="P127" s="97" t="s">
        <v>52</v>
      </c>
      <c r="Q127" s="179"/>
      <c r="R127" s="179"/>
      <c r="S127" s="179"/>
      <c r="T127" s="179"/>
      <c r="U127" s="179"/>
    </row>
    <row r="128" spans="1:21" s="166" customFormat="1" x14ac:dyDescent="0.2">
      <c r="A128" s="168" t="s">
        <v>1185</v>
      </c>
      <c r="B128" s="845" t="s">
        <v>1291</v>
      </c>
      <c r="C128" s="845" t="s">
        <v>1291</v>
      </c>
      <c r="D128" s="845" t="s">
        <v>1291</v>
      </c>
      <c r="E128" s="168" t="s">
        <v>1277</v>
      </c>
      <c r="F128" s="168" t="s">
        <v>54</v>
      </c>
      <c r="G128" s="168" t="s">
        <v>55</v>
      </c>
      <c r="H128" s="168"/>
      <c r="I128" s="168" t="s">
        <v>1182</v>
      </c>
      <c r="J128" s="505">
        <v>585</v>
      </c>
      <c r="K128" s="505">
        <v>650</v>
      </c>
      <c r="L128" s="505">
        <v>650</v>
      </c>
      <c r="M128" s="505">
        <v>822.9</v>
      </c>
      <c r="N128" s="168" t="s">
        <v>463</v>
      </c>
      <c r="O128" s="168" t="s">
        <v>52</v>
      </c>
      <c r="P128" s="97" t="s">
        <v>52</v>
      </c>
      <c r="Q128" s="179"/>
      <c r="R128" s="179"/>
      <c r="S128" s="179"/>
      <c r="T128" s="179"/>
      <c r="U128" s="179"/>
    </row>
    <row r="129" spans="1:21" s="166" customFormat="1" x14ac:dyDescent="0.2">
      <c r="A129" s="168" t="s">
        <v>1185</v>
      </c>
      <c r="B129" s="845" t="s">
        <v>1243</v>
      </c>
      <c r="C129" s="845" t="s">
        <v>1243</v>
      </c>
      <c r="D129" s="845" t="s">
        <v>1243</v>
      </c>
      <c r="E129" s="168" t="s">
        <v>1277</v>
      </c>
      <c r="F129" s="168" t="s">
        <v>54</v>
      </c>
      <c r="G129" s="168" t="s">
        <v>55</v>
      </c>
      <c r="H129" s="168"/>
      <c r="I129" s="168" t="s">
        <v>1182</v>
      </c>
      <c r="J129" s="505">
        <v>315</v>
      </c>
      <c r="K129" s="505">
        <v>350</v>
      </c>
      <c r="L129" s="505">
        <v>350</v>
      </c>
      <c r="M129" s="505">
        <v>443.1</v>
      </c>
      <c r="N129" s="168" t="s">
        <v>463</v>
      </c>
      <c r="O129" s="168" t="s">
        <v>52</v>
      </c>
      <c r="P129" s="97" t="s">
        <v>52</v>
      </c>
      <c r="Q129" s="179"/>
      <c r="R129" s="179"/>
      <c r="S129" s="179"/>
      <c r="T129" s="179"/>
      <c r="U129" s="179"/>
    </row>
    <row r="130" spans="1:21" s="166" customFormat="1" x14ac:dyDescent="0.2">
      <c r="A130" s="168" t="s">
        <v>1185</v>
      </c>
      <c r="B130" s="845" t="s">
        <v>1247</v>
      </c>
      <c r="C130" s="845" t="s">
        <v>1247</v>
      </c>
      <c r="D130" s="845" t="s">
        <v>1247</v>
      </c>
      <c r="E130" s="168" t="s">
        <v>1277</v>
      </c>
      <c r="F130" s="168" t="s">
        <v>54</v>
      </c>
      <c r="G130" s="168" t="s">
        <v>55</v>
      </c>
      <c r="H130" s="168"/>
      <c r="I130" s="168" t="s">
        <v>1182</v>
      </c>
      <c r="J130" s="505">
        <v>450</v>
      </c>
      <c r="K130" s="505">
        <v>500</v>
      </c>
      <c r="L130" s="505">
        <v>500</v>
      </c>
      <c r="M130" s="505">
        <v>633</v>
      </c>
      <c r="N130" s="168" t="s">
        <v>463</v>
      </c>
      <c r="O130" s="168" t="s">
        <v>52</v>
      </c>
      <c r="P130" s="97" t="s">
        <v>52</v>
      </c>
      <c r="Q130" s="179"/>
      <c r="R130" s="179"/>
      <c r="S130" s="179"/>
      <c r="T130" s="179"/>
      <c r="U130" s="179"/>
    </row>
    <row r="131" spans="1:21" s="166" customFormat="1" x14ac:dyDescent="0.2">
      <c r="A131" s="168" t="s">
        <v>1185</v>
      </c>
      <c r="B131" s="845" t="s">
        <v>1245</v>
      </c>
      <c r="C131" s="845" t="s">
        <v>1245</v>
      </c>
      <c r="D131" s="845" t="s">
        <v>1245</v>
      </c>
      <c r="E131" s="168" t="s">
        <v>1277</v>
      </c>
      <c r="F131" s="168" t="s">
        <v>54</v>
      </c>
      <c r="G131" s="168" t="s">
        <v>55</v>
      </c>
      <c r="H131" s="168"/>
      <c r="I131" s="168" t="s">
        <v>1182</v>
      </c>
      <c r="J131" s="505">
        <v>900</v>
      </c>
      <c r="K131" s="505">
        <v>1000</v>
      </c>
      <c r="L131" s="505">
        <v>1000</v>
      </c>
      <c r="M131" s="505">
        <v>1266</v>
      </c>
      <c r="N131" s="168" t="s">
        <v>463</v>
      </c>
      <c r="O131" s="168" t="s">
        <v>52</v>
      </c>
      <c r="P131" s="97" t="s">
        <v>52</v>
      </c>
      <c r="Q131" s="179"/>
      <c r="R131" s="179"/>
      <c r="S131" s="179"/>
      <c r="T131" s="179"/>
      <c r="U131" s="179"/>
    </row>
    <row r="132" spans="1:21" s="166" customFormat="1" x14ac:dyDescent="0.2">
      <c r="A132" s="168" t="s">
        <v>1185</v>
      </c>
      <c r="B132" s="845" t="s">
        <v>1246</v>
      </c>
      <c r="C132" s="845" t="s">
        <v>1246</v>
      </c>
      <c r="D132" s="845" t="s">
        <v>1246</v>
      </c>
      <c r="E132" s="168" t="s">
        <v>1277</v>
      </c>
      <c r="F132" s="168" t="s">
        <v>54</v>
      </c>
      <c r="G132" s="168" t="s">
        <v>55</v>
      </c>
      <c r="H132" s="168"/>
      <c r="I132" s="168" t="s">
        <v>1182</v>
      </c>
      <c r="J132" s="505">
        <v>630</v>
      </c>
      <c r="K132" s="505">
        <v>700</v>
      </c>
      <c r="L132" s="505">
        <v>700</v>
      </c>
      <c r="M132" s="505">
        <v>886.2</v>
      </c>
      <c r="N132" s="168" t="s">
        <v>463</v>
      </c>
      <c r="O132" s="168" t="s">
        <v>52</v>
      </c>
      <c r="P132" s="97" t="s">
        <v>52</v>
      </c>
      <c r="Q132" s="179"/>
      <c r="R132" s="179"/>
      <c r="S132" s="179"/>
      <c r="T132" s="179"/>
      <c r="U132" s="179"/>
    </row>
    <row r="133" spans="1:21" s="166" customFormat="1" x14ac:dyDescent="0.2">
      <c r="A133" s="168" t="s">
        <v>1185</v>
      </c>
      <c r="B133" s="845" t="s">
        <v>1248</v>
      </c>
      <c r="C133" s="845" t="s">
        <v>1248</v>
      </c>
      <c r="D133" s="845" t="s">
        <v>1248</v>
      </c>
      <c r="E133" s="168" t="s">
        <v>1277</v>
      </c>
      <c r="F133" s="168" t="s">
        <v>54</v>
      </c>
      <c r="G133" s="168" t="s">
        <v>55</v>
      </c>
      <c r="H133" s="168"/>
      <c r="I133" s="168" t="s">
        <v>1182</v>
      </c>
      <c r="J133" s="505">
        <v>495</v>
      </c>
      <c r="K133" s="505">
        <v>550</v>
      </c>
      <c r="L133" s="505">
        <v>550</v>
      </c>
      <c r="M133" s="505">
        <v>696.3</v>
      </c>
      <c r="N133" s="168" t="s">
        <v>463</v>
      </c>
      <c r="O133" s="168" t="s">
        <v>52</v>
      </c>
      <c r="P133" s="97" t="s">
        <v>52</v>
      </c>
      <c r="Q133" s="179"/>
      <c r="R133" s="179"/>
      <c r="S133" s="179"/>
      <c r="T133" s="179"/>
      <c r="U133" s="179"/>
    </row>
    <row r="134" spans="1:21" s="166" customFormat="1" x14ac:dyDescent="0.2">
      <c r="A134" s="168" t="s">
        <v>1187</v>
      </c>
      <c r="B134" s="845" t="s">
        <v>1292</v>
      </c>
      <c r="C134" s="845" t="s">
        <v>1292</v>
      </c>
      <c r="D134" s="845" t="s">
        <v>1292</v>
      </c>
      <c r="E134" s="168" t="s">
        <v>1301</v>
      </c>
      <c r="F134" s="168" t="s">
        <v>54</v>
      </c>
      <c r="G134" s="168" t="s">
        <v>55</v>
      </c>
      <c r="H134" s="168"/>
      <c r="I134" s="168" t="s">
        <v>1182</v>
      </c>
      <c r="J134" s="505">
        <v>270</v>
      </c>
      <c r="K134" s="505">
        <v>300</v>
      </c>
      <c r="L134" s="505">
        <v>300</v>
      </c>
      <c r="M134" s="505">
        <v>379.8</v>
      </c>
      <c r="N134" s="168" t="s">
        <v>463</v>
      </c>
      <c r="O134" s="168" t="s">
        <v>52</v>
      </c>
      <c r="P134" s="97" t="s">
        <v>52</v>
      </c>
      <c r="Q134" s="179"/>
      <c r="R134" s="179"/>
      <c r="S134" s="179"/>
      <c r="T134" s="179"/>
      <c r="U134" s="179"/>
    </row>
    <row r="135" spans="1:21" s="166" customFormat="1" x14ac:dyDescent="0.2">
      <c r="A135" s="168" t="s">
        <v>1187</v>
      </c>
      <c r="B135" s="845" t="s">
        <v>1293</v>
      </c>
      <c r="C135" s="845" t="s">
        <v>1293</v>
      </c>
      <c r="D135" s="845" t="s">
        <v>1293</v>
      </c>
      <c r="E135" s="168" t="s">
        <v>1301</v>
      </c>
      <c r="F135" s="168" t="s">
        <v>54</v>
      </c>
      <c r="G135" s="168" t="s">
        <v>55</v>
      </c>
      <c r="H135" s="168"/>
      <c r="I135" s="168" t="s">
        <v>1182</v>
      </c>
      <c r="J135" s="505">
        <v>405</v>
      </c>
      <c r="K135" s="505">
        <v>450</v>
      </c>
      <c r="L135" s="505">
        <v>450</v>
      </c>
      <c r="M135" s="505">
        <v>569.70000000000005</v>
      </c>
      <c r="N135" s="168" t="s">
        <v>463</v>
      </c>
      <c r="O135" s="168" t="s">
        <v>52</v>
      </c>
      <c r="P135" s="97" t="s">
        <v>52</v>
      </c>
      <c r="Q135" s="179"/>
      <c r="R135" s="179"/>
      <c r="S135" s="179"/>
      <c r="T135" s="179"/>
      <c r="U135" s="179"/>
    </row>
    <row r="136" spans="1:21" s="166" customFormat="1" x14ac:dyDescent="0.2">
      <c r="A136" s="168" t="s">
        <v>1187</v>
      </c>
      <c r="B136" s="845" t="s">
        <v>1294</v>
      </c>
      <c r="C136" s="845" t="s">
        <v>1294</v>
      </c>
      <c r="D136" s="845" t="s">
        <v>1294</v>
      </c>
      <c r="E136" s="168" t="s">
        <v>1301</v>
      </c>
      <c r="F136" s="168" t="s">
        <v>54</v>
      </c>
      <c r="G136" s="168" t="s">
        <v>55</v>
      </c>
      <c r="H136" s="168"/>
      <c r="I136" s="168" t="s">
        <v>1182</v>
      </c>
      <c r="J136" s="505">
        <v>135</v>
      </c>
      <c r="K136" s="505">
        <v>150</v>
      </c>
      <c r="L136" s="505">
        <v>150</v>
      </c>
      <c r="M136" s="505">
        <v>189.9</v>
      </c>
      <c r="N136" s="168" t="s">
        <v>463</v>
      </c>
      <c r="O136" s="168" t="s">
        <v>52</v>
      </c>
      <c r="P136" s="97" t="s">
        <v>52</v>
      </c>
      <c r="Q136" s="179"/>
      <c r="R136" s="179"/>
      <c r="S136" s="179"/>
      <c r="T136" s="179"/>
      <c r="U136" s="179"/>
    </row>
    <row r="137" spans="1:21" s="166" customFormat="1" x14ac:dyDescent="0.2">
      <c r="A137" s="168" t="s">
        <v>1187</v>
      </c>
      <c r="B137" s="845" t="s">
        <v>1295</v>
      </c>
      <c r="C137" s="845" t="s">
        <v>1295</v>
      </c>
      <c r="D137" s="845" t="s">
        <v>1295</v>
      </c>
      <c r="E137" s="168" t="s">
        <v>1301</v>
      </c>
      <c r="F137" s="168" t="s">
        <v>54</v>
      </c>
      <c r="G137" s="168" t="s">
        <v>55</v>
      </c>
      <c r="H137" s="168"/>
      <c r="I137" s="168" t="s">
        <v>1182</v>
      </c>
      <c r="J137" s="505">
        <v>337.5</v>
      </c>
      <c r="K137" s="505">
        <v>375</v>
      </c>
      <c r="L137" s="505">
        <v>375</v>
      </c>
      <c r="M137" s="505">
        <v>474.75</v>
      </c>
      <c r="N137" s="168" t="s">
        <v>463</v>
      </c>
      <c r="O137" s="168" t="s">
        <v>52</v>
      </c>
      <c r="P137" s="97" t="s">
        <v>52</v>
      </c>
      <c r="Q137" s="179"/>
      <c r="R137" s="179"/>
      <c r="S137" s="179"/>
      <c r="T137" s="179"/>
      <c r="U137" s="179"/>
    </row>
    <row r="138" spans="1:21" s="166" customFormat="1" x14ac:dyDescent="0.2">
      <c r="A138" s="168" t="s">
        <v>1187</v>
      </c>
      <c r="B138" s="845" t="s">
        <v>1296</v>
      </c>
      <c r="C138" s="845" t="s">
        <v>1296</v>
      </c>
      <c r="D138" s="845" t="s">
        <v>1296</v>
      </c>
      <c r="E138" s="168" t="s">
        <v>1301</v>
      </c>
      <c r="F138" s="168" t="s">
        <v>54</v>
      </c>
      <c r="G138" s="168" t="s">
        <v>55</v>
      </c>
      <c r="H138" s="168"/>
      <c r="I138" s="168" t="s">
        <v>1182</v>
      </c>
      <c r="J138" s="505">
        <v>315</v>
      </c>
      <c r="K138" s="505">
        <v>350</v>
      </c>
      <c r="L138" s="505">
        <v>350</v>
      </c>
      <c r="M138" s="505">
        <v>443.1</v>
      </c>
      <c r="N138" s="168" t="s">
        <v>463</v>
      </c>
      <c r="O138" s="168" t="s">
        <v>52</v>
      </c>
      <c r="P138" s="97" t="s">
        <v>52</v>
      </c>
      <c r="Q138" s="179"/>
      <c r="R138" s="179"/>
      <c r="S138" s="179"/>
      <c r="T138" s="179"/>
      <c r="U138" s="179"/>
    </row>
    <row r="139" spans="1:21" s="166" customFormat="1" x14ac:dyDescent="0.2">
      <c r="A139" s="168" t="s">
        <v>1187</v>
      </c>
      <c r="B139" s="845" t="s">
        <v>1297</v>
      </c>
      <c r="C139" s="845" t="s">
        <v>1297</v>
      </c>
      <c r="D139" s="845" t="s">
        <v>1297</v>
      </c>
      <c r="E139" s="168" t="s">
        <v>1301</v>
      </c>
      <c r="F139" s="168" t="s">
        <v>54</v>
      </c>
      <c r="G139" s="168" t="s">
        <v>55</v>
      </c>
      <c r="H139" s="168"/>
      <c r="I139" s="168" t="s">
        <v>1182</v>
      </c>
      <c r="J139" s="505">
        <v>495</v>
      </c>
      <c r="K139" s="505">
        <v>550</v>
      </c>
      <c r="L139" s="505">
        <v>550</v>
      </c>
      <c r="M139" s="505">
        <v>696.3</v>
      </c>
      <c r="N139" s="168" t="s">
        <v>463</v>
      </c>
      <c r="O139" s="168" t="s">
        <v>52</v>
      </c>
      <c r="P139" s="97" t="s">
        <v>52</v>
      </c>
      <c r="Q139" s="179"/>
      <c r="R139" s="179"/>
      <c r="S139" s="179"/>
      <c r="T139" s="179"/>
      <c r="U139" s="179"/>
    </row>
    <row r="140" spans="1:21" s="166" customFormat="1" x14ac:dyDescent="0.2">
      <c r="A140" s="168" t="s">
        <v>1187</v>
      </c>
      <c r="B140" s="845" t="s">
        <v>1250</v>
      </c>
      <c r="C140" s="845" t="s">
        <v>1250</v>
      </c>
      <c r="D140" s="845" t="s">
        <v>1250</v>
      </c>
      <c r="E140" s="168" t="s">
        <v>1301</v>
      </c>
      <c r="F140" s="168" t="s">
        <v>54</v>
      </c>
      <c r="G140" s="168" t="s">
        <v>55</v>
      </c>
      <c r="H140" s="168"/>
      <c r="I140" s="168" t="s">
        <v>1182</v>
      </c>
      <c r="J140" s="505">
        <v>360</v>
      </c>
      <c r="K140" s="505">
        <v>400</v>
      </c>
      <c r="L140" s="505">
        <v>400</v>
      </c>
      <c r="M140" s="505">
        <v>506.4</v>
      </c>
      <c r="N140" s="168" t="s">
        <v>463</v>
      </c>
      <c r="O140" s="168" t="s">
        <v>52</v>
      </c>
      <c r="P140" s="97" t="s">
        <v>52</v>
      </c>
      <c r="Q140" s="179"/>
      <c r="R140" s="179"/>
      <c r="S140" s="179"/>
      <c r="T140" s="179"/>
      <c r="U140" s="179"/>
    </row>
    <row r="141" spans="1:21" s="166" customFormat="1" x14ac:dyDescent="0.2">
      <c r="A141" s="168" t="s">
        <v>1187</v>
      </c>
      <c r="B141" s="845" t="s">
        <v>1249</v>
      </c>
      <c r="C141" s="845" t="s">
        <v>1249</v>
      </c>
      <c r="D141" s="845" t="s">
        <v>1249</v>
      </c>
      <c r="E141" s="168" t="s">
        <v>1301</v>
      </c>
      <c r="F141" s="168" t="s">
        <v>54</v>
      </c>
      <c r="G141" s="168" t="s">
        <v>55</v>
      </c>
      <c r="H141" s="168"/>
      <c r="I141" s="168" t="s">
        <v>1182</v>
      </c>
      <c r="J141" s="505">
        <v>90</v>
      </c>
      <c r="K141" s="505">
        <v>100</v>
      </c>
      <c r="L141" s="505">
        <v>100</v>
      </c>
      <c r="M141" s="505">
        <v>126.6</v>
      </c>
      <c r="N141" s="168" t="s">
        <v>463</v>
      </c>
      <c r="O141" s="168" t="s">
        <v>52</v>
      </c>
      <c r="P141" s="97" t="s">
        <v>52</v>
      </c>
      <c r="Q141" s="179"/>
      <c r="R141" s="179"/>
      <c r="S141" s="179"/>
      <c r="T141" s="179"/>
      <c r="U141" s="179"/>
    </row>
    <row r="142" spans="1:21" s="166" customFormat="1" x14ac:dyDescent="0.2">
      <c r="A142" s="168" t="s">
        <v>1283</v>
      </c>
      <c r="B142" s="845" t="s">
        <v>1252</v>
      </c>
      <c r="C142" s="845" t="s">
        <v>1252</v>
      </c>
      <c r="D142" s="845" t="s">
        <v>1252</v>
      </c>
      <c r="E142" s="168" t="s">
        <v>1277</v>
      </c>
      <c r="F142" s="168" t="s">
        <v>54</v>
      </c>
      <c r="G142" s="168" t="s">
        <v>55</v>
      </c>
      <c r="H142" s="168"/>
      <c r="I142" s="168" t="s">
        <v>1182</v>
      </c>
      <c r="J142" s="505">
        <v>607.5</v>
      </c>
      <c r="K142" s="505">
        <v>675</v>
      </c>
      <c r="L142" s="505">
        <v>675</v>
      </c>
      <c r="M142" s="505">
        <v>854.55</v>
      </c>
      <c r="N142" s="168" t="s">
        <v>463</v>
      </c>
      <c r="O142" s="168" t="s">
        <v>52</v>
      </c>
      <c r="P142" s="97" t="s">
        <v>52</v>
      </c>
      <c r="Q142" s="179"/>
      <c r="R142" s="179"/>
      <c r="S142" s="179"/>
      <c r="T142" s="179"/>
      <c r="U142" s="179"/>
    </row>
    <row r="143" spans="1:21" s="166" customFormat="1" x14ac:dyDescent="0.2">
      <c r="A143" s="168" t="s">
        <v>1190</v>
      </c>
      <c r="B143" s="845" t="s">
        <v>1253</v>
      </c>
      <c r="C143" s="845" t="s">
        <v>1253</v>
      </c>
      <c r="D143" s="845" t="s">
        <v>1253</v>
      </c>
      <c r="E143" s="168" t="s">
        <v>1277</v>
      </c>
      <c r="F143" s="168" t="s">
        <v>54</v>
      </c>
      <c r="G143" s="168" t="s">
        <v>55</v>
      </c>
      <c r="H143" s="168"/>
      <c r="I143" s="168" t="s">
        <v>1182</v>
      </c>
      <c r="J143" s="505">
        <v>540</v>
      </c>
      <c r="K143" s="505">
        <v>600</v>
      </c>
      <c r="L143" s="505">
        <v>600</v>
      </c>
      <c r="M143" s="505">
        <v>759.6</v>
      </c>
      <c r="N143" s="168" t="s">
        <v>463</v>
      </c>
      <c r="O143" s="168" t="s">
        <v>52</v>
      </c>
      <c r="P143" s="97" t="s">
        <v>52</v>
      </c>
      <c r="Q143" s="179"/>
      <c r="R143" s="179"/>
      <c r="S143" s="179"/>
      <c r="T143" s="179"/>
      <c r="U143" s="179"/>
    </row>
    <row r="144" spans="1:21" s="166" customFormat="1" x14ac:dyDescent="0.2">
      <c r="A144" s="168" t="s">
        <v>1191</v>
      </c>
      <c r="B144" s="845" t="s">
        <v>1254</v>
      </c>
      <c r="C144" s="845" t="s">
        <v>1254</v>
      </c>
      <c r="D144" s="845" t="s">
        <v>1254</v>
      </c>
      <c r="E144" s="168" t="s">
        <v>1272</v>
      </c>
      <c r="F144" s="168" t="s">
        <v>54</v>
      </c>
      <c r="G144" s="168" t="s">
        <v>55</v>
      </c>
      <c r="H144" s="168"/>
      <c r="I144" s="168" t="s">
        <v>1182</v>
      </c>
      <c r="J144" s="505">
        <v>540</v>
      </c>
      <c r="K144" s="505">
        <v>600</v>
      </c>
      <c r="L144" s="505">
        <v>600</v>
      </c>
      <c r="M144" s="505">
        <v>759.6</v>
      </c>
      <c r="N144" s="168" t="s">
        <v>463</v>
      </c>
      <c r="O144" s="168" t="s">
        <v>52</v>
      </c>
      <c r="P144" s="97" t="s">
        <v>52</v>
      </c>
      <c r="Q144" s="179"/>
      <c r="R144" s="179"/>
      <c r="S144" s="179"/>
      <c r="T144" s="179"/>
      <c r="U144" s="179"/>
    </row>
    <row r="145" spans="1:21" s="166" customFormat="1" x14ac:dyDescent="0.2">
      <c r="A145" s="168" t="s">
        <v>1192</v>
      </c>
      <c r="B145" s="845" t="s">
        <v>1298</v>
      </c>
      <c r="C145" s="845" t="s">
        <v>1298</v>
      </c>
      <c r="D145" s="845" t="s">
        <v>1298</v>
      </c>
      <c r="E145" s="168" t="s">
        <v>1277</v>
      </c>
      <c r="F145" s="168" t="s">
        <v>54</v>
      </c>
      <c r="G145" s="168" t="s">
        <v>55</v>
      </c>
      <c r="H145" s="168"/>
      <c r="I145" s="168" t="s">
        <v>1182</v>
      </c>
      <c r="J145" s="505">
        <v>630</v>
      </c>
      <c r="K145" s="505">
        <v>700</v>
      </c>
      <c r="L145" s="505">
        <v>700</v>
      </c>
      <c r="M145" s="505">
        <v>886.2</v>
      </c>
      <c r="N145" s="168" t="s">
        <v>463</v>
      </c>
      <c r="O145" s="168" t="s">
        <v>52</v>
      </c>
      <c r="P145" s="97" t="s">
        <v>52</v>
      </c>
      <c r="Q145" s="179"/>
      <c r="R145" s="179"/>
      <c r="S145" s="179"/>
      <c r="T145" s="179"/>
      <c r="U145" s="179"/>
    </row>
    <row r="146" spans="1:21" s="166" customFormat="1" x14ac:dyDescent="0.2">
      <c r="A146" s="168" t="s">
        <v>1192</v>
      </c>
      <c r="B146" s="845" t="s">
        <v>1256</v>
      </c>
      <c r="C146" s="845" t="s">
        <v>1256</v>
      </c>
      <c r="D146" s="845" t="s">
        <v>1256</v>
      </c>
      <c r="E146" s="168" t="s">
        <v>1277</v>
      </c>
      <c r="F146" s="168" t="s">
        <v>54</v>
      </c>
      <c r="G146" s="168" t="s">
        <v>55</v>
      </c>
      <c r="H146" s="168"/>
      <c r="I146" s="168" t="s">
        <v>1182</v>
      </c>
      <c r="J146" s="505">
        <v>540</v>
      </c>
      <c r="K146" s="505">
        <v>600</v>
      </c>
      <c r="L146" s="505">
        <v>600</v>
      </c>
      <c r="M146" s="505">
        <v>759.6</v>
      </c>
      <c r="N146" s="168" t="s">
        <v>463</v>
      </c>
      <c r="O146" s="168" t="s">
        <v>52</v>
      </c>
      <c r="P146" s="97" t="s">
        <v>52</v>
      </c>
      <c r="Q146" s="179"/>
      <c r="R146" s="179"/>
      <c r="S146" s="179"/>
      <c r="T146" s="179"/>
      <c r="U146" s="179"/>
    </row>
    <row r="147" spans="1:21" s="166" customFormat="1" x14ac:dyDescent="0.2">
      <c r="A147" s="168" t="s">
        <v>1192</v>
      </c>
      <c r="B147" s="845" t="s">
        <v>1257</v>
      </c>
      <c r="C147" s="845" t="s">
        <v>1257</v>
      </c>
      <c r="D147" s="845" t="s">
        <v>1257</v>
      </c>
      <c r="E147" s="168" t="s">
        <v>1277</v>
      </c>
      <c r="F147" s="168" t="s">
        <v>54</v>
      </c>
      <c r="G147" s="168" t="s">
        <v>55</v>
      </c>
      <c r="H147" s="168"/>
      <c r="I147" s="168" t="s">
        <v>1182</v>
      </c>
      <c r="J147" s="505">
        <v>270</v>
      </c>
      <c r="K147" s="505">
        <v>300</v>
      </c>
      <c r="L147" s="505">
        <v>300</v>
      </c>
      <c r="M147" s="505">
        <v>379.8</v>
      </c>
      <c r="N147" s="168" t="s">
        <v>463</v>
      </c>
      <c r="O147" s="168" t="s">
        <v>52</v>
      </c>
      <c r="P147" s="97" t="s">
        <v>52</v>
      </c>
      <c r="Q147" s="179"/>
      <c r="R147" s="179"/>
      <c r="S147" s="179"/>
      <c r="T147" s="179"/>
      <c r="U147" s="179"/>
    </row>
    <row r="148" spans="1:21" s="166" customFormat="1" x14ac:dyDescent="0.2">
      <c r="A148" s="168" t="s">
        <v>1284</v>
      </c>
      <c r="B148" s="845" t="s">
        <v>1258</v>
      </c>
      <c r="C148" s="845" t="s">
        <v>1258</v>
      </c>
      <c r="D148" s="845" t="s">
        <v>1258</v>
      </c>
      <c r="E148" s="168" t="s">
        <v>1277</v>
      </c>
      <c r="F148" s="168" t="s">
        <v>54</v>
      </c>
      <c r="G148" s="168" t="s">
        <v>55</v>
      </c>
      <c r="H148" s="168"/>
      <c r="I148" s="168" t="s">
        <v>1182</v>
      </c>
      <c r="J148" s="505">
        <v>540</v>
      </c>
      <c r="K148" s="505">
        <v>600</v>
      </c>
      <c r="L148" s="505">
        <v>600</v>
      </c>
      <c r="M148" s="505">
        <v>759.6</v>
      </c>
      <c r="N148" s="168" t="s">
        <v>463</v>
      </c>
      <c r="O148" s="168" t="s">
        <v>52</v>
      </c>
      <c r="P148" s="97" t="s">
        <v>52</v>
      </c>
      <c r="Q148" s="179"/>
      <c r="R148" s="179"/>
      <c r="S148" s="179"/>
      <c r="T148" s="179"/>
      <c r="U148" s="179"/>
    </row>
    <row r="149" spans="1:21" s="166" customFormat="1" x14ac:dyDescent="0.2">
      <c r="A149" s="168" t="s">
        <v>1284</v>
      </c>
      <c r="B149" s="845" t="s">
        <v>1259</v>
      </c>
      <c r="C149" s="845" t="s">
        <v>1259</v>
      </c>
      <c r="D149" s="845" t="s">
        <v>1259</v>
      </c>
      <c r="E149" s="168" t="s">
        <v>1277</v>
      </c>
      <c r="F149" s="168" t="s">
        <v>54</v>
      </c>
      <c r="G149" s="168" t="s">
        <v>55</v>
      </c>
      <c r="H149" s="168"/>
      <c r="I149" s="168" t="s">
        <v>1182</v>
      </c>
      <c r="J149" s="505">
        <v>540</v>
      </c>
      <c r="K149" s="505">
        <v>600</v>
      </c>
      <c r="L149" s="505">
        <v>600</v>
      </c>
      <c r="M149" s="505">
        <v>759.6</v>
      </c>
      <c r="N149" s="168" t="s">
        <v>463</v>
      </c>
      <c r="O149" s="168" t="s">
        <v>52</v>
      </c>
      <c r="P149" s="97" t="s">
        <v>52</v>
      </c>
      <c r="Q149" s="179"/>
      <c r="R149" s="179"/>
      <c r="S149" s="179"/>
      <c r="T149" s="179"/>
      <c r="U149" s="179"/>
    </row>
    <row r="150" spans="1:21" s="166" customFormat="1" x14ac:dyDescent="0.2">
      <c r="A150" s="168" t="s">
        <v>1284</v>
      </c>
      <c r="B150" s="845" t="s">
        <v>1260</v>
      </c>
      <c r="C150" s="845" t="s">
        <v>1260</v>
      </c>
      <c r="D150" s="845" t="s">
        <v>1260</v>
      </c>
      <c r="E150" s="168" t="s">
        <v>1277</v>
      </c>
      <c r="F150" s="168" t="s">
        <v>54</v>
      </c>
      <c r="G150" s="168" t="s">
        <v>55</v>
      </c>
      <c r="H150" s="168"/>
      <c r="I150" s="168" t="s">
        <v>1182</v>
      </c>
      <c r="J150" s="505">
        <v>720</v>
      </c>
      <c r="K150" s="505">
        <v>800</v>
      </c>
      <c r="L150" s="505">
        <v>800</v>
      </c>
      <c r="M150" s="505">
        <v>1012.8</v>
      </c>
      <c r="N150" s="168" t="s">
        <v>463</v>
      </c>
      <c r="O150" s="168" t="s">
        <v>52</v>
      </c>
      <c r="P150" s="97" t="s">
        <v>52</v>
      </c>
      <c r="Q150" s="179"/>
      <c r="R150" s="179"/>
      <c r="S150" s="179"/>
      <c r="T150" s="179"/>
      <c r="U150" s="179"/>
    </row>
    <row r="151" spans="1:21" s="166" customFormat="1" x14ac:dyDescent="0.2">
      <c r="A151" s="168" t="s">
        <v>1284</v>
      </c>
      <c r="B151" s="845" t="s">
        <v>1261</v>
      </c>
      <c r="C151" s="845" t="s">
        <v>1261</v>
      </c>
      <c r="D151" s="845" t="s">
        <v>1261</v>
      </c>
      <c r="E151" s="168" t="s">
        <v>1277</v>
      </c>
      <c r="F151" s="168" t="s">
        <v>54</v>
      </c>
      <c r="G151" s="168" t="s">
        <v>55</v>
      </c>
      <c r="H151" s="168"/>
      <c r="I151" s="168" t="s">
        <v>1182</v>
      </c>
      <c r="J151" s="505">
        <v>540</v>
      </c>
      <c r="K151" s="505">
        <v>600</v>
      </c>
      <c r="L151" s="505">
        <v>600</v>
      </c>
      <c r="M151" s="505">
        <v>759.6</v>
      </c>
      <c r="N151" s="168" t="s">
        <v>463</v>
      </c>
      <c r="O151" s="168" t="s">
        <v>52</v>
      </c>
      <c r="P151" s="97" t="s">
        <v>52</v>
      </c>
      <c r="Q151" s="179"/>
      <c r="R151" s="179"/>
      <c r="S151" s="179"/>
      <c r="T151" s="179"/>
      <c r="U151" s="179"/>
    </row>
    <row r="152" spans="1:21" s="166" customFormat="1" x14ac:dyDescent="0.2">
      <c r="A152" s="168" t="s">
        <v>1284</v>
      </c>
      <c r="B152" s="845" t="s">
        <v>1262</v>
      </c>
      <c r="C152" s="845" t="s">
        <v>1262</v>
      </c>
      <c r="D152" s="845" t="s">
        <v>1262</v>
      </c>
      <c r="E152" s="168" t="s">
        <v>1277</v>
      </c>
      <c r="F152" s="168" t="s">
        <v>54</v>
      </c>
      <c r="G152" s="168" t="s">
        <v>55</v>
      </c>
      <c r="H152" s="168"/>
      <c r="I152" s="168" t="s">
        <v>1182</v>
      </c>
      <c r="J152" s="505">
        <v>810</v>
      </c>
      <c r="K152" s="505">
        <v>900</v>
      </c>
      <c r="L152" s="505">
        <v>900</v>
      </c>
      <c r="M152" s="505">
        <v>1139.4000000000001</v>
      </c>
      <c r="N152" s="168" t="s">
        <v>463</v>
      </c>
      <c r="O152" s="168" t="s">
        <v>52</v>
      </c>
      <c r="P152" s="97" t="s">
        <v>52</v>
      </c>
      <c r="Q152" s="179"/>
      <c r="R152" s="179"/>
      <c r="S152" s="179"/>
      <c r="T152" s="179"/>
      <c r="U152" s="179"/>
    </row>
    <row r="153" spans="1:21" s="166" customFormat="1" x14ac:dyDescent="0.2">
      <c r="A153" s="168" t="s">
        <v>1193</v>
      </c>
      <c r="B153" s="845" t="s">
        <v>1251</v>
      </c>
      <c r="C153" s="845" t="s">
        <v>1251</v>
      </c>
      <c r="D153" s="845" t="s">
        <v>1251</v>
      </c>
      <c r="E153" s="168" t="s">
        <v>1277</v>
      </c>
      <c r="F153" s="168" t="s">
        <v>54</v>
      </c>
      <c r="G153" s="168" t="s">
        <v>55</v>
      </c>
      <c r="H153" s="168"/>
      <c r="I153" s="168" t="s">
        <v>1182</v>
      </c>
      <c r="J153" s="505">
        <v>405</v>
      </c>
      <c r="K153" s="505">
        <v>450</v>
      </c>
      <c r="L153" s="505">
        <v>450</v>
      </c>
      <c r="M153" s="505">
        <v>569.70000000000005</v>
      </c>
      <c r="N153" s="168" t="s">
        <v>463</v>
      </c>
      <c r="O153" s="168" t="s">
        <v>52</v>
      </c>
      <c r="P153" s="97" t="s">
        <v>52</v>
      </c>
      <c r="Q153" s="179"/>
      <c r="R153" s="179"/>
      <c r="S153" s="179"/>
      <c r="T153" s="179"/>
      <c r="U153" s="179"/>
    </row>
    <row r="154" spans="1:21" s="166" customFormat="1" x14ac:dyDescent="0.2">
      <c r="A154" s="168" t="s">
        <v>914</v>
      </c>
      <c r="B154" s="845" t="s">
        <v>1263</v>
      </c>
      <c r="C154" s="845" t="s">
        <v>1263</v>
      </c>
      <c r="D154" s="845" t="s">
        <v>1263</v>
      </c>
      <c r="E154" s="168" t="s">
        <v>1277</v>
      </c>
      <c r="F154" s="168" t="s">
        <v>54</v>
      </c>
      <c r="G154" s="168" t="s">
        <v>55</v>
      </c>
      <c r="H154" s="168"/>
      <c r="I154" s="168" t="s">
        <v>1182</v>
      </c>
      <c r="J154" s="505">
        <v>405</v>
      </c>
      <c r="K154" s="505">
        <v>450</v>
      </c>
      <c r="L154" s="505">
        <v>450</v>
      </c>
      <c r="M154" s="505">
        <v>569.70000000000005</v>
      </c>
      <c r="N154" s="168" t="s">
        <v>463</v>
      </c>
      <c r="O154" s="168" t="s">
        <v>52</v>
      </c>
      <c r="P154" s="97" t="s">
        <v>52</v>
      </c>
      <c r="Q154" s="179"/>
      <c r="R154" s="179"/>
      <c r="S154" s="179"/>
      <c r="T154" s="179"/>
      <c r="U154" s="179"/>
    </row>
    <row r="155" spans="1:21" s="166" customFormat="1" x14ac:dyDescent="0.2">
      <c r="A155" s="168" t="s">
        <v>914</v>
      </c>
      <c r="B155" s="845" t="s">
        <v>1278</v>
      </c>
      <c r="C155" s="845" t="s">
        <v>1278</v>
      </c>
      <c r="D155" s="845" t="s">
        <v>1278</v>
      </c>
      <c r="E155" s="168" t="s">
        <v>1277</v>
      </c>
      <c r="F155" s="168" t="s">
        <v>54</v>
      </c>
      <c r="G155" s="168" t="s">
        <v>55</v>
      </c>
      <c r="H155" s="168"/>
      <c r="I155" s="168" t="s">
        <v>1182</v>
      </c>
      <c r="J155" s="505">
        <v>180</v>
      </c>
      <c r="K155" s="505">
        <v>200</v>
      </c>
      <c r="L155" s="505">
        <v>200</v>
      </c>
      <c r="M155" s="505">
        <v>253.2</v>
      </c>
      <c r="N155" s="168" t="s">
        <v>463</v>
      </c>
      <c r="O155" s="168" t="s">
        <v>52</v>
      </c>
      <c r="P155" s="97" t="s">
        <v>52</v>
      </c>
      <c r="Q155" s="179"/>
      <c r="R155" s="179"/>
      <c r="S155" s="179"/>
      <c r="T155" s="179"/>
      <c r="U155" s="179"/>
    </row>
    <row r="156" spans="1:21" s="166" customFormat="1" x14ac:dyDescent="0.2">
      <c r="A156" s="168" t="s">
        <v>914</v>
      </c>
      <c r="B156" s="845" t="s">
        <v>1264</v>
      </c>
      <c r="C156" s="845" t="s">
        <v>1264</v>
      </c>
      <c r="D156" s="845" t="s">
        <v>1264</v>
      </c>
      <c r="E156" s="168" t="s">
        <v>1278</v>
      </c>
      <c r="F156" s="168" t="s">
        <v>490</v>
      </c>
      <c r="G156" s="168" t="s">
        <v>55</v>
      </c>
      <c r="H156" s="168">
        <v>450</v>
      </c>
      <c r="I156" s="168" t="s">
        <v>1182</v>
      </c>
      <c r="J156" s="215"/>
      <c r="K156" s="215"/>
      <c r="L156" s="215"/>
      <c r="M156" s="215"/>
      <c r="N156" s="168" t="s">
        <v>463</v>
      </c>
      <c r="O156" s="168" t="s">
        <v>52</v>
      </c>
      <c r="P156" s="97" t="s">
        <v>52</v>
      </c>
      <c r="Q156" s="179"/>
      <c r="R156" s="179"/>
      <c r="S156" s="179"/>
      <c r="T156" s="179"/>
      <c r="U156" s="179"/>
    </row>
    <row r="157" spans="1:21" s="166" customFormat="1" x14ac:dyDescent="0.2">
      <c r="A157" s="168" t="s">
        <v>914</v>
      </c>
      <c r="B157" s="845" t="s">
        <v>1299</v>
      </c>
      <c r="C157" s="845" t="s">
        <v>1299</v>
      </c>
      <c r="D157" s="845" t="s">
        <v>1299</v>
      </c>
      <c r="E157" s="168" t="s">
        <v>1277</v>
      </c>
      <c r="F157" s="168" t="s">
        <v>54</v>
      </c>
      <c r="G157" s="168" t="s">
        <v>55</v>
      </c>
      <c r="H157" s="168"/>
      <c r="I157" s="168" t="s">
        <v>1182</v>
      </c>
      <c r="J157" s="505">
        <v>810</v>
      </c>
      <c r="K157" s="505">
        <v>900</v>
      </c>
      <c r="L157" s="505">
        <v>900</v>
      </c>
      <c r="M157" s="505">
        <v>1139.4000000000001</v>
      </c>
      <c r="N157" s="168" t="s">
        <v>463</v>
      </c>
      <c r="O157" s="168" t="s">
        <v>52</v>
      </c>
      <c r="P157" s="97" t="s">
        <v>52</v>
      </c>
      <c r="Q157" s="179"/>
      <c r="R157" s="179"/>
      <c r="S157" s="179"/>
      <c r="T157" s="179"/>
      <c r="U157" s="179"/>
    </row>
    <row r="158" spans="1:21" s="166" customFormat="1" x14ac:dyDescent="0.2">
      <c r="A158" s="168" t="s">
        <v>1194</v>
      </c>
      <c r="B158" s="845" t="s">
        <v>1265</v>
      </c>
      <c r="C158" s="845" t="s">
        <v>1265</v>
      </c>
      <c r="D158" s="845" t="s">
        <v>1265</v>
      </c>
      <c r="E158" s="168" t="s">
        <v>1279</v>
      </c>
      <c r="F158" s="168" t="s">
        <v>490</v>
      </c>
      <c r="G158" s="168" t="s">
        <v>55</v>
      </c>
      <c r="H158" s="168">
        <v>270</v>
      </c>
      <c r="I158" s="168" t="s">
        <v>1182</v>
      </c>
      <c r="J158" s="215"/>
      <c r="K158" s="215"/>
      <c r="L158" s="215"/>
      <c r="M158" s="215"/>
      <c r="N158" s="168" t="s">
        <v>463</v>
      </c>
      <c r="O158" s="168" t="s">
        <v>52</v>
      </c>
      <c r="P158" s="97" t="s">
        <v>52</v>
      </c>
      <c r="Q158" s="179"/>
      <c r="R158" s="179"/>
      <c r="S158" s="179"/>
      <c r="T158" s="179"/>
      <c r="U158" s="179"/>
    </row>
    <row r="159" spans="1:21" s="166" customFormat="1" x14ac:dyDescent="0.2">
      <c r="A159" s="168" t="s">
        <v>1194</v>
      </c>
      <c r="B159" s="845" t="s">
        <v>1266</v>
      </c>
      <c r="C159" s="845" t="s">
        <v>1266</v>
      </c>
      <c r="D159" s="845" t="s">
        <v>1266</v>
      </c>
      <c r="E159" s="168" t="s">
        <v>1279</v>
      </c>
      <c r="F159" s="168" t="s">
        <v>490</v>
      </c>
      <c r="G159" s="168" t="s">
        <v>55</v>
      </c>
      <c r="H159" s="168">
        <v>160</v>
      </c>
      <c r="I159" s="168" t="s">
        <v>1182</v>
      </c>
      <c r="J159" s="215"/>
      <c r="K159" s="215"/>
      <c r="L159" s="215"/>
      <c r="M159" s="215"/>
      <c r="N159" s="168" t="s">
        <v>463</v>
      </c>
      <c r="O159" s="168" t="s">
        <v>52</v>
      </c>
      <c r="P159" s="97" t="s">
        <v>52</v>
      </c>
      <c r="Q159" s="179"/>
      <c r="R159" s="179"/>
      <c r="S159" s="179"/>
      <c r="T159" s="179"/>
      <c r="U159" s="179"/>
    </row>
    <row r="160" spans="1:21" s="166" customFormat="1" x14ac:dyDescent="0.2">
      <c r="A160" s="168" t="s">
        <v>1194</v>
      </c>
      <c r="B160" s="845" t="s">
        <v>1267</v>
      </c>
      <c r="C160" s="845" t="s">
        <v>1267</v>
      </c>
      <c r="D160" s="845" t="s">
        <v>1267</v>
      </c>
      <c r="E160" s="168" t="s">
        <v>1279</v>
      </c>
      <c r="F160" s="168" t="s">
        <v>490</v>
      </c>
      <c r="G160" s="168" t="s">
        <v>55</v>
      </c>
      <c r="H160" s="168">
        <v>260</v>
      </c>
      <c r="I160" s="168" t="s">
        <v>1182</v>
      </c>
      <c r="J160" s="215"/>
      <c r="K160" s="215"/>
      <c r="L160" s="215"/>
      <c r="M160" s="215"/>
      <c r="N160" s="168" t="s">
        <v>463</v>
      </c>
      <c r="O160" s="168" t="s">
        <v>52</v>
      </c>
      <c r="P160" s="97" t="s">
        <v>52</v>
      </c>
      <c r="Q160" s="179"/>
      <c r="R160" s="179"/>
      <c r="S160" s="179"/>
      <c r="T160" s="179"/>
      <c r="U160" s="179"/>
    </row>
    <row r="161" spans="1:24" s="166" customFormat="1" x14ac:dyDescent="0.2">
      <c r="A161" s="168" t="s">
        <v>1195</v>
      </c>
      <c r="B161" s="845" t="s">
        <v>1268</v>
      </c>
      <c r="C161" s="845" t="s">
        <v>1268</v>
      </c>
      <c r="D161" s="845" t="s">
        <v>1268</v>
      </c>
      <c r="E161" s="168" t="s">
        <v>1277</v>
      </c>
      <c r="F161" s="168" t="s">
        <v>54</v>
      </c>
      <c r="G161" s="168" t="s">
        <v>55</v>
      </c>
      <c r="H161" s="168"/>
      <c r="I161" s="168" t="s">
        <v>1182</v>
      </c>
      <c r="J161" s="505">
        <v>720</v>
      </c>
      <c r="K161" s="505">
        <v>800</v>
      </c>
      <c r="L161" s="505">
        <v>800</v>
      </c>
      <c r="M161" s="505">
        <v>1012.8</v>
      </c>
      <c r="N161" s="168" t="s">
        <v>463</v>
      </c>
      <c r="O161" s="168" t="s">
        <v>52</v>
      </c>
      <c r="P161" s="97" t="s">
        <v>52</v>
      </c>
      <c r="Q161" s="179"/>
      <c r="R161" s="179"/>
      <c r="S161" s="179"/>
      <c r="T161" s="179"/>
      <c r="U161" s="179"/>
    </row>
    <row r="162" spans="1:24" s="166" customFormat="1" x14ac:dyDescent="0.2">
      <c r="A162" s="168" t="s">
        <v>1195</v>
      </c>
      <c r="B162" s="845" t="s">
        <v>1300</v>
      </c>
      <c r="C162" s="845" t="s">
        <v>1300</v>
      </c>
      <c r="D162" s="845" t="s">
        <v>1300</v>
      </c>
      <c r="E162" s="168" t="s">
        <v>1281</v>
      </c>
      <c r="F162" s="168" t="s">
        <v>395</v>
      </c>
      <c r="G162" s="168" t="s">
        <v>55</v>
      </c>
      <c r="H162" s="168"/>
      <c r="I162" s="168" t="s">
        <v>1182</v>
      </c>
      <c r="J162" s="505">
        <v>90</v>
      </c>
      <c r="K162" s="505">
        <v>100</v>
      </c>
      <c r="L162" s="505">
        <v>100</v>
      </c>
      <c r="M162" s="505">
        <v>126.6</v>
      </c>
      <c r="N162" s="168" t="s">
        <v>463</v>
      </c>
      <c r="O162" s="168" t="s">
        <v>52</v>
      </c>
      <c r="P162" s="97" t="s">
        <v>52</v>
      </c>
      <c r="Q162" s="179"/>
      <c r="R162" s="179"/>
      <c r="S162" s="179"/>
      <c r="T162" s="179"/>
      <c r="U162" s="179"/>
    </row>
    <row r="163" spans="1:24" s="166" customFormat="1" x14ac:dyDescent="0.2">
      <c r="A163" s="168" t="s">
        <v>1195</v>
      </c>
      <c r="B163" s="845" t="s">
        <v>1270</v>
      </c>
      <c r="C163" s="845" t="s">
        <v>1270</v>
      </c>
      <c r="D163" s="845" t="s">
        <v>1270</v>
      </c>
      <c r="E163" s="168" t="s">
        <v>1277</v>
      </c>
      <c r="F163" s="168" t="s">
        <v>54</v>
      </c>
      <c r="G163" s="168" t="s">
        <v>55</v>
      </c>
      <c r="H163" s="168"/>
      <c r="I163" s="168" t="s">
        <v>1182</v>
      </c>
      <c r="J163" s="505">
        <v>630</v>
      </c>
      <c r="K163" s="505">
        <v>700</v>
      </c>
      <c r="L163" s="505">
        <v>700</v>
      </c>
      <c r="M163" s="505">
        <v>886.2</v>
      </c>
      <c r="N163" s="168" t="s">
        <v>463</v>
      </c>
      <c r="O163" s="168" t="s">
        <v>52</v>
      </c>
      <c r="P163" s="97" t="s">
        <v>52</v>
      </c>
      <c r="Q163" s="179"/>
      <c r="R163" s="179"/>
      <c r="S163" s="179"/>
      <c r="T163" s="179"/>
      <c r="U163" s="179"/>
    </row>
    <row r="164" spans="1:24" s="166" customFormat="1" x14ac:dyDescent="0.2">
      <c r="A164" s="168"/>
      <c r="B164" s="845"/>
      <c r="C164" s="845"/>
      <c r="D164" s="845"/>
      <c r="E164" s="168"/>
      <c r="F164" s="168"/>
      <c r="G164" s="168"/>
      <c r="H164" s="168"/>
      <c r="I164" s="168"/>
      <c r="J164" s="215"/>
      <c r="K164" s="171"/>
      <c r="L164" s="171"/>
      <c r="M164" s="215"/>
      <c r="N164" s="168"/>
      <c r="O164" s="168"/>
      <c r="P164" s="97"/>
      <c r="Q164" s="179"/>
      <c r="R164" s="179"/>
      <c r="S164" s="179"/>
      <c r="T164" s="179"/>
      <c r="U164" s="179"/>
    </row>
    <row r="165" spans="1:24" s="166" customFormat="1" ht="13.5" thickBot="1" x14ac:dyDescent="0.25">
      <c r="A165" s="98"/>
      <c r="B165" s="984"/>
      <c r="C165" s="984"/>
      <c r="D165" s="984"/>
      <c r="E165" s="174"/>
      <c r="F165" s="174"/>
      <c r="G165" s="174"/>
      <c r="H165" s="174"/>
      <c r="I165" s="174"/>
      <c r="J165" s="216"/>
      <c r="K165" s="173"/>
      <c r="L165" s="173"/>
      <c r="M165" s="216"/>
      <c r="N165" s="174"/>
      <c r="O165" s="172"/>
      <c r="P165" s="176"/>
      <c r="Q165" s="179"/>
      <c r="R165" s="179"/>
      <c r="S165" s="179"/>
      <c r="T165" s="179"/>
      <c r="U165" s="179"/>
    </row>
    <row r="166" spans="1:24" x14ac:dyDescent="0.2">
      <c r="A166" s="178"/>
      <c r="B166" s="178"/>
      <c r="E166" s="178"/>
      <c r="J166" s="178"/>
      <c r="K166" s="178"/>
      <c r="L166" s="178"/>
      <c r="M166" s="178"/>
      <c r="O166" s="157"/>
      <c r="P166" s="157"/>
      <c r="Q166" s="157"/>
      <c r="R166" s="157"/>
      <c r="S166" s="157"/>
      <c r="T166" s="157"/>
      <c r="U166" s="157"/>
      <c r="V166" s="178"/>
      <c r="W166" s="178"/>
      <c r="X166" s="178"/>
    </row>
    <row r="167" spans="1:24" ht="13.5" thickBot="1" x14ac:dyDescent="0.25">
      <c r="A167" s="177"/>
      <c r="B167" s="177"/>
      <c r="C167" s="177"/>
      <c r="D167" s="177"/>
      <c r="E167" s="177"/>
      <c r="F167" s="177"/>
      <c r="G167" s="177"/>
      <c r="H167" s="177"/>
      <c r="I167" s="157"/>
      <c r="J167" s="157"/>
      <c r="K167" s="157"/>
      <c r="L167" s="157"/>
      <c r="M167" s="157"/>
      <c r="N167" s="178"/>
      <c r="O167" s="178"/>
      <c r="P167" s="178"/>
      <c r="Q167" s="178"/>
      <c r="R167" s="178"/>
      <c r="S167" s="178"/>
      <c r="T167" s="178"/>
      <c r="U167" s="178"/>
      <c r="V167" s="178"/>
      <c r="W167" s="157"/>
    </row>
    <row r="168" spans="1:24" ht="13.5" thickBot="1" x14ac:dyDescent="0.25">
      <c r="A168" s="884" t="s">
        <v>34</v>
      </c>
      <c r="B168" s="977"/>
      <c r="C168" s="978"/>
      <c r="D168" s="217"/>
      <c r="E168" s="177"/>
      <c r="F168" s="177"/>
      <c r="G168" s="177"/>
      <c r="H168" s="177"/>
      <c r="I168" s="157"/>
      <c r="J168" s="157"/>
      <c r="K168" s="157"/>
      <c r="L168" s="157"/>
      <c r="M168" s="157"/>
      <c r="N168" s="178"/>
      <c r="O168" s="178"/>
      <c r="P168" s="178"/>
      <c r="Q168" s="178"/>
      <c r="R168" s="178"/>
      <c r="S168" s="178"/>
      <c r="T168" s="178"/>
      <c r="U168" s="178"/>
      <c r="V168" s="178"/>
      <c r="W168" s="157"/>
    </row>
    <row r="169" spans="1:24" ht="13.5" thickBot="1" x14ac:dyDescent="0.25">
      <c r="A169" s="875" t="s">
        <v>566</v>
      </c>
      <c r="B169" s="876"/>
      <c r="C169" s="877"/>
      <c r="D169" s="108"/>
      <c r="E169" s="108"/>
      <c r="F169" s="108"/>
      <c r="G169" s="108"/>
      <c r="H169" s="109"/>
      <c r="I169" s="109"/>
      <c r="J169" s="108"/>
      <c r="K169" s="109"/>
      <c r="L169" s="108"/>
      <c r="M169" s="157"/>
      <c r="N169" s="178"/>
      <c r="O169" s="178"/>
      <c r="P169" s="178"/>
      <c r="Q169" s="178"/>
      <c r="R169" s="178"/>
      <c r="S169" s="178"/>
      <c r="T169" s="178"/>
      <c r="U169" s="178"/>
      <c r="V169" s="178"/>
      <c r="W169" s="157"/>
    </row>
    <row r="170" spans="1:24" x14ac:dyDescent="0.2">
      <c r="A170" s="193" t="s">
        <v>30</v>
      </c>
      <c r="B170" s="136"/>
      <c r="C170" s="195" t="s">
        <v>151</v>
      </c>
      <c r="D170" s="195"/>
      <c r="E170" s="196"/>
      <c r="F170" s="196"/>
      <c r="G170" s="196"/>
      <c r="H170" s="197"/>
      <c r="I170" s="197"/>
      <c r="J170" s="196"/>
      <c r="K170" s="197"/>
      <c r="L170" s="218"/>
      <c r="M170" s="157"/>
      <c r="N170" s="178"/>
      <c r="O170" s="178"/>
      <c r="P170" s="178"/>
      <c r="Q170" s="178"/>
      <c r="R170" s="178"/>
      <c r="S170" s="178"/>
      <c r="T170" s="178"/>
      <c r="U170" s="178"/>
      <c r="V170" s="178"/>
      <c r="W170" s="157"/>
    </row>
    <row r="171" spans="1:24" x14ac:dyDescent="0.2">
      <c r="A171" s="143" t="s">
        <v>35</v>
      </c>
      <c r="B171" s="201"/>
      <c r="C171" s="201"/>
      <c r="D171" s="201"/>
      <c r="E171" s="201"/>
      <c r="F171" s="201"/>
      <c r="G171" s="201"/>
      <c r="H171" s="202"/>
      <c r="I171" s="202"/>
      <c r="J171" s="201"/>
      <c r="K171" s="202"/>
      <c r="L171" s="219"/>
      <c r="M171" s="157"/>
      <c r="N171" s="178"/>
      <c r="O171" s="178"/>
      <c r="P171" s="178"/>
      <c r="Q171" s="178"/>
      <c r="R171" s="178"/>
      <c r="S171" s="178"/>
      <c r="T171" s="178"/>
      <c r="U171" s="178"/>
      <c r="V171" s="178"/>
      <c r="W171" s="157"/>
    </row>
    <row r="172" spans="1:24" x14ac:dyDescent="0.2">
      <c r="A172" s="143" t="s">
        <v>168</v>
      </c>
      <c r="B172" s="201"/>
      <c r="C172" s="201"/>
      <c r="D172" s="201"/>
      <c r="E172" s="201"/>
      <c r="F172" s="201"/>
      <c r="G172" s="201"/>
      <c r="H172" s="202"/>
      <c r="I172" s="202"/>
      <c r="J172" s="201"/>
      <c r="K172" s="202"/>
      <c r="L172" s="219"/>
      <c r="M172" s="157"/>
      <c r="N172" s="178"/>
      <c r="O172" s="178"/>
      <c r="P172" s="178"/>
      <c r="Q172" s="178"/>
      <c r="R172" s="178"/>
      <c r="S172" s="178"/>
      <c r="T172" s="178"/>
      <c r="U172" s="178"/>
      <c r="V172" s="178"/>
      <c r="W172" s="157"/>
    </row>
    <row r="173" spans="1:24" x14ac:dyDescent="0.2">
      <c r="A173" s="143" t="s">
        <v>874</v>
      </c>
      <c r="B173" s="201"/>
      <c r="C173" s="201"/>
      <c r="D173" s="201"/>
      <c r="E173" s="201"/>
      <c r="F173" s="201"/>
      <c r="G173" s="201"/>
      <c r="H173" s="202"/>
      <c r="I173" s="202"/>
      <c r="J173" s="201"/>
      <c r="K173" s="202"/>
      <c r="L173" s="219"/>
      <c r="M173" s="157"/>
      <c r="N173" s="178"/>
      <c r="O173" s="178"/>
      <c r="P173" s="178"/>
      <c r="Q173" s="178"/>
      <c r="R173" s="178"/>
      <c r="S173" s="178"/>
      <c r="T173" s="178"/>
      <c r="U173" s="178"/>
      <c r="V173" s="178"/>
      <c r="W173" s="157"/>
    </row>
    <row r="174" spans="1:24" ht="13.5" thickBot="1" x14ac:dyDescent="0.25">
      <c r="A174" s="609" t="s">
        <v>875</v>
      </c>
      <c r="B174" s="206"/>
      <c r="C174" s="206"/>
      <c r="D174" s="206"/>
      <c r="E174" s="206"/>
      <c r="F174" s="206"/>
      <c r="G174" s="206"/>
      <c r="H174" s="207"/>
      <c r="I174" s="207"/>
      <c r="J174" s="206"/>
      <c r="K174" s="207"/>
      <c r="L174" s="220"/>
      <c r="M174" s="157"/>
      <c r="N174" s="178"/>
      <c r="O174" s="178"/>
      <c r="P174" s="178"/>
      <c r="Q174" s="178"/>
      <c r="R174" s="178"/>
      <c r="S174" s="178"/>
      <c r="T174" s="178"/>
      <c r="U174" s="178"/>
      <c r="V174" s="178"/>
      <c r="W174" s="157"/>
    </row>
    <row r="175" spans="1:24" ht="13.5" thickBot="1" x14ac:dyDescent="0.25">
      <c r="A175" s="221"/>
      <c r="E175" s="108"/>
      <c r="F175" s="108"/>
      <c r="G175" s="108"/>
      <c r="H175" s="109"/>
      <c r="I175" s="111"/>
      <c r="J175" s="108"/>
      <c r="K175" s="109"/>
      <c r="L175" s="108"/>
      <c r="M175" s="157"/>
      <c r="N175" s="178"/>
      <c r="O175" s="178"/>
      <c r="P175" s="178"/>
      <c r="Q175" s="178"/>
      <c r="R175" s="157"/>
      <c r="V175" s="222"/>
      <c r="W175" s="222"/>
    </row>
    <row r="176" spans="1:24" s="159" customFormat="1" ht="26.25" thickBot="1" x14ac:dyDescent="0.25">
      <c r="A176" s="211" t="s">
        <v>31</v>
      </c>
      <c r="B176" s="985" t="s">
        <v>13</v>
      </c>
      <c r="C176" s="985"/>
      <c r="D176" s="986"/>
      <c r="E176" s="614" t="s">
        <v>12</v>
      </c>
      <c r="F176" s="614" t="s">
        <v>14</v>
      </c>
      <c r="G176" s="614" t="s">
        <v>264</v>
      </c>
      <c r="H176" s="614" t="s">
        <v>32</v>
      </c>
      <c r="I176" s="614" t="s">
        <v>16</v>
      </c>
      <c r="J176" s="614" t="s">
        <v>17</v>
      </c>
      <c r="K176" s="614" t="s">
        <v>18</v>
      </c>
      <c r="L176" s="614" t="s">
        <v>19</v>
      </c>
      <c r="M176" s="614" t="s">
        <v>20</v>
      </c>
      <c r="N176" s="212" t="s">
        <v>119</v>
      </c>
      <c r="O176" s="614" t="s">
        <v>91</v>
      </c>
      <c r="P176" s="213" t="s">
        <v>737</v>
      </c>
      <c r="W176" s="223"/>
    </row>
    <row r="177" spans="1:23" s="166" customFormat="1" x14ac:dyDescent="0.2">
      <c r="A177" s="161"/>
      <c r="B177" s="933"/>
      <c r="C177" s="933"/>
      <c r="D177" s="933"/>
      <c r="E177" s="162"/>
      <c r="F177" s="162"/>
      <c r="G177" s="162"/>
      <c r="H177" s="162"/>
      <c r="I177" s="162"/>
      <c r="J177" s="506"/>
      <c r="K177" s="506"/>
      <c r="L177" s="506"/>
      <c r="M177" s="506"/>
      <c r="N177" s="162"/>
      <c r="O177" s="162"/>
      <c r="P177" s="214"/>
      <c r="W177" s="179"/>
    </row>
    <row r="178" spans="1:23" s="166" customFormat="1" x14ac:dyDescent="0.2">
      <c r="A178" s="95"/>
      <c r="B178" s="845"/>
      <c r="C178" s="845"/>
      <c r="D178" s="845"/>
      <c r="E178" s="168"/>
      <c r="F178" s="168"/>
      <c r="G178" s="168"/>
      <c r="H178" s="168"/>
      <c r="I178" s="168"/>
      <c r="J178" s="171"/>
      <c r="K178" s="171"/>
      <c r="L178" s="171"/>
      <c r="M178" s="171"/>
      <c r="N178" s="168"/>
      <c r="O178" s="168"/>
      <c r="P178" s="97"/>
      <c r="W178" s="179"/>
    </row>
    <row r="179" spans="1:23" s="166" customFormat="1" x14ac:dyDescent="0.2">
      <c r="A179" s="95"/>
      <c r="B179" s="845"/>
      <c r="C179" s="845"/>
      <c r="D179" s="845"/>
      <c r="E179" s="168"/>
      <c r="F179" s="168"/>
      <c r="G179" s="168"/>
      <c r="H179" s="168"/>
      <c r="I179" s="168"/>
      <c r="J179" s="171"/>
      <c r="K179" s="171"/>
      <c r="L179" s="171"/>
      <c r="M179" s="171"/>
      <c r="N179" s="168"/>
      <c r="O179" s="168"/>
      <c r="P179" s="97"/>
      <c r="W179" s="179"/>
    </row>
    <row r="180" spans="1:23" s="166" customFormat="1" ht="13.5" thickBot="1" x14ac:dyDescent="0.25">
      <c r="A180" s="98"/>
      <c r="B180" s="984"/>
      <c r="C180" s="984"/>
      <c r="D180" s="984"/>
      <c r="E180" s="174"/>
      <c r="F180" s="174"/>
      <c r="G180" s="174"/>
      <c r="H180" s="174"/>
      <c r="I180" s="174"/>
      <c r="J180" s="173"/>
      <c r="K180" s="173"/>
      <c r="L180" s="173"/>
      <c r="M180" s="173"/>
      <c r="N180" s="174"/>
      <c r="O180" s="172"/>
      <c r="P180" s="176"/>
      <c r="W180" s="179"/>
    </row>
    <row r="181" spans="1:23" ht="13.5" thickBot="1" x14ac:dyDescent="0.25">
      <c r="A181" s="177"/>
      <c r="B181" s="177"/>
      <c r="C181" s="177"/>
      <c r="D181" s="177"/>
      <c r="E181" s="177"/>
      <c r="F181" s="177"/>
      <c r="G181" s="177"/>
      <c r="H181" s="157"/>
      <c r="I181" s="157"/>
      <c r="J181" s="157"/>
      <c r="K181" s="157"/>
      <c r="L181" s="157"/>
      <c r="M181" s="178"/>
      <c r="N181" s="178"/>
      <c r="O181" s="178"/>
      <c r="P181" s="178"/>
      <c r="Q181" s="178"/>
      <c r="R181" s="178"/>
      <c r="S181" s="178"/>
      <c r="T181" s="178"/>
      <c r="U181" s="178"/>
      <c r="V181" s="157"/>
    </row>
    <row r="182" spans="1:23" ht="13.5" thickBot="1" x14ac:dyDescent="0.25">
      <c r="A182" s="884" t="s">
        <v>36</v>
      </c>
      <c r="B182" s="885"/>
      <c r="C182" s="885"/>
      <c r="D182" s="885"/>
      <c r="E182" s="885"/>
      <c r="F182" s="885"/>
      <c r="G182" s="885"/>
      <c r="H182" s="885"/>
      <c r="I182" s="886"/>
      <c r="K182" s="157"/>
      <c r="L182" s="178"/>
      <c r="M182" s="178"/>
      <c r="N182" s="178"/>
      <c r="O182" s="178"/>
      <c r="P182" s="178"/>
      <c r="Q182" s="178"/>
      <c r="R182" s="178"/>
      <c r="S182" s="157"/>
      <c r="T182" s="157"/>
      <c r="U182" s="157"/>
    </row>
    <row r="183" spans="1:23" ht="13.5" thickBot="1" x14ac:dyDescent="0.25">
      <c r="A183" s="930" t="s">
        <v>37</v>
      </c>
      <c r="B183" s="931"/>
      <c r="C183" s="931"/>
      <c r="D183" s="931"/>
      <c r="E183" s="931"/>
      <c r="F183" s="931"/>
      <c r="G183" s="931"/>
      <c r="H183" s="931"/>
      <c r="I183" s="932"/>
      <c r="J183" s="109"/>
      <c r="K183" s="157"/>
      <c r="L183" s="178"/>
      <c r="M183" s="178"/>
      <c r="N183" s="178"/>
      <c r="O183" s="178"/>
      <c r="P183" s="178"/>
      <c r="Q183" s="178"/>
      <c r="R183" s="178"/>
      <c r="S183" s="157"/>
      <c r="T183" s="157"/>
      <c r="U183" s="157"/>
    </row>
    <row r="184" spans="1:23" s="608" customFormat="1" ht="15.75" customHeight="1" thickBot="1" x14ac:dyDescent="0.25">
      <c r="A184" s="228" t="s">
        <v>282</v>
      </c>
      <c r="B184" s="841" t="s">
        <v>990</v>
      </c>
      <c r="C184" s="842"/>
      <c r="D184" s="842"/>
      <c r="E184" s="842"/>
      <c r="F184" s="842"/>
      <c r="G184" s="842"/>
      <c r="H184" s="842"/>
      <c r="I184" s="843"/>
      <c r="J184" s="229"/>
      <c r="K184" s="230"/>
      <c r="L184" s="21"/>
      <c r="M184" s="21"/>
      <c r="N184" s="21"/>
      <c r="O184" s="21"/>
      <c r="P184" s="21"/>
      <c r="Q184" s="21"/>
      <c r="R184" s="21"/>
      <c r="S184" s="230"/>
      <c r="T184" s="230"/>
      <c r="U184" s="230"/>
    </row>
    <row r="185" spans="1:23" s="608" customFormat="1" ht="15.75" customHeight="1" thickBot="1" x14ac:dyDescent="0.25">
      <c r="A185" s="228" t="s">
        <v>1146</v>
      </c>
      <c r="B185" s="841" t="s">
        <v>1147</v>
      </c>
      <c r="C185" s="842"/>
      <c r="D185" s="842"/>
      <c r="E185" s="842"/>
      <c r="F185" s="842"/>
      <c r="G185" s="842"/>
      <c r="H185" s="842"/>
      <c r="I185" s="843"/>
      <c r="J185" s="229"/>
      <c r="K185" s="230"/>
      <c r="L185" s="21"/>
      <c r="M185" s="21"/>
      <c r="N185" s="21"/>
      <c r="O185" s="21"/>
      <c r="P185" s="21"/>
      <c r="Q185" s="21"/>
      <c r="R185" s="21"/>
      <c r="S185" s="230"/>
      <c r="T185" s="230"/>
      <c r="U185" s="230"/>
    </row>
    <row r="186" spans="1:23" s="608" customFormat="1" ht="15.75" customHeight="1" thickBot="1" x14ac:dyDescent="0.25">
      <c r="A186" s="228" t="s">
        <v>1169</v>
      </c>
      <c r="B186" s="841" t="s">
        <v>1313</v>
      </c>
      <c r="C186" s="842"/>
      <c r="D186" s="842"/>
      <c r="E186" s="842"/>
      <c r="F186" s="842"/>
      <c r="G186" s="842"/>
      <c r="H186" s="842"/>
      <c r="I186" s="843"/>
      <c r="J186" s="229"/>
      <c r="K186" s="230"/>
      <c r="L186" s="21"/>
      <c r="M186" s="21"/>
      <c r="N186" s="21"/>
      <c r="O186" s="21"/>
      <c r="P186" s="21"/>
      <c r="Q186" s="21"/>
      <c r="R186" s="21"/>
      <c r="S186" s="230"/>
      <c r="T186" s="230"/>
      <c r="U186" s="230"/>
    </row>
    <row r="187" spans="1:23" ht="13.5" thickBot="1" x14ac:dyDescent="0.25">
      <c r="A187" s="221"/>
      <c r="J187" s="178"/>
      <c r="K187" s="157"/>
      <c r="L187" s="178"/>
      <c r="M187" s="178"/>
      <c r="N187" s="178"/>
      <c r="O187" s="178"/>
      <c r="P187" s="178"/>
      <c r="Q187" s="157"/>
    </row>
    <row r="188" spans="1:23" ht="16.5" customHeight="1" thickBot="1" x14ac:dyDescent="0.25">
      <c r="A188" s="982" t="s">
        <v>206</v>
      </c>
      <c r="B188" s="983"/>
      <c r="C188" s="983"/>
      <c r="D188" s="983"/>
      <c r="E188" s="983"/>
      <c r="F188" s="983"/>
      <c r="G188" s="983"/>
      <c r="H188" s="924" t="s">
        <v>218</v>
      </c>
      <c r="I188" s="860" t="s">
        <v>568</v>
      </c>
      <c r="J188" s="860" t="s">
        <v>207</v>
      </c>
      <c r="K188" s="860" t="s">
        <v>23</v>
      </c>
      <c r="L188" s="860" t="s">
        <v>288</v>
      </c>
      <c r="M188" s="872" t="s">
        <v>82</v>
      </c>
      <c r="N188" s="178"/>
      <c r="O188" s="157"/>
      <c r="Q188" s="222"/>
      <c r="R188" s="222"/>
    </row>
    <row r="189" spans="1:23" s="110" customFormat="1" ht="13.5" thickBot="1" x14ac:dyDescent="0.25">
      <c r="A189" s="846" t="s">
        <v>2482</v>
      </c>
      <c r="B189" s="847"/>
      <c r="C189" s="847"/>
      <c r="D189" s="847"/>
      <c r="E189" s="847"/>
      <c r="F189" s="847"/>
      <c r="G189" s="848"/>
      <c r="H189" s="925"/>
      <c r="I189" s="935"/>
      <c r="J189" s="935"/>
      <c r="K189" s="935"/>
      <c r="L189" s="935"/>
      <c r="M189" s="987"/>
      <c r="N189" s="231"/>
      <c r="O189" s="231"/>
      <c r="P189" s="231"/>
      <c r="Q189" s="231"/>
      <c r="R189" s="231"/>
    </row>
    <row r="190" spans="1:23" s="110" customFormat="1" ht="15.75" customHeight="1" x14ac:dyDescent="0.2">
      <c r="A190" s="979" t="s">
        <v>336</v>
      </c>
      <c r="B190" s="980"/>
      <c r="C190" s="980"/>
      <c r="D190" s="980"/>
      <c r="E190" s="980"/>
      <c r="F190" s="980"/>
      <c r="G190" s="981"/>
      <c r="H190" s="925"/>
      <c r="I190" s="935"/>
      <c r="J190" s="935"/>
      <c r="K190" s="935"/>
      <c r="L190" s="935"/>
      <c r="M190" s="987"/>
      <c r="N190" s="231"/>
      <c r="O190" s="231"/>
      <c r="P190" s="231"/>
      <c r="Q190" s="231"/>
      <c r="R190" s="231"/>
    </row>
    <row r="191" spans="1:23" s="181" customFormat="1" ht="15.75" customHeight="1" x14ac:dyDescent="0.2">
      <c r="A191" s="233" t="s">
        <v>224</v>
      </c>
      <c r="B191" s="845" t="str">
        <f>IF($A191="","",VLOOKUP($A191,Listes!$A$3:$C$206,2,FALSE))</f>
        <v>Bunker Adjustment Factor</v>
      </c>
      <c r="C191" s="845"/>
      <c r="D191" s="845"/>
      <c r="E191" s="844" t="s">
        <v>50</v>
      </c>
      <c r="F191" s="844"/>
      <c r="G191" s="844"/>
      <c r="H191" s="591"/>
      <c r="I191" s="499"/>
      <c r="J191" s="499"/>
      <c r="K191" s="499"/>
      <c r="L191" s="499"/>
      <c r="M191" s="500"/>
      <c r="N191" s="166"/>
      <c r="O191" s="166"/>
      <c r="P191" s="166"/>
      <c r="Q191" s="166"/>
      <c r="R191" s="179"/>
    </row>
    <row r="192" spans="1:23" s="181" customFormat="1" ht="15.75" customHeight="1" x14ac:dyDescent="0.2">
      <c r="A192" s="233" t="s">
        <v>508</v>
      </c>
      <c r="B192" s="845" t="str">
        <f>IF($A192="","",VLOOKUP($A192,Listes!$A$3:$C$206,2,FALSE))</f>
        <v>Cargo Facility Charge</v>
      </c>
      <c r="C192" s="845"/>
      <c r="D192" s="845"/>
      <c r="E192" s="844" t="s">
        <v>52</v>
      </c>
      <c r="F192" s="844"/>
      <c r="G192" s="844"/>
      <c r="H192" s="591"/>
      <c r="I192" s="499"/>
      <c r="J192" s="499"/>
      <c r="K192" s="499"/>
      <c r="L192" s="499"/>
      <c r="M192" s="500"/>
      <c r="N192" s="166"/>
      <c r="O192" s="166"/>
      <c r="P192" s="166"/>
      <c r="Q192" s="166"/>
      <c r="R192" s="179"/>
    </row>
    <row r="193" spans="1:18" s="181" customFormat="1" ht="15.75" customHeight="1" x14ac:dyDescent="0.2">
      <c r="A193" s="233" t="s">
        <v>970</v>
      </c>
      <c r="B193" s="845" t="str">
        <f>IF($A193="","",VLOOKUP($A193,Listes!$A$3:$C$206,2,FALSE))</f>
        <v>Chassis Administration Fee On-Carriage</v>
      </c>
      <c r="C193" s="845"/>
      <c r="D193" s="845"/>
      <c r="E193" s="844" t="s">
        <v>50</v>
      </c>
      <c r="F193" s="844"/>
      <c r="G193" s="844"/>
      <c r="H193" s="591"/>
      <c r="I193" s="499"/>
      <c r="J193" s="499"/>
      <c r="K193" s="499"/>
      <c r="L193" s="499"/>
      <c r="M193" s="500"/>
      <c r="N193" s="166"/>
      <c r="O193" s="166"/>
      <c r="P193" s="166"/>
      <c r="Q193" s="166"/>
      <c r="R193" s="179"/>
    </row>
    <row r="194" spans="1:18" s="181" customFormat="1" ht="15.75" customHeight="1" x14ac:dyDescent="0.2">
      <c r="A194" s="233" t="s">
        <v>1138</v>
      </c>
      <c r="B194" s="845" t="str">
        <f>IF($A194="","",VLOOKUP($A194,Listes!$A$3:$C$206,2,FALSE))</f>
        <v>Contingency Charge</v>
      </c>
      <c r="C194" s="845"/>
      <c r="D194" s="845"/>
      <c r="E194" s="844" t="s">
        <v>52</v>
      </c>
      <c r="F194" s="844"/>
      <c r="G194" s="844"/>
      <c r="H194" s="591"/>
      <c r="I194" s="499"/>
      <c r="J194" s="499"/>
      <c r="K194" s="499"/>
      <c r="L194" s="499"/>
      <c r="M194" s="500"/>
      <c r="N194" s="166"/>
      <c r="O194" s="166"/>
      <c r="P194" s="166"/>
      <c r="Q194" s="166"/>
      <c r="R194" s="179"/>
    </row>
    <row r="195" spans="1:18" s="181" customFormat="1" ht="15.75" customHeight="1" x14ac:dyDescent="0.2">
      <c r="A195" s="233" t="s">
        <v>502</v>
      </c>
      <c r="B195" s="845" t="str">
        <f>IF($A195="","",VLOOKUP($A195,Listes!$A$3:$C$206,2,FALSE))</f>
        <v>Chassis Provision Charge</v>
      </c>
      <c r="C195" s="845"/>
      <c r="D195" s="845"/>
      <c r="E195" s="844" t="s">
        <v>50</v>
      </c>
      <c r="F195" s="844"/>
      <c r="G195" s="844"/>
      <c r="H195" s="591"/>
      <c r="I195" s="499"/>
      <c r="J195" s="499"/>
      <c r="K195" s="499"/>
      <c r="L195" s="499"/>
      <c r="M195" s="500"/>
      <c r="N195" s="166"/>
      <c r="O195" s="166"/>
      <c r="P195" s="166"/>
      <c r="Q195" s="166"/>
      <c r="R195" s="179"/>
    </row>
    <row r="196" spans="1:18" s="181" customFormat="1" ht="15.75" customHeight="1" x14ac:dyDescent="0.2">
      <c r="A196" s="233" t="s">
        <v>251</v>
      </c>
      <c r="B196" s="845" t="str">
        <f>IF($A196="","",VLOOKUP($A196,Listes!$A$3:$C$206,2,FALSE))</f>
        <v>Carrier Security Charge</v>
      </c>
      <c r="C196" s="845"/>
      <c r="D196" s="845"/>
      <c r="E196" s="844" t="s">
        <v>50</v>
      </c>
      <c r="F196" s="844"/>
      <c r="G196" s="844"/>
      <c r="H196" s="591"/>
      <c r="I196" s="499"/>
      <c r="J196" s="499"/>
      <c r="K196" s="499"/>
      <c r="L196" s="499"/>
      <c r="M196" s="500"/>
      <c r="N196" s="166"/>
      <c r="O196" s="166"/>
      <c r="P196" s="166"/>
      <c r="Q196" s="166"/>
      <c r="R196" s="179"/>
    </row>
    <row r="197" spans="1:18" s="181" customFormat="1" ht="15.75" customHeight="1" x14ac:dyDescent="0.2">
      <c r="A197" s="233" t="s">
        <v>1014</v>
      </c>
      <c r="B197" s="845" t="str">
        <f>IF($A197="","",VLOOKUP($A197,Listes!$A$3:$C$206,2,FALSE))</f>
        <v>Container Maintenance Charge Destination</v>
      </c>
      <c r="C197" s="845"/>
      <c r="D197" s="845"/>
      <c r="E197" s="844" t="s">
        <v>52</v>
      </c>
      <c r="F197" s="844"/>
      <c r="G197" s="844"/>
      <c r="H197" s="591"/>
      <c r="I197" s="499"/>
      <c r="J197" s="499"/>
      <c r="K197" s="499"/>
      <c r="L197" s="499"/>
      <c r="M197" s="500"/>
      <c r="N197" s="166"/>
      <c r="O197" s="166"/>
      <c r="P197" s="166"/>
      <c r="Q197" s="166"/>
      <c r="R197" s="179"/>
    </row>
    <row r="198" spans="1:18" s="181" customFormat="1" ht="15.75" customHeight="1" x14ac:dyDescent="0.2">
      <c r="A198" s="233" t="s">
        <v>222</v>
      </c>
      <c r="B198" s="845" t="str">
        <f>IF($A198="","",VLOOKUP($A198,Listes!$A$3:$C$206,2,FALSE))</f>
        <v>Destination THC / Destination Receiving Charge</v>
      </c>
      <c r="C198" s="845"/>
      <c r="D198" s="845"/>
      <c r="E198" s="844" t="s">
        <v>52</v>
      </c>
      <c r="F198" s="844"/>
      <c r="G198" s="844"/>
      <c r="H198" s="591"/>
      <c r="I198" s="499"/>
      <c r="J198" s="499"/>
      <c r="K198" s="499"/>
      <c r="L198" s="499"/>
      <c r="M198" s="500"/>
      <c r="N198" s="166"/>
      <c r="O198" s="166"/>
      <c r="P198" s="166"/>
      <c r="Q198" s="166"/>
      <c r="R198" s="179"/>
    </row>
    <row r="199" spans="1:18" s="181" customFormat="1" ht="15.75" customHeight="1" x14ac:dyDescent="0.2">
      <c r="A199" s="233" t="s">
        <v>796</v>
      </c>
      <c r="B199" s="845" t="str">
        <f>IF($A199="","",VLOOKUP($A199,Listes!$A$3:$C$206,2,FALSE))</f>
        <v>Export Documentation Fees - Carrier</v>
      </c>
      <c r="C199" s="845"/>
      <c r="D199" s="845"/>
      <c r="E199" s="844" t="s">
        <v>50</v>
      </c>
      <c r="F199" s="844"/>
      <c r="G199" s="844"/>
      <c r="H199" s="591"/>
      <c r="I199" s="499"/>
      <c r="J199" s="499"/>
      <c r="K199" s="499"/>
      <c r="L199" s="499"/>
      <c r="M199" s="500"/>
      <c r="N199" s="166"/>
      <c r="O199" s="166"/>
      <c r="P199" s="166"/>
      <c r="Q199" s="166"/>
      <c r="R199" s="179"/>
    </row>
    <row r="200" spans="1:18" s="181" customFormat="1" ht="15.75" customHeight="1" x14ac:dyDescent="0.2">
      <c r="A200" s="233" t="s">
        <v>779</v>
      </c>
      <c r="B200" s="845" t="str">
        <f>IF($A200="","",VLOOKUP($A200,Listes!$A$3:$C$206,2,FALSE))</f>
        <v>Export Declaration Surcharge</v>
      </c>
      <c r="C200" s="845"/>
      <c r="D200" s="845"/>
      <c r="E200" s="844" t="s">
        <v>50</v>
      </c>
      <c r="F200" s="844"/>
      <c r="G200" s="844"/>
      <c r="H200" s="591"/>
      <c r="I200" s="499"/>
      <c r="J200" s="499"/>
      <c r="K200" s="499"/>
      <c r="L200" s="499"/>
      <c r="M200" s="500"/>
      <c r="N200" s="166"/>
      <c r="O200" s="166"/>
      <c r="P200" s="166"/>
      <c r="Q200" s="166"/>
      <c r="R200" s="179"/>
    </row>
    <row r="201" spans="1:18" s="181" customFormat="1" ht="15.75" customHeight="1" x14ac:dyDescent="0.2">
      <c r="A201" s="233" t="s">
        <v>1058</v>
      </c>
      <c r="B201" s="845" t="str">
        <f>IF($A201="","",VLOOKUP($A201,Listes!$A$3:$C$206,2,FALSE))</f>
        <v>Export Seal Fee</v>
      </c>
      <c r="C201" s="845"/>
      <c r="D201" s="845"/>
      <c r="E201" s="844" t="s">
        <v>50</v>
      </c>
      <c r="F201" s="844"/>
      <c r="G201" s="844"/>
      <c r="H201" s="591"/>
      <c r="I201" s="499"/>
      <c r="J201" s="499"/>
      <c r="K201" s="499"/>
      <c r="L201" s="499"/>
      <c r="M201" s="500"/>
      <c r="N201" s="166"/>
      <c r="O201" s="166"/>
      <c r="P201" s="166"/>
      <c r="Q201" s="166"/>
      <c r="R201" s="179"/>
    </row>
    <row r="202" spans="1:18" s="181" customFormat="1" ht="15.75" customHeight="1" x14ac:dyDescent="0.2">
      <c r="A202" s="233" t="s">
        <v>70</v>
      </c>
      <c r="B202" s="845" t="str">
        <f>IF($A202="","",VLOOKUP($A202,Listes!$A$3:$C$206,2,FALSE))</f>
        <v>Flat Rack</v>
      </c>
      <c r="C202" s="845"/>
      <c r="D202" s="845"/>
      <c r="E202" s="844" t="s">
        <v>50</v>
      </c>
      <c r="F202" s="844"/>
      <c r="G202" s="844"/>
      <c r="H202" s="591"/>
      <c r="I202" s="499"/>
      <c r="J202" s="499"/>
      <c r="K202" s="499"/>
      <c r="L202" s="499"/>
      <c r="M202" s="500"/>
      <c r="N202" s="166"/>
      <c r="O202" s="166"/>
      <c r="P202" s="166"/>
      <c r="Q202" s="166"/>
      <c r="R202" s="179"/>
    </row>
    <row r="203" spans="1:18" s="181" customFormat="1" ht="15.75" customHeight="1" x14ac:dyDescent="0.2">
      <c r="A203" s="233" t="s">
        <v>90</v>
      </c>
      <c r="B203" s="845" t="str">
        <f>IF($A203="","",VLOOKUP($A203,Listes!$A$3:$C$206,2,FALSE))</f>
        <v>Garments on Hanger Additional</v>
      </c>
      <c r="C203" s="845"/>
      <c r="D203" s="845"/>
      <c r="E203" s="844" t="s">
        <v>50</v>
      </c>
      <c r="F203" s="844"/>
      <c r="G203" s="844"/>
      <c r="H203" s="591"/>
      <c r="I203" s="499"/>
      <c r="J203" s="499"/>
      <c r="K203" s="499"/>
      <c r="L203" s="499"/>
      <c r="M203" s="500"/>
      <c r="N203" s="166"/>
      <c r="O203" s="166"/>
      <c r="P203" s="166"/>
      <c r="Q203" s="166"/>
      <c r="R203" s="179"/>
    </row>
    <row r="204" spans="1:18" s="181" customFormat="1" ht="15.75" customHeight="1" x14ac:dyDescent="0.2">
      <c r="A204" s="233" t="s">
        <v>81</v>
      </c>
      <c r="B204" s="845" t="str">
        <f>IF($A204="","",VLOOKUP($A204,Listes!$A$3:$C$206,2,FALSE))</f>
        <v>General Rate Increase</v>
      </c>
      <c r="C204" s="845"/>
      <c r="D204" s="845"/>
      <c r="E204" s="844" t="s">
        <v>52</v>
      </c>
      <c r="F204" s="844"/>
      <c r="G204" s="844"/>
      <c r="H204" s="591"/>
      <c r="I204" s="499"/>
      <c r="J204" s="499"/>
      <c r="K204" s="499"/>
      <c r="L204" s="499"/>
      <c r="M204" s="500"/>
      <c r="N204" s="166"/>
      <c r="O204" s="166"/>
      <c r="P204" s="166"/>
      <c r="Q204" s="166"/>
      <c r="R204" s="179"/>
    </row>
    <row r="205" spans="1:18" s="181" customFormat="1" ht="15.75" customHeight="1" x14ac:dyDescent="0.2">
      <c r="A205" s="233" t="s">
        <v>248</v>
      </c>
      <c r="B205" s="845" t="str">
        <f>IF($A205="","",VLOOKUP($A205,Listes!$A$3:$C$206,2,FALSE))</f>
        <v>Hazardous Fees (Ocean)</v>
      </c>
      <c r="C205" s="845"/>
      <c r="D205" s="845"/>
      <c r="E205" s="844" t="s">
        <v>50</v>
      </c>
      <c r="F205" s="844"/>
      <c r="G205" s="844"/>
      <c r="H205" s="591"/>
      <c r="I205" s="499"/>
      <c r="J205" s="499"/>
      <c r="K205" s="499"/>
      <c r="L205" s="499"/>
      <c r="M205" s="500"/>
      <c r="N205" s="166"/>
      <c r="O205" s="166"/>
      <c r="P205" s="166"/>
      <c r="Q205" s="166"/>
      <c r="R205" s="179"/>
    </row>
    <row r="206" spans="1:18" s="181" customFormat="1" ht="15.75" customHeight="1" x14ac:dyDescent="0.2">
      <c r="A206" s="233" t="s">
        <v>809</v>
      </c>
      <c r="B206" s="845" t="str">
        <f>IF($A206="","",VLOOKUP($A206,Listes!$A$3:$C$206,2,FALSE))</f>
        <v>Oncarriage Additional Intermodal Door Delivery Surcharge</v>
      </c>
      <c r="C206" s="845"/>
      <c r="D206" s="845"/>
      <c r="E206" s="844" t="s">
        <v>52</v>
      </c>
      <c r="F206" s="844"/>
      <c r="G206" s="844"/>
      <c r="H206" s="591"/>
      <c r="I206" s="499"/>
      <c r="J206" s="499"/>
      <c r="K206" s="499"/>
      <c r="L206" s="499"/>
      <c r="M206" s="500"/>
      <c r="N206" s="166"/>
      <c r="O206" s="166"/>
      <c r="P206" s="166"/>
      <c r="Q206" s="166"/>
      <c r="R206" s="179"/>
    </row>
    <row r="207" spans="1:18" s="181" customFormat="1" ht="15.75" customHeight="1" x14ac:dyDescent="0.2">
      <c r="A207" s="233" t="s">
        <v>91</v>
      </c>
      <c r="B207" s="845" t="str">
        <f>IF($A207="","",VLOOKUP($A207,Listes!$A$3:$C$206,2,FALSE))</f>
        <v>Oncarriage Inland Fuel Charge</v>
      </c>
      <c r="C207" s="845"/>
      <c r="D207" s="845"/>
      <c r="E207" s="844" t="s">
        <v>52</v>
      </c>
      <c r="F207" s="844"/>
      <c r="G207" s="844"/>
      <c r="H207" s="591"/>
      <c r="I207" s="499"/>
      <c r="J207" s="499"/>
      <c r="K207" s="499"/>
      <c r="L207" s="499"/>
      <c r="M207" s="500"/>
      <c r="N207" s="166"/>
      <c r="O207" s="166"/>
      <c r="P207" s="166"/>
      <c r="Q207" s="166"/>
      <c r="R207" s="179"/>
    </row>
    <row r="208" spans="1:18" s="181" customFormat="1" x14ac:dyDescent="0.2">
      <c r="A208" s="233" t="s">
        <v>929</v>
      </c>
      <c r="B208" s="845" t="str">
        <f>IF($A208="","",VLOOKUP($A208,Listes!$A$3:$C$206,2,FALSE))</f>
        <v>On-Carriage Emergency Inland Fuel Surcharge</v>
      </c>
      <c r="C208" s="845"/>
      <c r="D208" s="845"/>
      <c r="E208" s="844" t="s">
        <v>52</v>
      </c>
      <c r="F208" s="844"/>
      <c r="G208" s="844"/>
      <c r="H208" s="591"/>
      <c r="I208" s="499"/>
      <c r="J208" s="499"/>
      <c r="K208" s="499"/>
      <c r="L208" s="499"/>
      <c r="M208" s="500"/>
      <c r="N208" s="166"/>
      <c r="O208" s="166"/>
      <c r="P208" s="166"/>
      <c r="Q208" s="166"/>
      <c r="R208" s="179"/>
    </row>
    <row r="209" spans="1:18" s="181" customFormat="1" ht="25.5" x14ac:dyDescent="0.2">
      <c r="A209" s="233" t="s">
        <v>955</v>
      </c>
      <c r="B209" s="845" t="str">
        <f>IF($A209="","",VLOOKUP($A209,Listes!$A$3:$C$206,2,FALSE))</f>
        <v>On-Carriage Emergency Intermodal Surcharge</v>
      </c>
      <c r="C209" s="845"/>
      <c r="D209" s="845"/>
      <c r="E209" s="844" t="s">
        <v>52</v>
      </c>
      <c r="F209" s="844"/>
      <c r="G209" s="844"/>
      <c r="H209" s="591"/>
      <c r="I209" s="499"/>
      <c r="J209" s="499"/>
      <c r="K209" s="499"/>
      <c r="L209" s="499"/>
      <c r="M209" s="500"/>
      <c r="N209" s="166"/>
      <c r="O209" s="166"/>
      <c r="P209" s="166"/>
      <c r="Q209" s="166"/>
      <c r="R209" s="179"/>
    </row>
    <row r="210" spans="1:18" s="181" customFormat="1" ht="15.75" customHeight="1" x14ac:dyDescent="0.2">
      <c r="A210" s="233" t="s">
        <v>457</v>
      </c>
      <c r="B210" s="845" t="str">
        <f>IF($A210="","",VLOOKUP($A210,Listes!$A$3:$C$206,2,FALSE))</f>
        <v>Inland Hazardous Charge Oncarriage</v>
      </c>
      <c r="C210" s="845"/>
      <c r="D210" s="845"/>
      <c r="E210" s="844" t="s">
        <v>50</v>
      </c>
      <c r="F210" s="844"/>
      <c r="G210" s="844"/>
      <c r="H210" s="591"/>
      <c r="I210" s="499"/>
      <c r="J210" s="499"/>
      <c r="K210" s="499"/>
      <c r="L210" s="499"/>
      <c r="M210" s="500"/>
      <c r="N210" s="166"/>
      <c r="O210" s="166"/>
      <c r="P210" s="166"/>
      <c r="Q210" s="166"/>
      <c r="R210" s="179"/>
    </row>
    <row r="211" spans="1:18" s="181" customFormat="1" x14ac:dyDescent="0.2">
      <c r="A211" s="233" t="s">
        <v>143</v>
      </c>
      <c r="B211" s="845" t="str">
        <f>IF($A211="","",VLOOKUP($A211,Listes!$A$3:$C$206,2,FALSE))</f>
        <v>Open Top</v>
      </c>
      <c r="C211" s="845"/>
      <c r="D211" s="845"/>
      <c r="E211" s="844" t="s">
        <v>50</v>
      </c>
      <c r="F211" s="844"/>
      <c r="G211" s="844"/>
      <c r="H211" s="591"/>
      <c r="I211" s="499"/>
      <c r="J211" s="499"/>
      <c r="K211" s="499"/>
      <c r="L211" s="499"/>
      <c r="M211" s="500"/>
      <c r="N211" s="166"/>
      <c r="O211" s="166"/>
      <c r="P211" s="166"/>
      <c r="Q211" s="166"/>
      <c r="R211" s="179"/>
    </row>
    <row r="212" spans="1:18" s="181" customFormat="1" x14ac:dyDescent="0.2">
      <c r="A212" s="233" t="s">
        <v>88</v>
      </c>
      <c r="B212" s="845" t="str">
        <f>IF($A212="","",VLOOKUP($A212,Listes!$A$3:$C$206,2,FALSE))</f>
        <v>Origin THC / Origin Receiving Charge</v>
      </c>
      <c r="C212" s="845"/>
      <c r="D212" s="845"/>
      <c r="E212" s="844" t="s">
        <v>50</v>
      </c>
      <c r="F212" s="844"/>
      <c r="G212" s="844"/>
      <c r="H212" s="591"/>
      <c r="I212" s="499"/>
      <c r="J212" s="499"/>
      <c r="K212" s="499"/>
      <c r="L212" s="499"/>
      <c r="M212" s="500"/>
      <c r="N212" s="166"/>
      <c r="O212" s="166"/>
      <c r="P212" s="166"/>
      <c r="Q212" s="166"/>
      <c r="R212" s="179"/>
    </row>
    <row r="213" spans="1:18" s="181" customFormat="1" ht="15.75" customHeight="1" x14ac:dyDescent="0.2">
      <c r="A213" s="233" t="s">
        <v>1009</v>
      </c>
      <c r="B213" s="845" t="str">
        <f>IF($A213="","",VLOOKUP($A213,Listes!$A$3:$C$206,2,FALSE))</f>
        <v>Panama Canal Adj Factor</v>
      </c>
      <c r="C213" s="845"/>
      <c r="D213" s="845"/>
      <c r="E213" s="844" t="s">
        <v>52</v>
      </c>
      <c r="F213" s="844"/>
      <c r="G213" s="844"/>
      <c r="H213" s="591"/>
      <c r="I213" s="499"/>
      <c r="J213" s="499"/>
      <c r="K213" s="499"/>
      <c r="L213" s="499"/>
      <c r="M213" s="500"/>
      <c r="N213" s="166"/>
      <c r="O213" s="166"/>
      <c r="P213" s="166"/>
      <c r="Q213" s="166"/>
      <c r="R213" s="179"/>
    </row>
    <row r="214" spans="1:18" s="181" customFormat="1" ht="15.75" customHeight="1" x14ac:dyDescent="0.2">
      <c r="A214" s="233" t="s">
        <v>460</v>
      </c>
      <c r="B214" s="845" t="str">
        <f>IF($A214="","",VLOOKUP($A214,Listes!$A$3:$C$206,2,FALSE))</f>
        <v>Inland Hazardous Charge Precarriage</v>
      </c>
      <c r="C214" s="845"/>
      <c r="D214" s="845"/>
      <c r="E214" s="844" t="s">
        <v>50</v>
      </c>
      <c r="F214" s="844"/>
      <c r="G214" s="844"/>
      <c r="H214" s="591"/>
      <c r="I214" s="499"/>
      <c r="J214" s="499"/>
      <c r="K214" s="499"/>
      <c r="L214" s="499"/>
      <c r="M214" s="500"/>
      <c r="N214" s="166"/>
      <c r="O214" s="166"/>
      <c r="P214" s="166"/>
      <c r="Q214" s="166"/>
      <c r="R214" s="179"/>
    </row>
    <row r="215" spans="1:18" s="181" customFormat="1" ht="15.75" customHeight="1" x14ac:dyDescent="0.2">
      <c r="A215" s="523" t="s">
        <v>86</v>
      </c>
      <c r="B215" s="849" t="str">
        <f>IF($A215="","",VLOOKUP($A215,Listes!$A$3:$C$206,2,FALSE))</f>
        <v>Peak Season</v>
      </c>
      <c r="C215" s="849"/>
      <c r="D215" s="849"/>
      <c r="E215" s="863" t="s">
        <v>52</v>
      </c>
      <c r="F215" s="863"/>
      <c r="G215" s="863"/>
      <c r="H215" s="524"/>
      <c r="I215" s="525"/>
      <c r="J215" s="525"/>
      <c r="K215" s="528">
        <v>45457</v>
      </c>
      <c r="L215" s="525"/>
      <c r="M215" s="526"/>
      <c r="N215" s="166"/>
      <c r="O215" s="166"/>
      <c r="P215" s="166"/>
      <c r="Q215" s="166"/>
      <c r="R215" s="179"/>
    </row>
    <row r="216" spans="1:18" s="181" customFormat="1" ht="15.75" customHeight="1" x14ac:dyDescent="0.2">
      <c r="A216" s="527" t="s">
        <v>86</v>
      </c>
      <c r="B216" s="862" t="str">
        <f>IF($A216="","",VLOOKUP($A216,Listes!$A$3:$C$206,2,FALSE))</f>
        <v>Peak Season</v>
      </c>
      <c r="C216" s="862"/>
      <c r="D216" s="862"/>
      <c r="E216" s="863" t="s">
        <v>2490</v>
      </c>
      <c r="F216" s="863"/>
      <c r="G216" s="863"/>
      <c r="H216" s="595" t="s">
        <v>61</v>
      </c>
      <c r="I216" s="528"/>
      <c r="J216" s="528">
        <v>45458</v>
      </c>
      <c r="K216" s="528"/>
      <c r="L216" s="528"/>
      <c r="M216" s="529"/>
      <c r="N216" s="166"/>
      <c r="O216" s="166"/>
      <c r="P216" s="166"/>
      <c r="Q216" s="166"/>
      <c r="R216" s="179"/>
    </row>
    <row r="217" spans="1:18" s="181" customFormat="1" ht="15.75" customHeight="1" x14ac:dyDescent="0.2">
      <c r="A217" s="527" t="s">
        <v>86</v>
      </c>
      <c r="B217" s="862" t="str">
        <f>IF($A217="","",VLOOKUP($A217,Listes!$A$3:$C$206,2,FALSE))</f>
        <v>Peak Season</v>
      </c>
      <c r="C217" s="862"/>
      <c r="D217" s="862"/>
      <c r="E217" s="863" t="s">
        <v>2491</v>
      </c>
      <c r="F217" s="863"/>
      <c r="G217" s="863"/>
      <c r="H217" s="595" t="s">
        <v>329</v>
      </c>
      <c r="I217" s="528"/>
      <c r="J217" s="528">
        <v>45458</v>
      </c>
      <c r="K217" s="528"/>
      <c r="L217" s="528"/>
      <c r="M217" s="529"/>
      <c r="N217" s="166"/>
      <c r="O217" s="166"/>
      <c r="P217" s="166"/>
      <c r="Q217" s="166"/>
      <c r="R217" s="179"/>
    </row>
    <row r="218" spans="1:18" s="181" customFormat="1" ht="15.75" customHeight="1" x14ac:dyDescent="0.2">
      <c r="A218" s="527" t="s">
        <v>86</v>
      </c>
      <c r="B218" s="862" t="str">
        <f>IF($A218="","",VLOOKUP($A218,Listes!$A$3:$C$206,2,FALSE))</f>
        <v>Peak Season</v>
      </c>
      <c r="C218" s="862"/>
      <c r="D218" s="862"/>
      <c r="E218" s="863" t="s">
        <v>2491</v>
      </c>
      <c r="F218" s="863"/>
      <c r="G218" s="863"/>
      <c r="H218" s="595" t="s">
        <v>400</v>
      </c>
      <c r="I218" s="528"/>
      <c r="J218" s="528">
        <v>45458</v>
      </c>
      <c r="K218" s="528"/>
      <c r="L218" s="528"/>
      <c r="M218" s="529"/>
      <c r="N218" s="166"/>
      <c r="O218" s="166"/>
      <c r="P218" s="166"/>
      <c r="Q218" s="166"/>
      <c r="R218" s="179"/>
    </row>
    <row r="219" spans="1:18" s="181" customFormat="1" ht="15.75" customHeight="1" x14ac:dyDescent="0.2">
      <c r="A219" s="527" t="s">
        <v>86</v>
      </c>
      <c r="B219" s="862" t="str">
        <f>IF($A219="","",VLOOKUP($A219,Listes!$A$3:$C$206,2,FALSE))</f>
        <v>Peak Season</v>
      </c>
      <c r="C219" s="862"/>
      <c r="D219" s="862"/>
      <c r="E219" s="863" t="s">
        <v>2492</v>
      </c>
      <c r="F219" s="863"/>
      <c r="G219" s="863"/>
      <c r="H219" s="595" t="s">
        <v>401</v>
      </c>
      <c r="I219" s="528"/>
      <c r="J219" s="528">
        <v>45458</v>
      </c>
      <c r="K219" s="528"/>
      <c r="L219" s="528"/>
      <c r="M219" s="529"/>
      <c r="N219" s="166"/>
      <c r="O219" s="166"/>
      <c r="P219" s="166"/>
      <c r="Q219" s="166"/>
      <c r="R219" s="179"/>
    </row>
    <row r="220" spans="1:18" s="181" customFormat="1" ht="15.75" customHeight="1" x14ac:dyDescent="0.2">
      <c r="A220" s="233" t="s">
        <v>781</v>
      </c>
      <c r="B220" s="845" t="str">
        <f>IF($A220="","",VLOOKUP($A220,Listes!$A$3:$C$206,2,FALSE))</f>
        <v>Peak Season Surcharge 2</v>
      </c>
      <c r="C220" s="845"/>
      <c r="D220" s="845"/>
      <c r="E220" s="844" t="s">
        <v>50</v>
      </c>
      <c r="F220" s="844"/>
      <c r="G220" s="844"/>
      <c r="H220" s="591"/>
      <c r="I220" s="499"/>
      <c r="J220" s="499"/>
      <c r="K220" s="499"/>
      <c r="L220" s="499"/>
      <c r="M220" s="500"/>
      <c r="N220" s="166"/>
      <c r="O220" s="166"/>
      <c r="P220" s="166"/>
      <c r="Q220" s="166"/>
      <c r="R220" s="179"/>
    </row>
    <row r="221" spans="1:18" s="181" customFormat="1" ht="15.75" customHeight="1" x14ac:dyDescent="0.2">
      <c r="A221" s="233" t="s">
        <v>909</v>
      </c>
      <c r="B221" s="845" t="str">
        <f>IF($A221="","",VLOOKUP($A221,Listes!$A$3:$C$206,2,FALSE))</f>
        <v>Peak Season Surcharge 3</v>
      </c>
      <c r="C221" s="845"/>
      <c r="D221" s="845"/>
      <c r="E221" s="844" t="s">
        <v>50</v>
      </c>
      <c r="F221" s="844"/>
      <c r="G221" s="844"/>
      <c r="H221" s="591"/>
      <c r="I221" s="499"/>
      <c r="J221" s="499"/>
      <c r="K221" s="499"/>
      <c r="L221" s="499"/>
      <c r="M221" s="500"/>
      <c r="N221" s="166"/>
      <c r="O221" s="166"/>
      <c r="P221" s="166"/>
      <c r="Q221" s="166"/>
      <c r="R221" s="179"/>
    </row>
    <row r="222" spans="1:18" s="181" customFormat="1" ht="15.75" customHeight="1" x14ac:dyDescent="0.2">
      <c r="A222" s="233" t="s">
        <v>266</v>
      </c>
      <c r="B222" s="845" t="str">
        <f>IF($A222="","",VLOOKUP($A222,Listes!$A$3:$C$206,2,FALSE))</f>
        <v>Destination Terminal Security Charge</v>
      </c>
      <c r="C222" s="845"/>
      <c r="D222" s="845"/>
      <c r="E222" s="844" t="s">
        <v>52</v>
      </c>
      <c r="F222" s="844"/>
      <c r="G222" s="844"/>
      <c r="H222" s="591"/>
      <c r="I222" s="499"/>
      <c r="J222" s="499"/>
      <c r="K222" s="499"/>
      <c r="L222" s="499"/>
      <c r="M222" s="500"/>
      <c r="N222" s="166"/>
      <c r="O222" s="166"/>
      <c r="P222" s="166"/>
      <c r="Q222" s="166"/>
      <c r="R222" s="179"/>
    </row>
    <row r="223" spans="1:18" s="181" customFormat="1" ht="25.5" x14ac:dyDescent="0.2">
      <c r="A223" s="233" t="s">
        <v>350</v>
      </c>
      <c r="B223" s="845" t="str">
        <f>IF($A223="","",VLOOKUP($A223,Listes!$A$3:$C$206,2,FALSE))</f>
        <v>Tri-Axle / Super Chassis Oncarriage Surcharge</v>
      </c>
      <c r="C223" s="845"/>
      <c r="D223" s="845"/>
      <c r="E223" s="844" t="s">
        <v>50</v>
      </c>
      <c r="F223" s="844"/>
      <c r="G223" s="844"/>
      <c r="H223" s="591"/>
      <c r="I223" s="499"/>
      <c r="J223" s="499"/>
      <c r="K223" s="499"/>
      <c r="L223" s="499"/>
      <c r="M223" s="500"/>
      <c r="N223" s="166"/>
      <c r="O223" s="166"/>
      <c r="P223" s="166"/>
      <c r="Q223" s="166"/>
      <c r="R223" s="179"/>
    </row>
    <row r="224" spans="1:18" s="181" customFormat="1" ht="13.5" thickBot="1" x14ac:dyDescent="0.25">
      <c r="A224" s="271" t="s">
        <v>675</v>
      </c>
      <c r="B224" s="984" t="str">
        <f>IF($A224="","",VLOOKUP($A224,Listes!$A$3:$C$206,2,FALSE))</f>
        <v>Wharfage (Destination)</v>
      </c>
      <c r="C224" s="984"/>
      <c r="D224" s="984"/>
      <c r="E224" s="989" t="s">
        <v>52</v>
      </c>
      <c r="F224" s="989"/>
      <c r="G224" s="989"/>
      <c r="H224" s="615"/>
      <c r="I224" s="510"/>
      <c r="J224" s="510"/>
      <c r="K224" s="510"/>
      <c r="L224" s="510"/>
      <c r="M224" s="511"/>
      <c r="N224" s="166"/>
      <c r="O224" s="166"/>
      <c r="P224" s="166"/>
      <c r="Q224" s="166"/>
      <c r="R224" s="179"/>
    </row>
    <row r="225" spans="1:23" ht="13.5" thickBot="1" x14ac:dyDescent="0.25">
      <c r="A225" s="913" t="s">
        <v>208</v>
      </c>
      <c r="B225" s="914"/>
      <c r="C225" s="914"/>
      <c r="D225" s="914"/>
      <c r="E225" s="914"/>
      <c r="F225" s="914"/>
      <c r="G225" s="914"/>
      <c r="H225" s="914"/>
      <c r="I225" s="915"/>
      <c r="K225" s="157"/>
      <c r="L225" s="178"/>
      <c r="M225" s="178"/>
      <c r="N225" s="178"/>
      <c r="O225" s="178"/>
      <c r="P225" s="178"/>
      <c r="Q225" s="157"/>
    </row>
    <row r="226" spans="1:23" ht="13.5" thickBot="1" x14ac:dyDescent="0.25">
      <c r="A226" s="907" t="s">
        <v>541</v>
      </c>
      <c r="B226" s="894"/>
      <c r="C226" s="894"/>
      <c r="D226" s="894"/>
      <c r="E226" s="894"/>
      <c r="F226" s="894"/>
      <c r="G226" s="894"/>
      <c r="H226" s="894"/>
      <c r="I226" s="895"/>
      <c r="K226" s="178"/>
      <c r="L226" s="178"/>
      <c r="M226" s="178"/>
      <c r="N226" s="178"/>
      <c r="O226" s="157"/>
    </row>
    <row r="227" spans="1:23" ht="13.5" thickBot="1" x14ac:dyDescent="0.25">
      <c r="A227" s="111"/>
      <c r="B227" s="111"/>
      <c r="C227" s="234"/>
      <c r="D227" s="108"/>
      <c r="E227" s="109"/>
      <c r="F227" s="109"/>
      <c r="G227" s="109"/>
      <c r="H227" s="109"/>
      <c r="I227" s="109"/>
      <c r="J227" s="108"/>
      <c r="L227" s="157"/>
      <c r="M227" s="178"/>
      <c r="N227" s="178"/>
      <c r="O227" s="178"/>
      <c r="P227" s="178"/>
      <c r="Q227" s="178"/>
      <c r="R227" s="157"/>
    </row>
    <row r="228" spans="1:23" ht="15.6" customHeight="1" x14ac:dyDescent="0.2">
      <c r="A228" s="904" t="s">
        <v>476</v>
      </c>
      <c r="B228" s="905"/>
      <c r="C228" s="905"/>
      <c r="D228" s="905"/>
      <c r="E228" s="851" t="s">
        <v>276</v>
      </c>
      <c r="F228" s="851">
        <v>20</v>
      </c>
      <c r="G228" s="851">
        <v>40</v>
      </c>
      <c r="H228" s="851" t="s">
        <v>19</v>
      </c>
      <c r="I228" s="851" t="s">
        <v>20</v>
      </c>
      <c r="J228" s="880" t="s">
        <v>283</v>
      </c>
      <c r="K228" s="880" t="s">
        <v>33</v>
      </c>
      <c r="L228" s="878" t="s">
        <v>209</v>
      </c>
      <c r="M228" s="108"/>
      <c r="N228" s="178"/>
      <c r="O228" s="178"/>
      <c r="P228" s="178"/>
      <c r="Q228" s="178"/>
      <c r="R228" s="178"/>
      <c r="S228" s="178"/>
      <c r="T228" s="178"/>
      <c r="U228" s="178"/>
    </row>
    <row r="229" spans="1:23" x14ac:dyDescent="0.2">
      <c r="A229" s="18" t="s">
        <v>210</v>
      </c>
      <c r="B229" s="19" t="s">
        <v>11</v>
      </c>
      <c r="C229" s="19" t="s">
        <v>12</v>
      </c>
      <c r="D229" s="19" t="s">
        <v>211</v>
      </c>
      <c r="E229" s="852"/>
      <c r="F229" s="852"/>
      <c r="G229" s="852"/>
      <c r="H229" s="852"/>
      <c r="I229" s="852"/>
      <c r="J229" s="852"/>
      <c r="K229" s="852"/>
      <c r="L229" s="879"/>
      <c r="M229" s="108"/>
      <c r="N229" s="178"/>
      <c r="O229" s="178"/>
      <c r="P229" s="178"/>
      <c r="Q229" s="178"/>
      <c r="R229" s="178"/>
      <c r="S229" s="178"/>
      <c r="T229" s="178"/>
      <c r="U229" s="178"/>
    </row>
    <row r="230" spans="1:23" s="181" customFormat="1" x14ac:dyDescent="0.2">
      <c r="A230" s="235"/>
      <c r="B230" s="592"/>
      <c r="C230" s="592"/>
      <c r="D230" s="592"/>
      <c r="E230" s="592"/>
      <c r="F230" s="358"/>
      <c r="G230" s="358"/>
      <c r="H230" s="358"/>
      <c r="I230" s="358"/>
      <c r="J230" s="592"/>
      <c r="K230" s="602"/>
      <c r="L230" s="20"/>
      <c r="M230" s="236"/>
      <c r="N230" s="166"/>
      <c r="O230" s="166"/>
      <c r="P230" s="166"/>
      <c r="Q230" s="166"/>
      <c r="R230" s="166"/>
      <c r="S230" s="166"/>
      <c r="T230" s="166"/>
      <c r="U230" s="166"/>
    </row>
    <row r="231" spans="1:23" s="181" customFormat="1" x14ac:dyDescent="0.2">
      <c r="A231" s="235"/>
      <c r="B231" s="592"/>
      <c r="C231" s="592"/>
      <c r="D231" s="592"/>
      <c r="E231" s="592"/>
      <c r="F231" s="226"/>
      <c r="G231" s="226"/>
      <c r="H231" s="226"/>
      <c r="I231" s="226"/>
      <c r="J231" s="592"/>
      <c r="K231" s="602"/>
      <c r="L231" s="20"/>
      <c r="M231" s="166"/>
      <c r="N231" s="166"/>
      <c r="O231" s="166"/>
      <c r="P231" s="166"/>
      <c r="Q231" s="166"/>
      <c r="R231" s="166"/>
      <c r="S231" s="166"/>
      <c r="T231" s="166"/>
      <c r="U231" s="166"/>
    </row>
    <row r="232" spans="1:23" s="181" customFormat="1" x14ac:dyDescent="0.2">
      <c r="A232" s="235"/>
      <c r="B232" s="592"/>
      <c r="C232" s="592"/>
      <c r="D232" s="592"/>
      <c r="E232" s="592"/>
      <c r="F232" s="226"/>
      <c r="G232" s="226"/>
      <c r="H232" s="226"/>
      <c r="I232" s="226"/>
      <c r="J232" s="592"/>
      <c r="K232" s="602"/>
      <c r="L232" s="20"/>
      <c r="M232" s="166"/>
      <c r="N232" s="166"/>
      <c r="O232" s="166"/>
      <c r="P232" s="166"/>
      <c r="Q232" s="166"/>
      <c r="R232" s="166"/>
      <c r="S232" s="166"/>
      <c r="T232" s="166"/>
      <c r="U232" s="166"/>
    </row>
    <row r="233" spans="1:23" s="181" customFormat="1" ht="13.5" thickBot="1" x14ac:dyDescent="0.25">
      <c r="A233" s="237"/>
      <c r="B233" s="613"/>
      <c r="C233" s="613"/>
      <c r="D233" s="613"/>
      <c r="E233" s="613"/>
      <c r="F233" s="227"/>
      <c r="G233" s="227"/>
      <c r="H233" s="227"/>
      <c r="I233" s="227"/>
      <c r="J233" s="613"/>
      <c r="K233" s="606"/>
      <c r="L233" s="103"/>
      <c r="M233" s="166"/>
      <c r="N233" s="166"/>
      <c r="O233" s="166"/>
      <c r="P233" s="166"/>
      <c r="Q233" s="166"/>
      <c r="R233" s="166"/>
      <c r="S233" s="166"/>
      <c r="T233" s="166"/>
      <c r="U233" s="166"/>
    </row>
    <row r="234" spans="1:23" s="181" customFormat="1" x14ac:dyDescent="0.2">
      <c r="A234" s="21"/>
      <c r="B234" s="21"/>
      <c r="C234" s="21"/>
      <c r="D234" s="21"/>
      <c r="E234" s="21"/>
      <c r="F234" s="21"/>
      <c r="G234" s="21"/>
      <c r="H234" s="21"/>
      <c r="I234" s="21"/>
      <c r="J234" s="21"/>
      <c r="K234" s="21"/>
      <c r="L234" s="104"/>
      <c r="M234" s="166"/>
      <c r="N234" s="166"/>
      <c r="O234" s="166"/>
      <c r="P234" s="166"/>
      <c r="Q234" s="166"/>
      <c r="R234" s="166"/>
      <c r="S234" s="166"/>
      <c r="T234" s="166"/>
      <c r="U234" s="166"/>
    </row>
    <row r="235" spans="1:23" ht="15.6" customHeight="1" x14ac:dyDescent="0.2">
      <c r="A235" s="883" t="s">
        <v>540</v>
      </c>
      <c r="B235" s="883"/>
      <c r="C235" s="883"/>
      <c r="D235" s="883"/>
      <c r="E235" s="883" t="s">
        <v>276</v>
      </c>
      <c r="F235" s="883">
        <v>20</v>
      </c>
      <c r="G235" s="883">
        <v>40</v>
      </c>
      <c r="H235" s="883" t="s">
        <v>19</v>
      </c>
      <c r="I235" s="883" t="s">
        <v>20</v>
      </c>
      <c r="J235" s="898" t="s">
        <v>283</v>
      </c>
      <c r="K235" s="898" t="s">
        <v>33</v>
      </c>
      <c r="L235" s="883" t="s">
        <v>209</v>
      </c>
      <c r="M235" s="883" t="s">
        <v>23</v>
      </c>
      <c r="O235" s="157"/>
      <c r="P235" s="178"/>
      <c r="Q235" s="178"/>
      <c r="R235" s="178"/>
      <c r="S235" s="178"/>
      <c r="T235" s="178"/>
      <c r="U235" s="178"/>
      <c r="V235" s="178"/>
      <c r="W235" s="178"/>
    </row>
    <row r="236" spans="1:23" x14ac:dyDescent="0.2">
      <c r="A236" s="596" t="s">
        <v>210</v>
      </c>
      <c r="B236" s="596" t="s">
        <v>11</v>
      </c>
      <c r="C236" s="596" t="s">
        <v>12</v>
      </c>
      <c r="D236" s="596" t="s">
        <v>211</v>
      </c>
      <c r="E236" s="883"/>
      <c r="F236" s="883"/>
      <c r="G236" s="883"/>
      <c r="H236" s="883"/>
      <c r="I236" s="883"/>
      <c r="J236" s="883"/>
      <c r="K236" s="883"/>
      <c r="L236" s="883"/>
      <c r="M236" s="883"/>
      <c r="O236" s="157"/>
      <c r="P236" s="178"/>
      <c r="Q236" s="178"/>
      <c r="R236" s="178"/>
      <c r="S236" s="178"/>
      <c r="T236" s="178"/>
      <c r="U236" s="178"/>
      <c r="V236" s="178"/>
      <c r="W236" s="178"/>
    </row>
    <row r="237" spans="1:23" s="181" customFormat="1" x14ac:dyDescent="0.2">
      <c r="A237" s="22"/>
      <c r="B237" s="22"/>
      <c r="C237" s="22"/>
      <c r="D237" s="22"/>
      <c r="E237" s="22"/>
      <c r="F237" s="238"/>
      <c r="G237" s="238"/>
      <c r="H237" s="238"/>
      <c r="I237" s="238"/>
      <c r="J237" s="22"/>
      <c r="K237" s="239"/>
      <c r="L237" s="23"/>
      <c r="M237" s="23"/>
      <c r="O237" s="179"/>
      <c r="P237" s="166"/>
      <c r="Q237" s="166"/>
      <c r="R237" s="166"/>
      <c r="S237" s="166"/>
      <c r="T237" s="166"/>
      <c r="U237" s="166"/>
      <c r="V237" s="166"/>
      <c r="W237" s="166"/>
    </row>
    <row r="238" spans="1:23" s="181" customFormat="1" x14ac:dyDescent="0.2">
      <c r="A238" s="22"/>
      <c r="B238" s="22"/>
      <c r="C238" s="22"/>
      <c r="D238" s="22"/>
      <c r="E238" s="22"/>
      <c r="F238" s="238"/>
      <c r="G238" s="238"/>
      <c r="H238" s="238"/>
      <c r="I238" s="238"/>
      <c r="J238" s="22"/>
      <c r="K238" s="239"/>
      <c r="L238" s="23"/>
      <c r="M238" s="23"/>
      <c r="O238" s="179"/>
      <c r="P238" s="166"/>
      <c r="Q238" s="166"/>
      <c r="R238" s="166"/>
      <c r="S238" s="166"/>
      <c r="T238" s="166"/>
      <c r="U238" s="166"/>
      <c r="V238" s="166"/>
      <c r="W238" s="166"/>
    </row>
    <row r="239" spans="1:23" s="181" customFormat="1" x14ac:dyDescent="0.2">
      <c r="A239" s="22"/>
      <c r="B239" s="22"/>
      <c r="C239" s="22"/>
      <c r="D239" s="22"/>
      <c r="E239" s="22"/>
      <c r="F239" s="238"/>
      <c r="G239" s="238"/>
      <c r="H239" s="238"/>
      <c r="I239" s="238"/>
      <c r="J239" s="22"/>
      <c r="K239" s="239"/>
      <c r="L239" s="23"/>
      <c r="M239" s="23"/>
      <c r="O239" s="179"/>
      <c r="P239" s="166"/>
      <c r="Q239" s="166"/>
      <c r="R239" s="166"/>
      <c r="S239" s="166"/>
      <c r="T239" s="166"/>
      <c r="U239" s="166"/>
      <c r="V239" s="166"/>
      <c r="W239" s="166"/>
    </row>
    <row r="240" spans="1:23" s="181" customFormat="1" x14ac:dyDescent="0.2">
      <c r="A240" s="22"/>
      <c r="B240" s="22"/>
      <c r="C240" s="22"/>
      <c r="D240" s="22"/>
      <c r="E240" s="22"/>
      <c r="F240" s="238"/>
      <c r="G240" s="238"/>
      <c r="H240" s="238"/>
      <c r="I240" s="238"/>
      <c r="J240" s="22"/>
      <c r="K240" s="239"/>
      <c r="L240" s="23"/>
      <c r="M240" s="23"/>
      <c r="N240" s="166"/>
      <c r="O240" s="179"/>
      <c r="P240" s="166"/>
      <c r="Q240" s="166"/>
      <c r="R240" s="166"/>
      <c r="S240" s="166"/>
      <c r="T240" s="166"/>
      <c r="U240" s="166"/>
      <c r="V240" s="166"/>
      <c r="W240" s="166"/>
    </row>
    <row r="241" spans="1:21" x14ac:dyDescent="0.2">
      <c r="F241" s="109"/>
      <c r="G241" s="17"/>
      <c r="H241" s="159"/>
      <c r="I241" s="159"/>
      <c r="J241" s="178"/>
      <c r="K241" s="157"/>
      <c r="L241" s="178"/>
      <c r="M241" s="178"/>
      <c r="N241" s="178"/>
      <c r="O241" s="178"/>
      <c r="P241" s="178"/>
      <c r="Q241" s="178"/>
    </row>
    <row r="242" spans="1:21" ht="13.5" thickBot="1" x14ac:dyDescent="0.25">
      <c r="A242" s="221"/>
      <c r="B242" s="240"/>
      <c r="C242" s="241"/>
      <c r="D242" s="241"/>
      <c r="J242" s="109"/>
      <c r="K242" s="157"/>
      <c r="L242" s="178"/>
      <c r="M242" s="178"/>
      <c r="N242" s="178"/>
      <c r="O242" s="178"/>
      <c r="P242" s="178"/>
      <c r="Q242" s="178"/>
      <c r="R242" s="178"/>
      <c r="S242" s="157"/>
      <c r="T242" s="157"/>
      <c r="U242" s="157"/>
    </row>
    <row r="243" spans="1:21" ht="13.5" thickBot="1" x14ac:dyDescent="0.25">
      <c r="A243" s="884" t="s">
        <v>212</v>
      </c>
      <c r="B243" s="885"/>
      <c r="C243" s="885"/>
      <c r="D243" s="885"/>
      <c r="E243" s="886"/>
      <c r="J243" s="109"/>
      <c r="K243" s="157"/>
      <c r="L243" s="178"/>
      <c r="M243" s="178"/>
      <c r="N243" s="178"/>
      <c r="O243" s="178"/>
      <c r="P243" s="178"/>
      <c r="Q243" s="178"/>
      <c r="R243" s="178"/>
      <c r="S243" s="157"/>
      <c r="T243" s="157"/>
      <c r="U243" s="157"/>
    </row>
    <row r="244" spans="1:21" ht="13.5" thickBot="1" x14ac:dyDescent="0.25">
      <c r="A244" s="234"/>
      <c r="F244" s="109"/>
      <c r="G244" s="17"/>
      <c r="H244" s="108"/>
      <c r="I244" s="109"/>
      <c r="J244" s="109"/>
      <c r="K244" s="157"/>
      <c r="L244" s="178"/>
      <c r="M244" s="178"/>
      <c r="N244" s="178"/>
      <c r="O244" s="178"/>
      <c r="P244" s="178"/>
      <c r="Q244" s="178"/>
      <c r="R244" s="178"/>
      <c r="S244" s="157"/>
      <c r="T244" s="157"/>
      <c r="U244" s="157"/>
    </row>
    <row r="245" spans="1:21" ht="13.5" thickBot="1" x14ac:dyDescent="0.25">
      <c r="A245" s="902" t="s">
        <v>213</v>
      </c>
      <c r="B245" s="911"/>
      <c r="C245" s="911"/>
      <c r="D245" s="911"/>
      <c r="E245" s="911"/>
      <c r="F245" s="912"/>
      <c r="G245" s="17"/>
      <c r="H245" s="108"/>
      <c r="I245" s="109"/>
      <c r="J245" s="109"/>
      <c r="K245" s="157"/>
      <c r="L245" s="178"/>
      <c r="M245" s="178"/>
      <c r="N245" s="178"/>
      <c r="O245" s="178"/>
      <c r="P245" s="178"/>
      <c r="Q245" s="178"/>
      <c r="R245" s="178"/>
      <c r="S245" s="157"/>
      <c r="T245" s="157"/>
      <c r="U245" s="157"/>
    </row>
    <row r="246" spans="1:21" ht="16.5" customHeight="1" x14ac:dyDescent="0.2">
      <c r="A246" s="890" t="s">
        <v>214</v>
      </c>
      <c r="B246" s="891"/>
      <c r="C246" s="891"/>
      <c r="D246" s="891"/>
      <c r="E246" s="891"/>
      <c r="F246" s="892"/>
      <c r="G246" s="17"/>
      <c r="H246" s="242"/>
      <c r="I246" s="109"/>
      <c r="J246" s="109"/>
      <c r="K246" s="157"/>
      <c r="L246" s="178"/>
      <c r="M246" s="178"/>
      <c r="N246" s="178"/>
      <c r="O246" s="178"/>
      <c r="P246" s="178"/>
      <c r="Q246" s="178"/>
      <c r="R246" s="178"/>
      <c r="S246" s="157"/>
      <c r="T246" s="157"/>
      <c r="U246" s="157"/>
    </row>
    <row r="247" spans="1:21" ht="13.5" thickBot="1" x14ac:dyDescent="0.25">
      <c r="A247" s="893" t="s">
        <v>215</v>
      </c>
      <c r="B247" s="894"/>
      <c r="C247" s="894"/>
      <c r="D247" s="894"/>
      <c r="E247" s="894"/>
      <c r="F247" s="895"/>
    </row>
    <row r="248" spans="1:21" x14ac:dyDescent="0.2">
      <c r="A248" s="243" t="s">
        <v>216</v>
      </c>
      <c r="B248" s="115" t="s">
        <v>217</v>
      </c>
      <c r="C248" s="610" t="s">
        <v>218</v>
      </c>
      <c r="D248" s="244" t="s">
        <v>219</v>
      </c>
      <c r="E248" s="178"/>
      <c r="H248" s="17"/>
      <c r="I248" s="17"/>
    </row>
    <row r="249" spans="1:21" s="181" customFormat="1" x14ac:dyDescent="0.2">
      <c r="A249" s="245"/>
      <c r="B249" s="246" t="s">
        <v>329</v>
      </c>
      <c r="C249" s="603" t="s">
        <v>61</v>
      </c>
      <c r="D249" s="495">
        <v>0.9</v>
      </c>
      <c r="E249" s="166"/>
      <c r="F249" s="166"/>
      <c r="G249" s="166"/>
    </row>
    <row r="250" spans="1:21" s="181" customFormat="1" x14ac:dyDescent="0.2">
      <c r="A250" s="245"/>
      <c r="B250" s="246" t="s">
        <v>329</v>
      </c>
      <c r="C250" s="603" t="s">
        <v>400</v>
      </c>
      <c r="D250" s="495">
        <v>1</v>
      </c>
      <c r="E250" s="166"/>
      <c r="F250" s="166"/>
      <c r="G250" s="166"/>
    </row>
    <row r="251" spans="1:21" s="181" customFormat="1" ht="13.5" thickBot="1" x14ac:dyDescent="0.25">
      <c r="A251" s="248"/>
      <c r="B251" s="249" t="s">
        <v>329</v>
      </c>
      <c r="C251" s="250" t="s">
        <v>401</v>
      </c>
      <c r="D251" s="496">
        <v>1.266</v>
      </c>
      <c r="E251" s="166"/>
      <c r="F251" s="166"/>
      <c r="G251" s="166"/>
    </row>
    <row r="252" spans="1:21" ht="13.5" thickBot="1" x14ac:dyDescent="0.25"/>
    <row r="253" spans="1:21" ht="13.5" thickBot="1" x14ac:dyDescent="0.25">
      <c r="A253" s="884" t="s">
        <v>220</v>
      </c>
      <c r="B253" s="885"/>
      <c r="C253" s="885"/>
      <c r="D253" s="885"/>
      <c r="E253" s="885"/>
      <c r="F253" s="885"/>
      <c r="G253" s="885"/>
      <c r="H253" s="885"/>
      <c r="I253" s="886"/>
      <c r="K253" s="157"/>
      <c r="L253" s="178"/>
      <c r="M253" s="178"/>
      <c r="N253" s="178"/>
      <c r="O253" s="178"/>
      <c r="P253" s="178"/>
      <c r="Q253" s="178"/>
      <c r="R253" s="178"/>
      <c r="S253" s="157"/>
      <c r="T253" s="157"/>
      <c r="U253" s="157"/>
    </row>
    <row r="254" spans="1:21" ht="13.5" thickBot="1" x14ac:dyDescent="0.25">
      <c r="A254" s="252" t="s">
        <v>221</v>
      </c>
      <c r="B254" s="253"/>
      <c r="C254" s="105"/>
      <c r="D254" s="105"/>
      <c r="E254" s="105"/>
      <c r="F254" s="105"/>
      <c r="G254" s="202"/>
      <c r="H254" s="105"/>
      <c r="I254" s="254"/>
      <c r="J254" s="109"/>
      <c r="K254" s="157"/>
      <c r="L254" s="178"/>
      <c r="M254" s="178"/>
      <c r="N254" s="178"/>
      <c r="O254" s="178"/>
      <c r="P254" s="178"/>
      <c r="Q254" s="178"/>
      <c r="R254" s="178"/>
      <c r="S254" s="157"/>
      <c r="T254" s="157"/>
      <c r="U254" s="157"/>
    </row>
    <row r="255" spans="1:21" s="608" customFormat="1" x14ac:dyDescent="0.2">
      <c r="A255" s="255"/>
      <c r="B255" s="908"/>
      <c r="C255" s="909"/>
      <c r="D255" s="909"/>
      <c r="E255" s="909"/>
      <c r="F255" s="909"/>
      <c r="G255" s="909"/>
      <c r="H255" s="909"/>
      <c r="I255" s="910"/>
      <c r="J255" s="229"/>
      <c r="K255" s="230"/>
      <c r="L255" s="21"/>
      <c r="M255" s="21"/>
      <c r="N255" s="21"/>
      <c r="O255" s="21"/>
      <c r="P255" s="21"/>
      <c r="Q255" s="21"/>
      <c r="R255" s="21"/>
      <c r="S255" s="230"/>
      <c r="T255" s="230"/>
      <c r="U255" s="230"/>
    </row>
    <row r="256" spans="1:21" s="181" customFormat="1" x14ac:dyDescent="0.2">
      <c r="A256" s="256"/>
      <c r="B256" s="887"/>
      <c r="C256" s="888"/>
      <c r="D256" s="888"/>
      <c r="E256" s="888"/>
      <c r="F256" s="888"/>
      <c r="G256" s="888"/>
      <c r="H256" s="888"/>
      <c r="I256" s="889"/>
    </row>
    <row r="257" spans="1:9" s="181" customFormat="1" x14ac:dyDescent="0.2">
      <c r="A257" s="256"/>
      <c r="B257" s="887"/>
      <c r="C257" s="888"/>
      <c r="D257" s="888"/>
      <c r="E257" s="888"/>
      <c r="F257" s="888"/>
      <c r="G257" s="888"/>
      <c r="H257" s="888"/>
      <c r="I257" s="889"/>
    </row>
    <row r="258" spans="1:9" s="181" customFormat="1" x14ac:dyDescent="0.2">
      <c r="A258" s="256"/>
      <c r="B258" s="887"/>
      <c r="C258" s="888"/>
      <c r="D258" s="888"/>
      <c r="E258" s="888"/>
      <c r="F258" s="888"/>
      <c r="G258" s="888"/>
      <c r="H258" s="888"/>
      <c r="I258" s="889"/>
    </row>
    <row r="259" spans="1:9" s="181" customFormat="1" x14ac:dyDescent="0.2">
      <c r="A259" s="256"/>
      <c r="B259" s="887"/>
      <c r="C259" s="888"/>
      <c r="D259" s="888"/>
      <c r="E259" s="888"/>
      <c r="F259" s="888"/>
      <c r="G259" s="888"/>
      <c r="H259" s="888"/>
      <c r="I259" s="889"/>
    </row>
    <row r="260" spans="1:9" s="181" customFormat="1" x14ac:dyDescent="0.2">
      <c r="A260" s="256"/>
      <c r="B260" s="887"/>
      <c r="C260" s="888"/>
      <c r="D260" s="888"/>
      <c r="E260" s="888"/>
      <c r="F260" s="888"/>
      <c r="G260" s="888"/>
      <c r="H260" s="888"/>
      <c r="I260" s="889"/>
    </row>
    <row r="261" spans="1:9" s="181" customFormat="1" x14ac:dyDescent="0.2">
      <c r="A261" s="256"/>
      <c r="B261" s="887"/>
      <c r="C261" s="888"/>
      <c r="D261" s="888"/>
      <c r="E261" s="888"/>
      <c r="F261" s="888"/>
      <c r="G261" s="888"/>
      <c r="H261" s="888"/>
      <c r="I261" s="889"/>
    </row>
    <row r="262" spans="1:9" s="181" customFormat="1" x14ac:dyDescent="0.2">
      <c r="A262" s="256"/>
      <c r="B262" s="887"/>
      <c r="C262" s="888"/>
      <c r="D262" s="888"/>
      <c r="E262" s="888"/>
      <c r="F262" s="888"/>
      <c r="G262" s="888"/>
      <c r="H262" s="888"/>
      <c r="I262" s="889"/>
    </row>
    <row r="263" spans="1:9" s="181" customFormat="1" x14ac:dyDescent="0.2">
      <c r="A263" s="256"/>
      <c r="B263" s="887"/>
      <c r="C263" s="888"/>
      <c r="D263" s="888"/>
      <c r="E263" s="888"/>
      <c r="F263" s="888"/>
      <c r="G263" s="888"/>
      <c r="H263" s="888"/>
      <c r="I263" s="889"/>
    </row>
    <row r="264" spans="1:9" s="181" customFormat="1" x14ac:dyDescent="0.2">
      <c r="A264" s="256"/>
      <c r="B264" s="887"/>
      <c r="C264" s="888"/>
      <c r="D264" s="888"/>
      <c r="E264" s="888"/>
      <c r="F264" s="888"/>
      <c r="G264" s="888"/>
      <c r="H264" s="888"/>
      <c r="I264" s="889"/>
    </row>
    <row r="265" spans="1:9" s="181" customFormat="1" x14ac:dyDescent="0.2">
      <c r="A265" s="256"/>
      <c r="B265" s="887"/>
      <c r="C265" s="888"/>
      <c r="D265" s="888"/>
      <c r="E265" s="888"/>
      <c r="F265" s="888"/>
      <c r="G265" s="888"/>
      <c r="H265" s="888"/>
      <c r="I265" s="889"/>
    </row>
    <row r="266" spans="1:9" s="181" customFormat="1" x14ac:dyDescent="0.2">
      <c r="A266" s="256"/>
      <c r="B266" s="887"/>
      <c r="C266" s="888"/>
      <c r="D266" s="888"/>
      <c r="E266" s="888"/>
      <c r="F266" s="888"/>
      <c r="G266" s="888"/>
      <c r="H266" s="888"/>
      <c r="I266" s="889"/>
    </row>
    <row r="267" spans="1:9" s="181" customFormat="1" x14ac:dyDescent="0.2">
      <c r="A267" s="256"/>
      <c r="B267" s="887"/>
      <c r="C267" s="888"/>
      <c r="D267" s="888"/>
      <c r="E267" s="888"/>
      <c r="F267" s="888"/>
      <c r="G267" s="888"/>
      <c r="H267" s="888"/>
      <c r="I267" s="889"/>
    </row>
    <row r="268" spans="1:9" s="181" customFormat="1" x14ac:dyDescent="0.2">
      <c r="A268" s="256"/>
      <c r="B268" s="887"/>
      <c r="C268" s="888"/>
      <c r="D268" s="888"/>
      <c r="E268" s="888"/>
      <c r="F268" s="888"/>
      <c r="G268" s="888"/>
      <c r="H268" s="888"/>
      <c r="I268" s="889"/>
    </row>
    <row r="269" spans="1:9" s="181" customFormat="1" ht="13.5" thickBot="1" x14ac:dyDescent="0.25">
      <c r="A269" s="257"/>
      <c r="B269" s="899"/>
      <c r="C269" s="900"/>
      <c r="D269" s="900"/>
      <c r="E269" s="900"/>
      <c r="F269" s="900"/>
      <c r="G269" s="900"/>
      <c r="H269" s="900"/>
      <c r="I269" s="901"/>
    </row>
    <row r="271" spans="1:9" s="181" customFormat="1" x14ac:dyDescent="0.2">
      <c r="F271" s="166"/>
      <c r="G271" s="166"/>
      <c r="H271" s="166"/>
      <c r="I271" s="166"/>
    </row>
    <row r="272" spans="1:9" s="181" customFormat="1" ht="13.5" thickBot="1" x14ac:dyDescent="0.25">
      <c r="F272" s="166"/>
      <c r="G272" s="166"/>
      <c r="H272" s="166"/>
      <c r="I272" s="166"/>
    </row>
    <row r="273" spans="1:14" s="181" customFormat="1" ht="13.5" thickBot="1" x14ac:dyDescent="0.25">
      <c r="A273" s="902" t="s">
        <v>3</v>
      </c>
      <c r="B273" s="903"/>
      <c r="F273" s="166"/>
      <c r="G273" s="166"/>
      <c r="H273" s="166"/>
      <c r="I273" s="166"/>
    </row>
    <row r="274" spans="1:14" s="259" customFormat="1" ht="13.5" thickBot="1" x14ac:dyDescent="0.25">
      <c r="A274" s="258"/>
      <c r="B274" s="258"/>
      <c r="F274" s="260"/>
      <c r="G274" s="260"/>
      <c r="H274" s="260"/>
      <c r="I274" s="260"/>
    </row>
    <row r="275" spans="1:14" s="181" customFormat="1" ht="15.75" customHeight="1" thickBot="1" x14ac:dyDescent="0.25">
      <c r="A275" s="875" t="s">
        <v>2</v>
      </c>
      <c r="B275" s="876"/>
      <c r="C275" s="876"/>
      <c r="D275" s="876"/>
      <c r="E275" s="876"/>
      <c r="F275" s="876"/>
      <c r="G275" s="877"/>
      <c r="H275" s="166"/>
      <c r="I275" s="166"/>
    </row>
    <row r="276" spans="1:14" s="259" customFormat="1" ht="15.75" customHeight="1" thickBot="1" x14ac:dyDescent="0.25">
      <c r="A276" s="258"/>
      <c r="B276" s="258"/>
      <c r="C276" s="258"/>
      <c r="D276" s="258"/>
      <c r="E276" s="258"/>
      <c r="F276" s="258"/>
      <c r="G276" s="258"/>
      <c r="H276" s="260"/>
      <c r="I276" s="260"/>
    </row>
    <row r="277" spans="1:14" s="181" customFormat="1" ht="15.75" customHeight="1" thickBot="1" x14ac:dyDescent="0.25">
      <c r="A277" s="853" t="s">
        <v>1</v>
      </c>
      <c r="B277" s="854"/>
      <c r="C277" s="854"/>
      <c r="D277" s="854"/>
      <c r="E277" s="855"/>
      <c r="F277" s="261"/>
      <c r="G277" s="261"/>
      <c r="H277" s="166"/>
      <c r="I277" s="166"/>
    </row>
    <row r="278" spans="1:14" s="181" customFormat="1" x14ac:dyDescent="0.2">
      <c r="A278" s="856" t="s">
        <v>568</v>
      </c>
      <c r="B278" s="858" t="s">
        <v>2483</v>
      </c>
      <c r="C278" s="860" t="s">
        <v>0</v>
      </c>
      <c r="D278" s="860" t="s">
        <v>551</v>
      </c>
      <c r="E278" s="858" t="s">
        <v>2484</v>
      </c>
      <c r="F278" s="860" t="s">
        <v>416</v>
      </c>
      <c r="G278" s="860" t="s">
        <v>403</v>
      </c>
      <c r="H278" s="860" t="s">
        <v>569</v>
      </c>
      <c r="I278" s="860" t="s">
        <v>11</v>
      </c>
      <c r="J278" s="860" t="s">
        <v>12</v>
      </c>
      <c r="K278" s="860" t="s">
        <v>13</v>
      </c>
      <c r="L278" s="860" t="s">
        <v>428</v>
      </c>
      <c r="M278" s="860" t="s">
        <v>552</v>
      </c>
      <c r="N278" s="872"/>
    </row>
    <row r="279" spans="1:14" s="181" customFormat="1" ht="32.25" customHeight="1" thickBot="1" x14ac:dyDescent="0.25">
      <c r="A279" s="857"/>
      <c r="B279" s="859"/>
      <c r="C279" s="861"/>
      <c r="D279" s="861"/>
      <c r="E279" s="859"/>
      <c r="F279" s="861"/>
      <c r="G279" s="861"/>
      <c r="H279" s="861"/>
      <c r="I279" s="861"/>
      <c r="J279" s="861"/>
      <c r="K279" s="861"/>
      <c r="L279" s="861"/>
      <c r="M279" s="861"/>
      <c r="N279" s="873"/>
    </row>
    <row r="280" spans="1:14" s="181" customFormat="1" x14ac:dyDescent="0.2">
      <c r="A280" s="161" t="s">
        <v>4</v>
      </c>
      <c r="B280" s="162" t="s">
        <v>308</v>
      </c>
      <c r="C280" s="604" t="s">
        <v>6</v>
      </c>
      <c r="D280" s="162">
        <v>10</v>
      </c>
      <c r="E280" s="162" t="s">
        <v>406</v>
      </c>
      <c r="F280" s="162" t="s">
        <v>409</v>
      </c>
      <c r="G280" s="162"/>
      <c r="H280" s="162"/>
      <c r="I280" s="162"/>
      <c r="J280" s="162"/>
      <c r="K280" s="162"/>
      <c r="L280" s="494" t="s">
        <v>1314</v>
      </c>
      <c r="M280" s="896"/>
      <c r="N280" s="897"/>
    </row>
    <row r="281" spans="1:14" s="181" customFormat="1" x14ac:dyDescent="0.2">
      <c r="A281" s="95"/>
      <c r="B281" s="168"/>
      <c r="C281" s="592"/>
      <c r="D281" s="168"/>
      <c r="E281" s="168"/>
      <c r="F281" s="168"/>
      <c r="G281" s="168"/>
      <c r="H281" s="168"/>
      <c r="I281" s="168"/>
      <c r="J281" s="168"/>
      <c r="K281" s="168"/>
      <c r="L281" s="262"/>
      <c r="M281" s="881"/>
      <c r="N281" s="882"/>
    </row>
    <row r="282" spans="1:14" s="181" customFormat="1" x14ac:dyDescent="0.2">
      <c r="A282" s="95"/>
      <c r="B282" s="168"/>
      <c r="C282" s="592"/>
      <c r="D282" s="168"/>
      <c r="E282" s="168"/>
      <c r="F282" s="168"/>
      <c r="G282" s="168"/>
      <c r="H282" s="168"/>
      <c r="I282" s="168"/>
      <c r="J282" s="168"/>
      <c r="K282" s="168"/>
      <c r="L282" s="262"/>
      <c r="M282" s="881"/>
      <c r="N282" s="882"/>
    </row>
    <row r="283" spans="1:14" s="181" customFormat="1" x14ac:dyDescent="0.2">
      <c r="A283" s="95"/>
      <c r="B283" s="168"/>
      <c r="C283" s="592"/>
      <c r="D283" s="168"/>
      <c r="E283" s="168"/>
      <c r="F283" s="168"/>
      <c r="G283" s="168"/>
      <c r="H283" s="168"/>
      <c r="I283" s="168"/>
      <c r="J283" s="168"/>
      <c r="K283" s="168"/>
      <c r="L283" s="262"/>
      <c r="M283" s="881"/>
      <c r="N283" s="882"/>
    </row>
    <row r="284" spans="1:14" s="181" customFormat="1" x14ac:dyDescent="0.2">
      <c r="A284" s="95"/>
      <c r="B284" s="168"/>
      <c r="C284" s="592"/>
      <c r="D284" s="168"/>
      <c r="E284" s="168"/>
      <c r="F284" s="168"/>
      <c r="G284" s="168"/>
      <c r="H284" s="168"/>
      <c r="I284" s="168"/>
      <c r="J284" s="168"/>
      <c r="K284" s="168"/>
      <c r="L284" s="262"/>
      <c r="M284" s="881"/>
      <c r="N284" s="882"/>
    </row>
    <row r="285" spans="1:14" s="181" customFormat="1" ht="13.5" thickBot="1" x14ac:dyDescent="0.25">
      <c r="A285" s="98"/>
      <c r="B285" s="174"/>
      <c r="C285" s="613"/>
      <c r="D285" s="174"/>
      <c r="E285" s="174"/>
      <c r="F285" s="174"/>
      <c r="G285" s="174"/>
      <c r="H285" s="174"/>
      <c r="I285" s="174"/>
      <c r="J285" s="174"/>
      <c r="K285" s="174"/>
      <c r="L285" s="263"/>
      <c r="M285" s="866"/>
      <c r="N285" s="867"/>
    </row>
    <row r="286" spans="1:14" s="181" customFormat="1" x14ac:dyDescent="0.2">
      <c r="F286" s="166"/>
      <c r="G286" s="166"/>
      <c r="H286" s="166"/>
      <c r="I286" s="166"/>
    </row>
    <row r="287" spans="1:14" s="181" customFormat="1" ht="13.5" thickBot="1" x14ac:dyDescent="0.25">
      <c r="F287" s="166"/>
      <c r="G287" s="166"/>
      <c r="H287" s="166"/>
      <c r="I287" s="166"/>
    </row>
    <row r="288" spans="1:14" s="181" customFormat="1" ht="13.5" thickBot="1" x14ac:dyDescent="0.25">
      <c r="A288" s="875" t="s">
        <v>723</v>
      </c>
      <c r="B288" s="876"/>
      <c r="C288" s="876"/>
      <c r="D288" s="876"/>
      <c r="E288" s="876"/>
      <c r="F288" s="876"/>
      <c r="G288" s="877"/>
      <c r="H288" s="166"/>
      <c r="I288" s="166"/>
    </row>
    <row r="289" spans="1:23" s="181" customFormat="1" ht="13.5" thickBot="1" x14ac:dyDescent="0.25">
      <c r="F289" s="166"/>
      <c r="G289" s="166"/>
      <c r="H289" s="166"/>
      <c r="I289" s="166"/>
    </row>
    <row r="290" spans="1:23" s="181" customFormat="1" ht="13.5" thickBot="1" x14ac:dyDescent="0.25">
      <c r="A290" s="853" t="s">
        <v>1</v>
      </c>
      <c r="B290" s="854"/>
      <c r="C290" s="854"/>
      <c r="D290" s="854"/>
      <c r="E290" s="854"/>
      <c r="F290" s="854"/>
      <c r="G290" s="854"/>
      <c r="H290" s="855"/>
      <c r="I290" s="166"/>
    </row>
    <row r="291" spans="1:23" s="181" customFormat="1" ht="16.5" customHeight="1" thickBot="1" x14ac:dyDescent="0.25">
      <c r="A291" s="856" t="s">
        <v>568</v>
      </c>
      <c r="B291" s="858" t="s">
        <v>2483</v>
      </c>
      <c r="C291" s="860" t="s">
        <v>0</v>
      </c>
      <c r="D291" s="860" t="s">
        <v>551</v>
      </c>
      <c r="E291" s="858" t="s">
        <v>2484</v>
      </c>
      <c r="F291" s="860" t="s">
        <v>41</v>
      </c>
      <c r="G291" s="874" t="s">
        <v>722</v>
      </c>
      <c r="H291" s="874"/>
      <c r="I291" s="874"/>
      <c r="J291" s="874"/>
      <c r="K291" s="874"/>
      <c r="L291" s="874"/>
      <c r="M291" s="874"/>
      <c r="N291" s="874"/>
      <c r="O291" s="860" t="s">
        <v>416</v>
      </c>
      <c r="P291" s="860" t="s">
        <v>403</v>
      </c>
      <c r="Q291" s="860" t="s">
        <v>569</v>
      </c>
      <c r="R291" s="860" t="s">
        <v>11</v>
      </c>
      <c r="S291" s="860" t="s">
        <v>12</v>
      </c>
      <c r="T291" s="860" t="s">
        <v>13</v>
      </c>
      <c r="U291" s="860" t="s">
        <v>428</v>
      </c>
      <c r="V291" s="860" t="s">
        <v>552</v>
      </c>
      <c r="W291" s="872"/>
    </row>
    <row r="292" spans="1:23" s="181" customFormat="1" ht="13.5" thickBot="1" x14ac:dyDescent="0.25">
      <c r="A292" s="857"/>
      <c r="B292" s="859"/>
      <c r="C292" s="861"/>
      <c r="D292" s="861"/>
      <c r="E292" s="859"/>
      <c r="F292" s="861"/>
      <c r="G292" s="614" t="s">
        <v>412</v>
      </c>
      <c r="H292" s="614" t="s">
        <v>42</v>
      </c>
      <c r="I292" s="614" t="s">
        <v>413</v>
      </c>
      <c r="J292" s="614" t="s">
        <v>43</v>
      </c>
      <c r="K292" s="614" t="s">
        <v>414</v>
      </c>
      <c r="L292" s="614" t="s">
        <v>44</v>
      </c>
      <c r="M292" s="614" t="s">
        <v>415</v>
      </c>
      <c r="N292" s="614" t="s">
        <v>45</v>
      </c>
      <c r="O292" s="861"/>
      <c r="P292" s="861"/>
      <c r="Q292" s="861"/>
      <c r="R292" s="861"/>
      <c r="S292" s="861"/>
      <c r="T292" s="861"/>
      <c r="U292" s="861"/>
      <c r="V292" s="861"/>
      <c r="W292" s="873"/>
    </row>
    <row r="293" spans="1:23" s="181" customFormat="1" x14ac:dyDescent="0.2">
      <c r="A293" s="161"/>
      <c r="B293" s="162"/>
      <c r="C293" s="604"/>
      <c r="D293" s="162"/>
      <c r="E293" s="162"/>
      <c r="F293" s="264"/>
      <c r="G293" s="162"/>
      <c r="H293" s="162"/>
      <c r="I293" s="162"/>
      <c r="J293" s="162"/>
      <c r="K293" s="162"/>
      <c r="L293" s="162"/>
      <c r="M293" s="162"/>
      <c r="N293" s="162"/>
      <c r="O293" s="162"/>
      <c r="P293" s="162"/>
      <c r="Q293" s="162"/>
      <c r="R293" s="162"/>
      <c r="S293" s="162"/>
      <c r="T293" s="162"/>
      <c r="U293" s="494"/>
      <c r="V293" s="868"/>
      <c r="W293" s="869"/>
    </row>
    <row r="294" spans="1:23" s="181" customFormat="1" x14ac:dyDescent="0.2">
      <c r="A294" s="95"/>
      <c r="B294" s="168"/>
      <c r="C294" s="592"/>
      <c r="D294" s="168"/>
      <c r="E294" s="168"/>
      <c r="F294" s="265"/>
      <c r="G294" s="168"/>
      <c r="H294" s="168"/>
      <c r="I294" s="168"/>
      <c r="J294" s="168"/>
      <c r="K294" s="168"/>
      <c r="L294" s="168"/>
      <c r="M294" s="168"/>
      <c r="N294" s="168"/>
      <c r="O294" s="168"/>
      <c r="P294" s="168"/>
      <c r="Q294" s="168"/>
      <c r="R294" s="168"/>
      <c r="S294" s="168"/>
      <c r="T294" s="168"/>
      <c r="U294" s="262"/>
      <c r="V294" s="870"/>
      <c r="W294" s="871"/>
    </row>
    <row r="295" spans="1:23" s="181" customFormat="1" x14ac:dyDescent="0.2">
      <c r="A295" s="95"/>
      <c r="B295" s="168"/>
      <c r="C295" s="592"/>
      <c r="D295" s="168"/>
      <c r="E295" s="168"/>
      <c r="F295" s="265"/>
      <c r="G295" s="168"/>
      <c r="H295" s="168"/>
      <c r="I295" s="168"/>
      <c r="J295" s="168"/>
      <c r="K295" s="168"/>
      <c r="L295" s="168"/>
      <c r="M295" s="168"/>
      <c r="N295" s="168"/>
      <c r="O295" s="168"/>
      <c r="P295" s="168"/>
      <c r="Q295" s="168"/>
      <c r="R295" s="168"/>
      <c r="S295" s="168"/>
      <c r="T295" s="168"/>
      <c r="U295" s="262"/>
      <c r="V295" s="870"/>
      <c r="W295" s="871"/>
    </row>
    <row r="296" spans="1:23" s="181" customFormat="1" x14ac:dyDescent="0.2">
      <c r="A296" s="95"/>
      <c r="B296" s="168"/>
      <c r="C296" s="592"/>
      <c r="D296" s="168"/>
      <c r="E296" s="168"/>
      <c r="F296" s="265"/>
      <c r="G296" s="168"/>
      <c r="H296" s="168"/>
      <c r="I296" s="168"/>
      <c r="J296" s="168"/>
      <c r="K296" s="168"/>
      <c r="L296" s="168"/>
      <c r="M296" s="168"/>
      <c r="N296" s="168"/>
      <c r="O296" s="168"/>
      <c r="P296" s="168"/>
      <c r="Q296" s="168"/>
      <c r="R296" s="168"/>
      <c r="S296" s="168"/>
      <c r="T296" s="168"/>
      <c r="U296" s="262"/>
      <c r="V296" s="870"/>
      <c r="W296" s="871"/>
    </row>
    <row r="297" spans="1:23" s="181" customFormat="1" x14ac:dyDescent="0.2">
      <c r="A297" s="95"/>
      <c r="B297" s="168"/>
      <c r="C297" s="592"/>
      <c r="D297" s="168"/>
      <c r="E297" s="168"/>
      <c r="F297" s="265"/>
      <c r="G297" s="168"/>
      <c r="H297" s="168"/>
      <c r="I297" s="168"/>
      <c r="J297" s="168"/>
      <c r="K297" s="168"/>
      <c r="L297" s="168"/>
      <c r="M297" s="168"/>
      <c r="N297" s="168"/>
      <c r="O297" s="168"/>
      <c r="P297" s="168"/>
      <c r="Q297" s="168"/>
      <c r="R297" s="168"/>
      <c r="S297" s="168"/>
      <c r="T297" s="168"/>
      <c r="U297" s="262"/>
      <c r="V297" s="870"/>
      <c r="W297" s="871"/>
    </row>
    <row r="298" spans="1:23" s="181" customFormat="1" ht="13.5" thickBot="1" x14ac:dyDescent="0.25">
      <c r="A298" s="98"/>
      <c r="B298" s="174"/>
      <c r="C298" s="613"/>
      <c r="D298" s="174"/>
      <c r="E298" s="174"/>
      <c r="F298" s="266"/>
      <c r="G298" s="174"/>
      <c r="H298" s="174"/>
      <c r="I298" s="174"/>
      <c r="J298" s="174"/>
      <c r="K298" s="174"/>
      <c r="L298" s="174"/>
      <c r="M298" s="174"/>
      <c r="N298" s="174"/>
      <c r="O298" s="174"/>
      <c r="P298" s="174"/>
      <c r="Q298" s="174"/>
      <c r="R298" s="174"/>
      <c r="S298" s="174"/>
      <c r="T298" s="174"/>
      <c r="U298" s="263"/>
      <c r="V298" s="864"/>
      <c r="W298" s="865"/>
    </row>
    <row r="299" spans="1:23" s="181" customFormat="1" x14ac:dyDescent="0.2">
      <c r="F299" s="166"/>
      <c r="G299" s="166"/>
      <c r="H299" s="166"/>
      <c r="I299" s="166"/>
    </row>
    <row r="300" spans="1:23" s="181" customFormat="1" x14ac:dyDescent="0.2">
      <c r="F300" s="166"/>
      <c r="G300" s="166"/>
      <c r="H300" s="166"/>
      <c r="I300" s="166"/>
    </row>
    <row r="301" spans="1:23" s="181" customFormat="1" ht="13.5" thickBot="1" x14ac:dyDescent="0.25">
      <c r="F301" s="166"/>
      <c r="G301" s="166"/>
      <c r="H301" s="166"/>
      <c r="I301" s="166"/>
    </row>
    <row r="302" spans="1:23" ht="13.5" thickBot="1" x14ac:dyDescent="0.25">
      <c r="A302" s="112" t="s">
        <v>432</v>
      </c>
      <c r="B302" s="267" t="s">
        <v>433</v>
      </c>
    </row>
    <row r="303" spans="1:23" x14ac:dyDescent="0.2">
      <c r="A303" s="115" t="s">
        <v>434</v>
      </c>
      <c r="B303" s="214" t="s">
        <v>50</v>
      </c>
    </row>
    <row r="304" spans="1:23" x14ac:dyDescent="0.2">
      <c r="A304" s="268" t="s">
        <v>64</v>
      </c>
      <c r="B304" s="97" t="s">
        <v>50</v>
      </c>
    </row>
    <row r="305" spans="1:9" x14ac:dyDescent="0.2">
      <c r="A305" s="268" t="s">
        <v>245</v>
      </c>
      <c r="B305" s="97" t="s">
        <v>50</v>
      </c>
    </row>
    <row r="306" spans="1:9" x14ac:dyDescent="0.2">
      <c r="A306" s="268" t="s">
        <v>246</v>
      </c>
      <c r="B306" s="97" t="s">
        <v>50</v>
      </c>
      <c r="F306" s="17"/>
      <c r="G306" s="17"/>
      <c r="H306" s="17"/>
      <c r="I306" s="17"/>
    </row>
    <row r="307" spans="1:9" x14ac:dyDescent="0.2">
      <c r="A307" s="268" t="s">
        <v>247</v>
      </c>
      <c r="B307" s="97" t="s">
        <v>52</v>
      </c>
      <c r="F307" s="17"/>
      <c r="G307" s="17"/>
      <c r="H307" s="17"/>
      <c r="I307" s="17"/>
    </row>
    <row r="308" spans="1:9" x14ac:dyDescent="0.2">
      <c r="A308" s="268" t="s">
        <v>269</v>
      </c>
      <c r="B308" s="97" t="s">
        <v>52</v>
      </c>
      <c r="F308" s="17"/>
      <c r="G308" s="17"/>
      <c r="H308" s="17"/>
      <c r="I308" s="17"/>
    </row>
    <row r="309" spans="1:9" x14ac:dyDescent="0.2">
      <c r="A309" s="269" t="s">
        <v>267</v>
      </c>
      <c r="B309" s="97" t="s">
        <v>52</v>
      </c>
      <c r="F309" s="17"/>
      <c r="G309" s="17"/>
      <c r="H309" s="17"/>
      <c r="I309" s="17"/>
    </row>
    <row r="310" spans="1:9" x14ac:dyDescent="0.2">
      <c r="A310" s="269" t="s">
        <v>435</v>
      </c>
      <c r="B310" s="97" t="s">
        <v>50</v>
      </c>
      <c r="F310" s="17"/>
      <c r="G310" s="17"/>
      <c r="H310" s="17"/>
      <c r="I310" s="17"/>
    </row>
    <row r="311" spans="1:9" ht="13.5" thickBot="1" x14ac:dyDescent="0.25">
      <c r="A311" s="270" t="s">
        <v>438</v>
      </c>
      <c r="B311" s="100" t="s">
        <v>50</v>
      </c>
      <c r="F311" s="17"/>
      <c r="G311" s="17"/>
      <c r="H311" s="17"/>
      <c r="I311"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54">
    <mergeCell ref="B218:D218"/>
    <mergeCell ref="E218:G218"/>
    <mergeCell ref="B219:D219"/>
    <mergeCell ref="E219:G219"/>
    <mergeCell ref="B147:D147"/>
    <mergeCell ref="B148:D148"/>
    <mergeCell ref="B149:D149"/>
    <mergeCell ref="B150:D150"/>
    <mergeCell ref="B151:D151"/>
    <mergeCell ref="B161:D161"/>
    <mergeCell ref="B162:D162"/>
    <mergeCell ref="B163:D163"/>
    <mergeCell ref="B152:D152"/>
    <mergeCell ref="B153:D153"/>
    <mergeCell ref="B154:D154"/>
    <mergeCell ref="B155:D155"/>
    <mergeCell ref="B156:D156"/>
    <mergeCell ref="B157:D157"/>
    <mergeCell ref="B158:D158"/>
    <mergeCell ref="B159:D159"/>
    <mergeCell ref="B160:D160"/>
    <mergeCell ref="E205:G205"/>
    <mergeCell ref="B206:D206"/>
    <mergeCell ref="E193:G193"/>
    <mergeCell ref="B138:D138"/>
    <mergeCell ref="B139:D139"/>
    <mergeCell ref="B140:D140"/>
    <mergeCell ref="B141:D141"/>
    <mergeCell ref="B142:D142"/>
    <mergeCell ref="B143:D143"/>
    <mergeCell ref="B144:D144"/>
    <mergeCell ref="B145:D145"/>
    <mergeCell ref="B146:D146"/>
    <mergeCell ref="B129:D129"/>
    <mergeCell ref="B130:D130"/>
    <mergeCell ref="B131:D131"/>
    <mergeCell ref="B132:D132"/>
    <mergeCell ref="B133:D133"/>
    <mergeCell ref="B134:D134"/>
    <mergeCell ref="B135:D135"/>
    <mergeCell ref="B136:D136"/>
    <mergeCell ref="B137:D137"/>
    <mergeCell ref="B120:D120"/>
    <mergeCell ref="B121:D121"/>
    <mergeCell ref="B122:D122"/>
    <mergeCell ref="B123:D123"/>
    <mergeCell ref="B124:D124"/>
    <mergeCell ref="B125:D125"/>
    <mergeCell ref="B126:D126"/>
    <mergeCell ref="B127:D127"/>
    <mergeCell ref="B128:D128"/>
    <mergeCell ref="B111:D111"/>
    <mergeCell ref="B112:D112"/>
    <mergeCell ref="B113:D113"/>
    <mergeCell ref="B114:D114"/>
    <mergeCell ref="B115:D115"/>
    <mergeCell ref="B116:D116"/>
    <mergeCell ref="B117:D117"/>
    <mergeCell ref="B118:D118"/>
    <mergeCell ref="B119:D119"/>
    <mergeCell ref="B102:D102"/>
    <mergeCell ref="B103:D103"/>
    <mergeCell ref="B104:D104"/>
    <mergeCell ref="B105:D105"/>
    <mergeCell ref="B106:D106"/>
    <mergeCell ref="B107:D107"/>
    <mergeCell ref="B108:D108"/>
    <mergeCell ref="B109:D109"/>
    <mergeCell ref="B110:D110"/>
    <mergeCell ref="B22:H22"/>
    <mergeCell ref="B23:H23"/>
    <mergeCell ref="T291:T292"/>
    <mergeCell ref="U291:U292"/>
    <mergeCell ref="M278:N279"/>
    <mergeCell ref="M280:N280"/>
    <mergeCell ref="S291:S292"/>
    <mergeCell ref="B256:I256"/>
    <mergeCell ref="B257:I257"/>
    <mergeCell ref="B260:I260"/>
    <mergeCell ref="B259:I259"/>
    <mergeCell ref="L278:L279"/>
    <mergeCell ref="B263:I263"/>
    <mergeCell ref="Q291:Q292"/>
    <mergeCell ref="M285:N285"/>
    <mergeCell ref="B267:I267"/>
    <mergeCell ref="C278:C279"/>
    <mergeCell ref="B261:I261"/>
    <mergeCell ref="B262:I262"/>
    <mergeCell ref="B269:I269"/>
    <mergeCell ref="B266:I266"/>
    <mergeCell ref="B264:I264"/>
    <mergeCell ref="B265:I265"/>
    <mergeCell ref="G278:G279"/>
    <mergeCell ref="V298:W298"/>
    <mergeCell ref="V293:W293"/>
    <mergeCell ref="V294:W294"/>
    <mergeCell ref="V295:W295"/>
    <mergeCell ref="V297:W297"/>
    <mergeCell ref="A273:B273"/>
    <mergeCell ref="A278:A279"/>
    <mergeCell ref="D278:D279"/>
    <mergeCell ref="B278:B279"/>
    <mergeCell ref="V296:W296"/>
    <mergeCell ref="V291:W292"/>
    <mergeCell ref="P291:P292"/>
    <mergeCell ref="M281:N281"/>
    <mergeCell ref="M282:N282"/>
    <mergeCell ref="R291:R292"/>
    <mergeCell ref="G291:N291"/>
    <mergeCell ref="M283:N283"/>
    <mergeCell ref="A288:G288"/>
    <mergeCell ref="A290:H290"/>
    <mergeCell ref="B291:B292"/>
    <mergeCell ref="C291:C292"/>
    <mergeCell ref="D291:D292"/>
    <mergeCell ref="E291:E292"/>
    <mergeCell ref="O291:O292"/>
    <mergeCell ref="A277:E277"/>
    <mergeCell ref="A275:G275"/>
    <mergeCell ref="B268:I268"/>
    <mergeCell ref="M284:N284"/>
    <mergeCell ref="F291:F292"/>
    <mergeCell ref="I278:I279"/>
    <mergeCell ref="J278:J279"/>
    <mergeCell ref="K278:K279"/>
    <mergeCell ref="F278:F279"/>
    <mergeCell ref="A291:A292"/>
    <mergeCell ref="H278:H279"/>
    <mergeCell ref="E278:E279"/>
    <mergeCell ref="B222:D222"/>
    <mergeCell ref="E222:G222"/>
    <mergeCell ref="B223:D223"/>
    <mergeCell ref="G235:G236"/>
    <mergeCell ref="B255:I255"/>
    <mergeCell ref="A228:D228"/>
    <mergeCell ref="E228:E229"/>
    <mergeCell ref="F228:F229"/>
    <mergeCell ref="E223:G223"/>
    <mergeCell ref="A226:I226"/>
    <mergeCell ref="I228:I229"/>
    <mergeCell ref="B258:I258"/>
    <mergeCell ref="E224:G224"/>
    <mergeCell ref="A235:D235"/>
    <mergeCell ref="A246:F246"/>
    <mergeCell ref="I235:I236"/>
    <mergeCell ref="A245:F245"/>
    <mergeCell ref="F235:F236"/>
    <mergeCell ref="A243:E243"/>
    <mergeCell ref="E235:E236"/>
    <mergeCell ref="G228:G229"/>
    <mergeCell ref="B224:D224"/>
    <mergeCell ref="H228:H229"/>
    <mergeCell ref="A247:F247"/>
    <mergeCell ref="H235:H236"/>
    <mergeCell ref="A225:I225"/>
    <mergeCell ref="A253:I253"/>
    <mergeCell ref="K228:K229"/>
    <mergeCell ref="M188:M190"/>
    <mergeCell ref="K55:K56"/>
    <mergeCell ref="K188:K190"/>
    <mergeCell ref="L188:L190"/>
    <mergeCell ref="L235:L236"/>
    <mergeCell ref="X55:X56"/>
    <mergeCell ref="K235:K236"/>
    <mergeCell ref="L228:L229"/>
    <mergeCell ref="M235:M236"/>
    <mergeCell ref="M64:M65"/>
    <mergeCell ref="L64:L65"/>
    <mergeCell ref="B21:H21"/>
    <mergeCell ref="B24:H24"/>
    <mergeCell ref="B29:H29"/>
    <mergeCell ref="B26:H26"/>
    <mergeCell ref="B25:H25"/>
    <mergeCell ref="J235:J236"/>
    <mergeCell ref="J64:J65"/>
    <mergeCell ref="J188:J190"/>
    <mergeCell ref="H64:H65"/>
    <mergeCell ref="B55:B56"/>
    <mergeCell ref="F55:F56"/>
    <mergeCell ref="D64:D65"/>
    <mergeCell ref="A74:C74"/>
    <mergeCell ref="A168:C168"/>
    <mergeCell ref="A64:A65"/>
    <mergeCell ref="I64:I65"/>
    <mergeCell ref="B176:D176"/>
    <mergeCell ref="C55:C56"/>
    <mergeCell ref="A63:D63"/>
    <mergeCell ref="A55:A56"/>
    <mergeCell ref="J228:J229"/>
    <mergeCell ref="E210:G210"/>
    <mergeCell ref="A36:A37"/>
    <mergeCell ref="B27:H27"/>
    <mergeCell ref="B15:I15"/>
    <mergeCell ref="B16:I16"/>
    <mergeCell ref="L15:M15"/>
    <mergeCell ref="L13:M13"/>
    <mergeCell ref="L14:M14"/>
    <mergeCell ref="L17:M17"/>
    <mergeCell ref="J17:K17"/>
    <mergeCell ref="L16:M16"/>
    <mergeCell ref="J14:K14"/>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K36:K37"/>
    <mergeCell ref="J36:J37"/>
    <mergeCell ref="Y36:Y37"/>
    <mergeCell ref="Y55:Y56"/>
    <mergeCell ref="AC64:AC65"/>
    <mergeCell ref="AA64:AA65"/>
    <mergeCell ref="D55:D56"/>
    <mergeCell ref="D36:D37"/>
    <mergeCell ref="G55:G56"/>
    <mergeCell ref="H36:H37"/>
    <mergeCell ref="AA36:AA37"/>
    <mergeCell ref="AA55:AA56"/>
    <mergeCell ref="I36:I37"/>
    <mergeCell ref="J55:J56"/>
    <mergeCell ref="Z36:Z37"/>
    <mergeCell ref="Z55:Z56"/>
    <mergeCell ref="F36:F37"/>
    <mergeCell ref="L36:L37"/>
    <mergeCell ref="G36:G37"/>
    <mergeCell ref="X36:X37"/>
    <mergeCell ref="G64:G65"/>
    <mergeCell ref="E64:E65"/>
    <mergeCell ref="K64:K65"/>
    <mergeCell ref="AB64:AB65"/>
    <mergeCell ref="Z64:Z65"/>
    <mergeCell ref="B164:D164"/>
    <mergeCell ref="B81:D81"/>
    <mergeCell ref="B82:D82"/>
    <mergeCell ref="H188:H190"/>
    <mergeCell ref="A182:I182"/>
    <mergeCell ref="B165:D165"/>
    <mergeCell ref="B180:D180"/>
    <mergeCell ref="A169:C169"/>
    <mergeCell ref="I188:I190"/>
    <mergeCell ref="B179:D179"/>
    <mergeCell ref="A189:G189"/>
    <mergeCell ref="A190:G190"/>
    <mergeCell ref="B177:D177"/>
    <mergeCell ref="A183:I183"/>
    <mergeCell ref="B178:D178"/>
    <mergeCell ref="A188:G188"/>
    <mergeCell ref="C64:C65"/>
    <mergeCell ref="B83:D83"/>
    <mergeCell ref="B84:D84"/>
    <mergeCell ref="B85:D85"/>
    <mergeCell ref="B86:D86"/>
    <mergeCell ref="B87:D87"/>
    <mergeCell ref="B88:D88"/>
    <mergeCell ref="B197:D197"/>
    <mergeCell ref="E197:G197"/>
    <mergeCell ref="B204:D204"/>
    <mergeCell ref="E204:G204"/>
    <mergeCell ref="B200:D200"/>
    <mergeCell ref="E200:G200"/>
    <mergeCell ref="B198:D198"/>
    <mergeCell ref="B201:D201"/>
    <mergeCell ref="E201:G201"/>
    <mergeCell ref="E36:E37"/>
    <mergeCell ref="E55:E56"/>
    <mergeCell ref="B36:B37"/>
    <mergeCell ref="C36:C37"/>
    <mergeCell ref="B30:H30"/>
    <mergeCell ref="B192:D192"/>
    <mergeCell ref="B195:D195"/>
    <mergeCell ref="F64:F65"/>
    <mergeCell ref="A73:C73"/>
    <mergeCell ref="B184:I184"/>
    <mergeCell ref="B64:B65"/>
    <mergeCell ref="B89:D89"/>
    <mergeCell ref="B90:D90"/>
    <mergeCell ref="B91:D91"/>
    <mergeCell ref="B92:D92"/>
    <mergeCell ref="B93:D93"/>
    <mergeCell ref="B94:D94"/>
    <mergeCell ref="B95:D95"/>
    <mergeCell ref="B96:D96"/>
    <mergeCell ref="B97:D97"/>
    <mergeCell ref="B98:D98"/>
    <mergeCell ref="B99:D99"/>
    <mergeCell ref="B100:D100"/>
    <mergeCell ref="B101:D101"/>
    <mergeCell ref="B214:D214"/>
    <mergeCell ref="E206:G206"/>
    <mergeCell ref="B210:D210"/>
    <mergeCell ref="B207:D207"/>
    <mergeCell ref="B221:D221"/>
    <mergeCell ref="E214:G214"/>
    <mergeCell ref="B215:D215"/>
    <mergeCell ref="E215:G215"/>
    <mergeCell ref="E221:G221"/>
    <mergeCell ref="E212:G212"/>
    <mergeCell ref="E207:G207"/>
    <mergeCell ref="B220:D220"/>
    <mergeCell ref="E220:G220"/>
    <mergeCell ref="B209:D209"/>
    <mergeCell ref="E209:G209"/>
    <mergeCell ref="B208:D208"/>
    <mergeCell ref="E208:G208"/>
    <mergeCell ref="B212:D212"/>
    <mergeCell ref="B213:D213"/>
    <mergeCell ref="E213:G213"/>
    <mergeCell ref="B216:D216"/>
    <mergeCell ref="E216:G216"/>
    <mergeCell ref="B217:D217"/>
    <mergeCell ref="E217:G217"/>
    <mergeCell ref="B28:H28"/>
    <mergeCell ref="B203:D203"/>
    <mergeCell ref="E203:G203"/>
    <mergeCell ref="B202:D202"/>
    <mergeCell ref="E202:G202"/>
    <mergeCell ref="B211:D211"/>
    <mergeCell ref="E211:G211"/>
    <mergeCell ref="E199:G199"/>
    <mergeCell ref="E198:G198"/>
    <mergeCell ref="B205:D205"/>
    <mergeCell ref="E192:G192"/>
    <mergeCell ref="B196:D196"/>
    <mergeCell ref="E191:G191"/>
    <mergeCell ref="B191:D191"/>
    <mergeCell ref="E196:G196"/>
    <mergeCell ref="B193:D193"/>
    <mergeCell ref="H55:H56"/>
    <mergeCell ref="E195:G195"/>
    <mergeCell ref="B199:D199"/>
    <mergeCell ref="B194:D194"/>
    <mergeCell ref="E194:G194"/>
    <mergeCell ref="B186:I186"/>
    <mergeCell ref="I55:I56"/>
    <mergeCell ref="B185:I185"/>
  </mergeCells>
  <phoneticPr fontId="3" type="noConversion"/>
  <dataValidations count="33">
    <dataValidation type="list" allowBlank="1" showInputMessage="1" showErrorMessage="1" sqref="B303:B311" xr:uid="{00000000-0002-0000-0600-000000000000}">
      <formula1>Autom</formula1>
    </dataValidation>
    <dataValidation type="list" showInputMessage="1" showErrorMessage="1" sqref="C280:C285 C293:C298" xr:uid="{00000000-0002-0000-0600-000001000000}">
      <formula1>IF($B280="I",DDTARIFFUS,DDTARIFF)</formula1>
    </dataValidation>
    <dataValidation type="list" allowBlank="1" showInputMessage="1" showErrorMessage="1" sqref="B293:B298 B280:B285" xr:uid="{00000000-0002-0000-0600-000002000000}">
      <formula1>EXPIMP</formula1>
    </dataValidation>
    <dataValidation type="list" allowBlank="1" showInputMessage="1" showErrorMessage="1" sqref="O293:O298 F280:F285" xr:uid="{00000000-0002-0000-0600-000003000000}">
      <formula1>EQTYPE</formula1>
    </dataValidation>
    <dataValidation type="list" allowBlank="1" showInputMessage="1" showErrorMessage="1" sqref="P293:P298 G280:G285" xr:uid="{00000000-0002-0000-0600-000004000000}">
      <formula1>OPREEFER</formula1>
    </dataValidation>
    <dataValidation type="list" allowBlank="1" showInputMessage="1" showErrorMessage="1" sqref="F293:F298" xr:uid="{00000000-0002-0000-0600-000005000000}">
      <formula1>CURRENCY</formula1>
    </dataValidation>
    <dataValidation type="whole" allowBlank="1" showInputMessage="1" showErrorMessage="1" error="Only whole numbers can be entered into this field" sqref="D280:D285 D293:D298" xr:uid="{00000000-0002-0000-0600-000006000000}">
      <formula1>1</formula1>
      <formula2>99</formula2>
    </dataValidation>
    <dataValidation type="list" showInputMessage="1" showErrorMessage="1" sqref="E293:E298 E280:E285" xr:uid="{00000000-0002-0000-0600-000007000000}">
      <formula1>DAYS</formula1>
    </dataValidation>
    <dataValidation type="whole" allowBlank="1" showInputMessage="1" showErrorMessage="1" error="Only whole numbers may be entered into this field_x000a_" sqref="G293:G298 M293:M298 K293:K298 I293:I298" xr:uid="{00000000-0002-0000-0600-000008000000}">
      <formula1>1</formula1>
      <formula2>99</formula2>
    </dataValidation>
    <dataValidation type="decimal" allowBlank="1" showInputMessage="1" showErrorMessage="1" error="Only numbers may be entered into this field" sqref="H293:H298 N293:N298 L293:L298 J293:J298" xr:uid="{00000000-0002-0000-0600-000009000000}">
      <formula1>1</formula1>
      <formula2>1000000000</formula2>
    </dataValidation>
    <dataValidation type="list" showInputMessage="1" showErrorMessage="1" sqref="K230:K233 K237:K240 N177:N180 N82:N165 A66:A69 A57:A60 A38:A51" xr:uid="{00000000-0002-0000-0600-00000A000000}">
      <formula1>$A$14:$A$18</formula1>
    </dataValidation>
    <dataValidation type="list" allowBlank="1" showInputMessage="1" showErrorMessage="1" sqref="J230:J233 J237:J240" xr:uid="{00000000-0002-0000-0600-00000B000000}">
      <formula1>GRIPSS</formula1>
    </dataValidation>
    <dataValidation type="decimal" allowBlank="1" showInputMessage="1" showErrorMessage="1" sqref="F237:I240 F230:I233 I66:L69 J177:M180 I57:K60 I38:L51" xr:uid="{00000000-0002-0000-0600-00000C000000}">
      <formula1>0</formula1>
      <formula2>999999999999999</formula2>
    </dataValidation>
    <dataValidation type="list" allowBlank="1" showInputMessage="1" showErrorMessage="1" sqref="E230:E233 E237:E240" xr:uid="{00000000-0002-0000-0600-00000D000000}">
      <formula1>GRIPSS_EQ</formula1>
    </dataValidation>
    <dataValidation type="list" showInputMessage="1" showErrorMessage="1" sqref="A280:A285 A293:A298" xr:uid="{00000000-0002-0000-0600-00000E000000}">
      <formula1>BULLET</formula1>
    </dataValidation>
    <dataValidation type="date" allowBlank="1" showInputMessage="1" showErrorMessage="1" sqref="X38:Y51 J191:K224" xr:uid="{00000000-0002-0000-0600-00000F000000}">
      <formula1>10101</formula1>
      <formula2>311299</formula2>
    </dataValidation>
    <dataValidation type="list" showDropDown="1" showErrorMessage="1" sqref="O81:P81 O176:P176" xr:uid="{00000000-0002-0000-0600-000010000000}">
      <formula1>Charges</formula1>
    </dataValidation>
    <dataValidation type="list" allowBlank="1" showInputMessage="1" showErrorMessage="1" sqref="O177:P180 O82:P165" xr:uid="{00000000-0002-0000-0600-000011000000}">
      <formula1 xml:space="preserve"> droppull</formula1>
    </dataValidation>
    <dataValidation type="list" allowBlank="1" showInputMessage="1" showErrorMessage="1" sqref="L57:L60 G177:G180 N57:N60 P66:P69 G82:G165" xr:uid="{00000000-0002-0000-0600-000012000000}">
      <formula1>YesNo</formula1>
    </dataValidation>
    <dataValidation type="list" allowBlank="1" showInputMessage="1" showErrorMessage="1" sqref="M66:M69" xr:uid="{00000000-0002-0000-0600-000013000000}">
      <formula1>Equip</formula1>
    </dataValidation>
    <dataValidation type="list" allowBlank="1" showInputMessage="1" showErrorMessage="1" sqref="F177:F180 F82:F165" xr:uid="{00000000-0002-0000-0600-000014000000}">
      <formula1>ArbMode</formula1>
    </dataValidation>
    <dataValidation type="list" allowBlank="1" showInputMessage="1" showErrorMessage="1" sqref="G57:G60 G66:G69 G38:G51" xr:uid="{00000000-0002-0000-0600-000015000000}">
      <formula1>SDD</formula1>
    </dataValidation>
    <dataValidation type="list" allowBlank="1" showInputMessage="1" showErrorMessage="1" sqref="M37:W37 Q65:Y65" xr:uid="{00000000-0002-0000-0600-000016000000}">
      <formula1>Container</formula1>
    </dataValidation>
    <dataValidation type="list" allowBlank="1" showInputMessage="1" showErrorMessage="1" sqref="O56:W56" xr:uid="{00000000-0002-0000-0600-000017000000}">
      <formula1>Reefer</formula1>
    </dataValidation>
    <dataValidation type="list" allowBlank="1" showInputMessage="1" showErrorMessage="1" sqref="F66:F69 F57:F60 F38:F51" xr:uid="{00000000-0002-0000-0600-000018000000}">
      <formula1>Mode</formula1>
    </dataValidation>
    <dataValidation type="list" allowBlank="1" showInputMessage="1" showErrorMessage="1" sqref="M57:M60 O66:O69" xr:uid="{00000000-0002-0000-0600-000019000000}">
      <formula1>ShipperOwn</formula1>
    </dataValidation>
    <dataValidation type="list" allowBlank="1" showInputMessage="1" showErrorMessage="1" sqref="N66:N69" xr:uid="{00000000-0002-0000-0600-00001A000000}">
      <formula1>OOG</formula1>
    </dataValidation>
    <dataValidation type="list" allowBlank="1" showErrorMessage="1" sqref="M36:W36 O55:W55 Q64:Y64" xr:uid="{00000000-0002-0000-0600-00001B000000}">
      <formula1>Exceptions</formula1>
    </dataValidation>
    <dataValidation type="list" allowBlank="1" showInputMessage="1" showErrorMessage="1" sqref="AC66:AC69 AA57:AA60 AA38:AA51" xr:uid="{00000000-0002-0000-0600-00001C000000}">
      <formula1>CST</formula1>
    </dataValidation>
    <dataValidation type="list" allowBlank="1" showInputMessage="1" showErrorMessage="1" sqref="I191:I224" xr:uid="{00000000-0002-0000-0600-00001D000000}">
      <formula1>$A$14:$A$18</formula1>
    </dataValidation>
    <dataValidation type="list" allowBlank="1" showErrorMessage="1" sqref="A191:A224"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1:G224" xr:uid="{00000000-0002-0000-0600-00001F000000}"/>
    <dataValidation type="list" allowBlank="1" showInputMessage="1" showErrorMessage="1" errorTitle="Pick up the list" promptTitle="Blank = ALL" sqref="H191:H224"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pageSetUpPr fitToPage="1"/>
  </sheetPr>
  <dimension ref="A1:BB220"/>
  <sheetViews>
    <sheetView showGridLines="0" zoomScaleNormal="100" zoomScaleSheetLayoutView="75" workbookViewId="0">
      <selection sqref="A1:B1"/>
    </sheetView>
  </sheetViews>
  <sheetFormatPr defaultColWidth="9.42578125" defaultRowHeight="12.75" x14ac:dyDescent="0.2"/>
  <cols>
    <col min="1" max="1" width="25.42578125" style="634" customWidth="1"/>
    <col min="2" max="2" width="18.5703125" style="634" customWidth="1"/>
    <col min="3" max="3" width="18.42578125" style="634" customWidth="1"/>
    <col min="4" max="4" width="17.42578125" style="634" customWidth="1"/>
    <col min="5" max="5" width="19.42578125" style="634" customWidth="1"/>
    <col min="6" max="6" width="12.42578125" style="671" customWidth="1"/>
    <col min="7" max="8" width="17.42578125" style="671" customWidth="1"/>
    <col min="9" max="9" width="17.5703125" style="671" customWidth="1"/>
    <col min="10" max="10" width="17.5703125" style="634" customWidth="1"/>
    <col min="11" max="11" width="16.5703125" style="634" customWidth="1"/>
    <col min="12" max="12" width="18.5703125" style="634" customWidth="1"/>
    <col min="13" max="13" width="17.42578125" style="634" customWidth="1"/>
    <col min="14" max="14" width="17.5703125" style="634" customWidth="1"/>
    <col min="15" max="16" width="16.5703125" style="634" customWidth="1"/>
    <col min="17" max="17" width="17.5703125" style="634" customWidth="1"/>
    <col min="18" max="18" width="15.5703125" style="634" customWidth="1"/>
    <col min="19" max="21" width="16.5703125" style="634" customWidth="1"/>
    <col min="22" max="22" width="17.5703125" style="634" customWidth="1"/>
    <col min="23" max="23" width="18" style="634" customWidth="1"/>
    <col min="24" max="24" width="12.5703125" style="634" customWidth="1"/>
    <col min="25" max="25" width="16.5703125" style="634" customWidth="1"/>
    <col min="26" max="26" width="9.5703125" style="634" customWidth="1"/>
    <col min="27" max="27" width="14.42578125" style="634" customWidth="1"/>
    <col min="28" max="28" width="9.5703125" style="634" customWidth="1"/>
    <col min="29" max="29" width="14.42578125" style="634" customWidth="1"/>
    <col min="30" max="16384" width="9.42578125" style="634"/>
  </cols>
  <sheetData>
    <row r="1" spans="1:54" x14ac:dyDescent="0.2">
      <c r="A1" s="1043" t="s">
        <v>464</v>
      </c>
      <c r="B1" s="1045"/>
      <c r="C1" s="1123" t="str">
        <f>Cover!B1</f>
        <v>24-3283</v>
      </c>
      <c r="D1" s="1124"/>
      <c r="E1" s="1124"/>
      <c r="F1" s="1125"/>
      <c r="G1" s="634"/>
      <c r="H1" s="634"/>
      <c r="I1" s="634"/>
    </row>
    <row r="2" spans="1:54" x14ac:dyDescent="0.2">
      <c r="A2" s="1117" t="s">
        <v>1000</v>
      </c>
      <c r="B2" s="1118"/>
      <c r="C2" s="1120"/>
      <c r="D2" s="1121"/>
      <c r="E2" s="1121"/>
      <c r="F2" s="1122"/>
      <c r="G2" s="634"/>
      <c r="H2" s="634"/>
      <c r="I2" s="634"/>
    </row>
    <row r="3" spans="1:54" x14ac:dyDescent="0.2">
      <c r="A3" s="1117" t="s">
        <v>475</v>
      </c>
      <c r="B3" s="1118"/>
      <c r="C3" s="1126">
        <f>Cover!B2</f>
        <v>1</v>
      </c>
      <c r="D3" s="1127"/>
      <c r="E3" s="1127"/>
      <c r="F3" s="1128"/>
      <c r="G3" s="634"/>
      <c r="H3" s="634"/>
      <c r="I3" s="634"/>
    </row>
    <row r="4" spans="1:54" ht="15.75" customHeight="1" x14ac:dyDescent="0.2">
      <c r="A4" s="1117" t="s">
        <v>995</v>
      </c>
      <c r="B4" s="1118"/>
      <c r="C4" s="1119" t="str">
        <f>Cover!B7</f>
        <v>FASHION ACCESSORIES SHIPPERS ASSOCIATION, INC DBA GEMINI SHIPPERS ASSOCIATION</v>
      </c>
      <c r="D4" s="1023"/>
      <c r="E4" s="1023"/>
      <c r="F4" s="1024"/>
      <c r="G4" s="634"/>
      <c r="H4" s="634"/>
      <c r="I4" s="634"/>
    </row>
    <row r="5" spans="1:54" x14ac:dyDescent="0.2">
      <c r="A5" s="1117" t="s">
        <v>481</v>
      </c>
      <c r="B5" s="1118"/>
      <c r="C5" s="1120" t="s">
        <v>814</v>
      </c>
      <c r="D5" s="1121"/>
      <c r="E5" s="1121"/>
      <c r="F5" s="1122"/>
      <c r="G5" s="634"/>
      <c r="H5" s="634"/>
      <c r="I5" s="634"/>
    </row>
    <row r="6" spans="1:54" ht="15.75" customHeight="1" x14ac:dyDescent="0.2">
      <c r="A6" s="1117" t="s">
        <v>465</v>
      </c>
      <c r="B6" s="1118"/>
      <c r="C6" s="1120" t="s">
        <v>813</v>
      </c>
      <c r="D6" s="1121"/>
      <c r="E6" s="1121"/>
      <c r="F6" s="1122"/>
      <c r="G6" s="634"/>
      <c r="H6" s="634"/>
      <c r="I6" s="634"/>
    </row>
    <row r="7" spans="1:54" ht="15.75" customHeight="1" x14ac:dyDescent="0.2">
      <c r="A7" s="1117" t="s">
        <v>554</v>
      </c>
      <c r="B7" s="1118"/>
      <c r="C7" s="1120" t="s">
        <v>812</v>
      </c>
      <c r="D7" s="1121"/>
      <c r="E7" s="1121"/>
      <c r="F7" s="1122"/>
      <c r="G7" s="634"/>
      <c r="H7" s="634"/>
      <c r="I7" s="634"/>
    </row>
    <row r="8" spans="1:54" ht="2.25" customHeight="1" thickBot="1" x14ac:dyDescent="0.25">
      <c r="A8" s="1129"/>
      <c r="B8" s="1130"/>
      <c r="C8" s="1131"/>
      <c r="D8" s="1132"/>
      <c r="E8" s="1132"/>
      <c r="F8" s="1133"/>
      <c r="G8" s="634"/>
      <c r="H8" s="634"/>
      <c r="I8" s="634"/>
    </row>
    <row r="9" spans="1:54" x14ac:dyDescent="0.2">
      <c r="A9" s="272">
        <v>41</v>
      </c>
      <c r="B9" s="272" t="s">
        <v>556</v>
      </c>
      <c r="D9" s="635"/>
      <c r="E9" s="635"/>
      <c r="F9" s="636"/>
      <c r="G9" s="634"/>
      <c r="H9" s="634"/>
      <c r="I9" s="634"/>
    </row>
    <row r="10" spans="1:54" ht="13.5" thickBot="1" x14ac:dyDescent="0.25">
      <c r="A10" s="273"/>
      <c r="D10" s="635"/>
      <c r="E10" s="635"/>
      <c r="F10" s="636"/>
      <c r="G10" s="637"/>
      <c r="H10" s="635"/>
      <c r="I10" s="635"/>
      <c r="J10" s="635"/>
    </row>
    <row r="11" spans="1:54" ht="13.5" thickBot="1" x14ac:dyDescent="0.25">
      <c r="A11" s="274" t="s">
        <v>555</v>
      </c>
      <c r="B11" s="638"/>
      <c r="D11" s="635"/>
      <c r="E11" s="635"/>
      <c r="F11" s="636"/>
      <c r="G11" s="637"/>
      <c r="H11" s="635"/>
      <c r="I11" s="635"/>
      <c r="J11" s="635"/>
    </row>
    <row r="12" spans="1:54" s="639" customFormat="1" ht="13.5" thickBot="1" x14ac:dyDescent="0.25">
      <c r="A12" s="1111" t="s">
        <v>557</v>
      </c>
      <c r="B12" s="1112"/>
      <c r="C12" s="1112"/>
      <c r="D12" s="1112"/>
      <c r="E12" s="1112"/>
      <c r="F12" s="1112"/>
      <c r="G12" s="1112"/>
      <c r="H12" s="1112"/>
      <c r="I12" s="1112"/>
      <c r="J12" s="1113"/>
    </row>
    <row r="13" spans="1:54" ht="17.25" customHeight="1" x14ac:dyDescent="0.2">
      <c r="A13" s="640" t="s">
        <v>558</v>
      </c>
      <c r="B13" s="1114" t="s">
        <v>559</v>
      </c>
      <c r="C13" s="1114"/>
      <c r="D13" s="1114"/>
      <c r="E13" s="1114"/>
      <c r="F13" s="1114"/>
      <c r="G13" s="1114"/>
      <c r="H13" s="1114"/>
      <c r="I13" s="1114"/>
      <c r="J13" s="1115" t="s">
        <v>563</v>
      </c>
      <c r="K13" s="1116"/>
      <c r="L13" s="1108" t="s">
        <v>564</v>
      </c>
      <c r="M13" s="1109"/>
      <c r="N13" s="272" t="s">
        <v>4</v>
      </c>
    </row>
    <row r="14" spans="1:54" s="642" customFormat="1" x14ac:dyDescent="0.2">
      <c r="A14" s="641" t="s">
        <v>463</v>
      </c>
      <c r="B14" s="1094" t="s">
        <v>463</v>
      </c>
      <c r="C14" s="1094"/>
      <c r="D14" s="1094"/>
      <c r="E14" s="1094"/>
      <c r="F14" s="1094"/>
      <c r="G14" s="1094"/>
      <c r="H14" s="1094"/>
      <c r="I14" s="1094"/>
      <c r="J14" s="1110"/>
      <c r="K14" s="1096"/>
      <c r="L14" s="1110"/>
      <c r="M14" s="1103"/>
      <c r="N14" s="275" t="str">
        <f>IF($A14&gt;0,$A14,"")</f>
        <v>FAK</v>
      </c>
    </row>
    <row r="15" spans="1:54" s="277" customFormat="1" x14ac:dyDescent="0.2">
      <c r="A15" s="276"/>
      <c r="B15" s="1101"/>
      <c r="C15" s="1101"/>
      <c r="D15" s="1101"/>
      <c r="E15" s="1101"/>
      <c r="F15" s="1101"/>
      <c r="G15" s="1101"/>
      <c r="H15" s="1101"/>
      <c r="I15" s="1101"/>
      <c r="J15" s="1102"/>
      <c r="K15" s="1096"/>
      <c r="L15" s="1102"/>
      <c r="M15" s="1103"/>
      <c r="N15" s="275" t="str">
        <f>IF($A15&gt;0,$A15,"")</f>
        <v/>
      </c>
      <c r="BB15" s="642"/>
    </row>
    <row r="16" spans="1:54" s="277" customFormat="1" x14ac:dyDescent="0.2">
      <c r="A16" s="276"/>
      <c r="B16" s="1101"/>
      <c r="C16" s="1101"/>
      <c r="D16" s="1101"/>
      <c r="E16" s="1101"/>
      <c r="F16" s="1101"/>
      <c r="G16" s="1101"/>
      <c r="H16" s="1101"/>
      <c r="I16" s="1101"/>
      <c r="J16" s="1102"/>
      <c r="K16" s="1096"/>
      <c r="L16" s="1102"/>
      <c r="M16" s="1103"/>
      <c r="N16" s="275" t="str">
        <f>IF($A16&gt;0,$A16,"")</f>
        <v/>
      </c>
      <c r="BB16" s="642"/>
    </row>
    <row r="17" spans="1:54" s="277" customFormat="1" ht="13.5" thickBot="1" x14ac:dyDescent="0.25">
      <c r="A17" s="278"/>
      <c r="B17" s="1104"/>
      <c r="C17" s="1104"/>
      <c r="D17" s="1104"/>
      <c r="E17" s="1104"/>
      <c r="F17" s="1104"/>
      <c r="G17" s="1104"/>
      <c r="H17" s="1104"/>
      <c r="I17" s="1104"/>
      <c r="J17" s="1105"/>
      <c r="K17" s="1099"/>
      <c r="L17" s="1106"/>
      <c r="M17" s="1107"/>
      <c r="N17" s="275" t="str">
        <f>IF($A17&gt;0,$A17,"")</f>
        <v/>
      </c>
      <c r="BB17" s="642"/>
    </row>
    <row r="18" spans="1:54" s="285" customFormat="1" ht="13.5" thickBot="1" x14ac:dyDescent="0.25">
      <c r="A18" s="279"/>
      <c r="B18" s="634"/>
      <c r="C18" s="280"/>
      <c r="D18" s="281"/>
      <c r="E18" s="281"/>
      <c r="F18" s="282"/>
      <c r="G18" s="282"/>
      <c r="H18" s="283"/>
      <c r="I18" s="284"/>
      <c r="J18" s="284"/>
      <c r="K18" s="280"/>
      <c r="L18" s="280"/>
      <c r="M18" s="280"/>
      <c r="N18" s="275" t="str">
        <f>IF($A18&gt;0,$A18,"")</f>
        <v/>
      </c>
      <c r="O18" s="280"/>
      <c r="P18" s="280"/>
      <c r="Q18" s="280"/>
      <c r="BB18" s="642"/>
    </row>
    <row r="19" spans="1:54" s="285" customFormat="1" ht="13.5" thickBot="1" x14ac:dyDescent="0.25">
      <c r="A19" s="274" t="s">
        <v>402</v>
      </c>
      <c r="B19" s="643"/>
      <c r="I19" s="284"/>
      <c r="J19" s="284"/>
      <c r="K19" s="280"/>
      <c r="L19" s="280"/>
      <c r="M19" s="280"/>
      <c r="N19" s="280"/>
      <c r="O19" s="280"/>
      <c r="P19" s="280"/>
      <c r="Q19" s="280"/>
    </row>
    <row r="20" spans="1:54" s="285" customFormat="1" x14ac:dyDescent="0.2">
      <c r="A20" s="644" t="s">
        <v>402</v>
      </c>
      <c r="B20" s="1092" t="s">
        <v>559</v>
      </c>
      <c r="C20" s="1092"/>
      <c r="D20" s="1092"/>
      <c r="E20" s="1092"/>
      <c r="F20" s="1092"/>
      <c r="G20" s="1092"/>
      <c r="H20" s="1093"/>
      <c r="I20" s="284"/>
      <c r="J20" s="284"/>
      <c r="K20" s="280"/>
      <c r="L20" s="280"/>
      <c r="M20" s="280"/>
      <c r="N20" s="280"/>
      <c r="O20" s="280"/>
      <c r="P20" s="280"/>
      <c r="Q20" s="280"/>
    </row>
    <row r="21" spans="1:54" s="288" customFormat="1" ht="15.75" customHeight="1" x14ac:dyDescent="0.2">
      <c r="A21" s="641" t="s">
        <v>1078</v>
      </c>
      <c r="B21" s="1094" t="s">
        <v>449</v>
      </c>
      <c r="C21" s="1094"/>
      <c r="D21" s="1094"/>
      <c r="E21" s="1094"/>
      <c r="F21" s="1094"/>
      <c r="G21" s="1094"/>
      <c r="H21" s="1095"/>
      <c r="I21" s="513"/>
      <c r="J21" s="286"/>
      <c r="K21" s="287"/>
      <c r="L21" s="287"/>
      <c r="M21" s="287"/>
      <c r="N21" s="287"/>
      <c r="O21" s="287"/>
      <c r="P21" s="287"/>
      <c r="Q21" s="287"/>
    </row>
    <row r="22" spans="1:54" s="288" customFormat="1" x14ac:dyDescent="0.2">
      <c r="A22" s="633"/>
      <c r="B22" s="1094"/>
      <c r="C22" s="1094"/>
      <c r="D22" s="1094"/>
      <c r="E22" s="1094"/>
      <c r="F22" s="1094"/>
      <c r="G22" s="1094"/>
      <c r="H22" s="1095"/>
      <c r="I22" s="286"/>
      <c r="J22" s="286"/>
      <c r="K22" s="287"/>
      <c r="L22" s="287"/>
      <c r="M22" s="287"/>
      <c r="N22" s="287"/>
      <c r="O22" s="287"/>
      <c r="P22" s="287"/>
      <c r="Q22" s="287"/>
    </row>
    <row r="23" spans="1:54" s="288" customFormat="1" x14ac:dyDescent="0.2">
      <c r="A23" s="633"/>
      <c r="B23" s="941"/>
      <c r="C23" s="1096"/>
      <c r="D23" s="1096"/>
      <c r="E23" s="1096"/>
      <c r="F23" s="1096"/>
      <c r="G23" s="1096"/>
      <c r="H23" s="1097"/>
      <c r="I23" s="286"/>
      <c r="J23" s="286"/>
      <c r="K23" s="287"/>
      <c r="L23" s="287"/>
      <c r="M23" s="287"/>
      <c r="N23" s="287"/>
      <c r="O23" s="287"/>
      <c r="P23" s="287"/>
      <c r="Q23" s="287"/>
    </row>
    <row r="24" spans="1:54" s="288" customFormat="1" ht="13.5" thickBot="1" x14ac:dyDescent="0.25">
      <c r="A24" s="645"/>
      <c r="B24" s="1098"/>
      <c r="C24" s="1099"/>
      <c r="D24" s="1099"/>
      <c r="E24" s="1099"/>
      <c r="F24" s="1099"/>
      <c r="G24" s="1099"/>
      <c r="H24" s="1100"/>
      <c r="I24" s="286"/>
      <c r="J24" s="286"/>
      <c r="K24" s="287"/>
      <c r="L24" s="287"/>
      <c r="M24" s="287"/>
      <c r="N24" s="287"/>
      <c r="O24" s="287"/>
      <c r="P24" s="287"/>
      <c r="Q24" s="287"/>
    </row>
    <row r="25" spans="1:54" s="285" customFormat="1" ht="13.5" thickBot="1" x14ac:dyDescent="0.25">
      <c r="A25" s="634"/>
      <c r="B25" s="646"/>
      <c r="C25" s="646"/>
      <c r="D25" s="646"/>
      <c r="E25" s="646"/>
      <c r="F25" s="646"/>
      <c r="G25" s="646"/>
      <c r="H25" s="646"/>
      <c r="I25" s="284"/>
      <c r="J25" s="284"/>
      <c r="K25" s="280"/>
      <c r="L25" s="280"/>
      <c r="M25" s="280"/>
      <c r="N25" s="280"/>
      <c r="O25" s="280"/>
      <c r="P25" s="280"/>
      <c r="Q25" s="280"/>
      <c r="R25" s="280"/>
      <c r="S25" s="280"/>
      <c r="T25" s="280"/>
      <c r="U25" s="280"/>
    </row>
    <row r="26" spans="1:54" s="285" customFormat="1" ht="13.5" thickBot="1" x14ac:dyDescent="0.25">
      <c r="A26" s="274" t="s">
        <v>565</v>
      </c>
      <c r="B26" s="638"/>
      <c r="I26" s="284"/>
      <c r="J26" s="284"/>
      <c r="K26" s="280"/>
      <c r="L26" s="280"/>
      <c r="M26" s="280"/>
      <c r="N26" s="280"/>
      <c r="O26" s="280"/>
      <c r="P26" s="280"/>
      <c r="Q26" s="280"/>
      <c r="R26" s="280"/>
      <c r="S26" s="280"/>
      <c r="T26" s="280"/>
      <c r="U26" s="280"/>
    </row>
    <row r="27" spans="1:54" s="285" customFormat="1" x14ac:dyDescent="0.2">
      <c r="A27" s="647" t="s">
        <v>2481</v>
      </c>
      <c r="B27" s="648"/>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49" t="s">
        <v>567</v>
      </c>
      <c r="B28" s="650"/>
      <c r="C28" s="295"/>
      <c r="D28" s="296"/>
      <c r="E28" s="296"/>
      <c r="F28" s="297"/>
      <c r="G28" s="297"/>
      <c r="H28" s="297"/>
      <c r="I28" s="298"/>
      <c r="J28" s="299"/>
      <c r="K28" s="300"/>
      <c r="L28" s="280"/>
      <c r="M28" s="280"/>
      <c r="N28" s="280"/>
      <c r="O28" s="280"/>
      <c r="P28" s="280"/>
      <c r="Q28" s="280"/>
      <c r="R28" s="280"/>
    </row>
    <row r="29" spans="1:54" s="285" customFormat="1" ht="13.5" thickBot="1" x14ac:dyDescent="0.25">
      <c r="A29" s="651" t="s">
        <v>166</v>
      </c>
      <c r="B29" s="652"/>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54" customFormat="1" ht="32.25" customHeight="1" x14ac:dyDescent="0.2">
      <c r="A30" s="1088" t="s">
        <v>568</v>
      </c>
      <c r="B30" s="1058" t="s">
        <v>569</v>
      </c>
      <c r="C30" s="1058" t="s">
        <v>11</v>
      </c>
      <c r="D30" s="1058" t="s">
        <v>12</v>
      </c>
      <c r="E30" s="1058" t="s">
        <v>13</v>
      </c>
      <c r="F30" s="1058" t="s">
        <v>14</v>
      </c>
      <c r="G30" s="1058" t="s">
        <v>15</v>
      </c>
      <c r="H30" s="1058" t="s">
        <v>16</v>
      </c>
      <c r="I30" s="1058" t="s">
        <v>17</v>
      </c>
      <c r="J30" s="1058" t="s">
        <v>18</v>
      </c>
      <c r="K30" s="1058" t="s">
        <v>19</v>
      </c>
      <c r="L30" s="1058" t="s">
        <v>20</v>
      </c>
      <c r="M30" s="653" t="s">
        <v>924</v>
      </c>
      <c r="N30" s="653"/>
      <c r="O30" s="653"/>
      <c r="P30" s="653"/>
      <c r="Q30" s="653"/>
      <c r="R30" s="653"/>
      <c r="S30" s="653"/>
      <c r="T30" s="653"/>
      <c r="U30" s="653"/>
      <c r="V30" s="653"/>
      <c r="W30" s="653"/>
      <c r="X30" s="1058" t="s">
        <v>22</v>
      </c>
      <c r="Y30" s="1058" t="s">
        <v>23</v>
      </c>
      <c r="Z30" s="1058" t="s">
        <v>24</v>
      </c>
      <c r="AA30" s="1082" t="s">
        <v>335</v>
      </c>
    </row>
    <row r="31" spans="1:54" s="654" customFormat="1" ht="13.5" thickBot="1" x14ac:dyDescent="0.25">
      <c r="A31" s="1089"/>
      <c r="B31" s="1087"/>
      <c r="C31" s="1087"/>
      <c r="D31" s="1087"/>
      <c r="E31" s="1087"/>
      <c r="F31" s="1087"/>
      <c r="G31" s="1086"/>
      <c r="H31" s="1087"/>
      <c r="I31" s="1087"/>
      <c r="J31" s="1087"/>
      <c r="K31" s="1087"/>
      <c r="L31" s="1087"/>
      <c r="M31" s="655" t="s">
        <v>83</v>
      </c>
      <c r="N31" s="655"/>
      <c r="O31" s="655"/>
      <c r="P31" s="655"/>
      <c r="Q31" s="655"/>
      <c r="R31" s="655"/>
      <c r="S31" s="655"/>
      <c r="T31" s="655"/>
      <c r="U31" s="655"/>
      <c r="V31" s="655"/>
      <c r="W31" s="655"/>
      <c r="X31" s="1087"/>
      <c r="Y31" s="1087"/>
      <c r="Z31" s="1087"/>
      <c r="AA31" s="1083"/>
    </row>
    <row r="32" spans="1:54" s="662" customFormat="1" x14ac:dyDescent="0.2">
      <c r="A32" s="656" t="s">
        <v>463</v>
      </c>
      <c r="B32" s="657"/>
      <c r="C32" s="657" t="s">
        <v>2469</v>
      </c>
      <c r="D32" s="657" t="s">
        <v>1315</v>
      </c>
      <c r="E32" s="657"/>
      <c r="F32" s="657" t="s">
        <v>51</v>
      </c>
      <c r="G32" s="657" t="s">
        <v>47</v>
      </c>
      <c r="H32" s="657" t="s">
        <v>1182</v>
      </c>
      <c r="I32" s="658">
        <v>4780.7</v>
      </c>
      <c r="J32" s="658">
        <v>5183</v>
      </c>
      <c r="K32" s="658">
        <v>5183</v>
      </c>
      <c r="L32" s="659"/>
      <c r="M32" s="657"/>
      <c r="N32" s="657"/>
      <c r="O32" s="657"/>
      <c r="P32" s="657"/>
      <c r="Q32" s="657"/>
      <c r="R32" s="657"/>
      <c r="S32" s="657"/>
      <c r="T32" s="657"/>
      <c r="U32" s="657"/>
      <c r="V32" s="657"/>
      <c r="W32" s="657"/>
      <c r="X32" s="660"/>
      <c r="Y32" s="660"/>
      <c r="Z32" s="657" t="s">
        <v>1311</v>
      </c>
      <c r="AA32" s="661" t="s">
        <v>395</v>
      </c>
    </row>
    <row r="33" spans="1:27" s="662" customFormat="1" x14ac:dyDescent="0.2">
      <c r="A33" s="663" t="s">
        <v>463</v>
      </c>
      <c r="B33" s="664"/>
      <c r="C33" s="664" t="s">
        <v>2469</v>
      </c>
      <c r="D33" s="664" t="s">
        <v>1317</v>
      </c>
      <c r="E33" s="664"/>
      <c r="F33" s="664" t="s">
        <v>51</v>
      </c>
      <c r="G33" s="664" t="s">
        <v>47</v>
      </c>
      <c r="H33" s="664" t="s">
        <v>1182</v>
      </c>
      <c r="I33" s="665">
        <v>3931.1</v>
      </c>
      <c r="J33" s="665">
        <v>4239</v>
      </c>
      <c r="K33" s="665">
        <v>4239</v>
      </c>
      <c r="L33" s="666"/>
      <c r="M33" s="664"/>
      <c r="N33" s="664"/>
      <c r="O33" s="664"/>
      <c r="P33" s="664"/>
      <c r="Q33" s="664"/>
      <c r="R33" s="664"/>
      <c r="S33" s="664"/>
      <c r="T33" s="664"/>
      <c r="U33" s="664"/>
      <c r="V33" s="664"/>
      <c r="W33" s="664"/>
      <c r="X33" s="667"/>
      <c r="Y33" s="667"/>
      <c r="Z33" s="664" t="s">
        <v>1311</v>
      </c>
      <c r="AA33" s="668" t="s">
        <v>395</v>
      </c>
    </row>
    <row r="34" spans="1:27" s="662" customFormat="1" x14ac:dyDescent="0.2">
      <c r="A34" s="663" t="s">
        <v>463</v>
      </c>
      <c r="B34" s="664"/>
      <c r="C34" s="664" t="s">
        <v>2469</v>
      </c>
      <c r="D34" s="664" t="s">
        <v>1316</v>
      </c>
      <c r="E34" s="664" t="s">
        <v>2470</v>
      </c>
      <c r="F34" s="664" t="s">
        <v>53</v>
      </c>
      <c r="G34" s="664" t="s">
        <v>47</v>
      </c>
      <c r="H34" s="664" t="s">
        <v>1182</v>
      </c>
      <c r="I34" s="665">
        <v>5637.5</v>
      </c>
      <c r="J34" s="665">
        <v>6135</v>
      </c>
      <c r="K34" s="665">
        <v>6135</v>
      </c>
      <c r="L34" s="666"/>
      <c r="M34" s="664"/>
      <c r="N34" s="664"/>
      <c r="O34" s="664"/>
      <c r="P34" s="664"/>
      <c r="Q34" s="664"/>
      <c r="R34" s="664"/>
      <c r="S34" s="664"/>
      <c r="T34" s="664"/>
      <c r="U34" s="664"/>
      <c r="V34" s="664"/>
      <c r="W34" s="664"/>
      <c r="X34" s="667"/>
      <c r="Y34" s="667"/>
      <c r="Z34" s="664" t="s">
        <v>1311</v>
      </c>
      <c r="AA34" s="668" t="s">
        <v>395</v>
      </c>
    </row>
    <row r="35" spans="1:27" s="662" customFormat="1" x14ac:dyDescent="0.2">
      <c r="A35" s="663" t="s">
        <v>463</v>
      </c>
      <c r="B35" s="664"/>
      <c r="C35" s="664" t="s">
        <v>2471</v>
      </c>
      <c r="D35" s="664" t="s">
        <v>1315</v>
      </c>
      <c r="E35" s="664"/>
      <c r="F35" s="664" t="s">
        <v>51</v>
      </c>
      <c r="G35" s="664" t="s">
        <v>47</v>
      </c>
      <c r="H35" s="664" t="s">
        <v>1182</v>
      </c>
      <c r="I35" s="665">
        <v>5055.2</v>
      </c>
      <c r="J35" s="665">
        <v>5488</v>
      </c>
      <c r="K35" s="665">
        <v>5488</v>
      </c>
      <c r="L35" s="666"/>
      <c r="M35" s="664"/>
      <c r="N35" s="664"/>
      <c r="O35" s="664"/>
      <c r="P35" s="664"/>
      <c r="Q35" s="664"/>
      <c r="R35" s="664"/>
      <c r="S35" s="664"/>
      <c r="T35" s="664"/>
      <c r="U35" s="664"/>
      <c r="V35" s="664"/>
      <c r="W35" s="664"/>
      <c r="X35" s="667"/>
      <c r="Y35" s="667"/>
      <c r="Z35" s="664" t="s">
        <v>1311</v>
      </c>
      <c r="AA35" s="668" t="s">
        <v>395</v>
      </c>
    </row>
    <row r="36" spans="1:27" s="662" customFormat="1" x14ac:dyDescent="0.2">
      <c r="A36" s="663" t="s">
        <v>463</v>
      </c>
      <c r="B36" s="664"/>
      <c r="C36" s="664" t="s">
        <v>2471</v>
      </c>
      <c r="D36" s="664" t="s">
        <v>1317</v>
      </c>
      <c r="E36" s="664" t="s">
        <v>2474</v>
      </c>
      <c r="F36" s="664" t="s">
        <v>53</v>
      </c>
      <c r="G36" s="664" t="s">
        <v>47</v>
      </c>
      <c r="H36" s="664" t="s">
        <v>1182</v>
      </c>
      <c r="I36" s="665">
        <v>7347.5</v>
      </c>
      <c r="J36" s="665">
        <v>8035</v>
      </c>
      <c r="K36" s="665">
        <v>8035</v>
      </c>
      <c r="L36" s="666"/>
      <c r="M36" s="664"/>
      <c r="N36" s="664"/>
      <c r="O36" s="664"/>
      <c r="P36" s="664"/>
      <c r="Q36" s="664"/>
      <c r="R36" s="664"/>
      <c r="S36" s="664"/>
      <c r="T36" s="664"/>
      <c r="U36" s="664"/>
      <c r="V36" s="664"/>
      <c r="W36" s="664"/>
      <c r="X36" s="667"/>
      <c r="Y36" s="667"/>
      <c r="Z36" s="664" t="s">
        <v>1311</v>
      </c>
      <c r="AA36" s="668" t="s">
        <v>395</v>
      </c>
    </row>
    <row r="37" spans="1:27" s="662" customFormat="1" x14ac:dyDescent="0.2">
      <c r="A37" s="663" t="s">
        <v>463</v>
      </c>
      <c r="B37" s="664"/>
      <c r="C37" s="664" t="s">
        <v>2473</v>
      </c>
      <c r="D37" s="664" t="s">
        <v>1078</v>
      </c>
      <c r="E37" s="664"/>
      <c r="F37" s="664" t="s">
        <v>51</v>
      </c>
      <c r="G37" s="664" t="s">
        <v>47</v>
      </c>
      <c r="H37" s="664" t="s">
        <v>1182</v>
      </c>
      <c r="I37" s="665">
        <v>4355</v>
      </c>
      <c r="J37" s="665">
        <v>4710</v>
      </c>
      <c r="K37" s="665">
        <v>4710</v>
      </c>
      <c r="L37" s="666"/>
      <c r="M37" s="664" t="s">
        <v>50</v>
      </c>
      <c r="N37" s="664"/>
      <c r="O37" s="664"/>
      <c r="P37" s="664"/>
      <c r="Q37" s="664"/>
      <c r="R37" s="664"/>
      <c r="S37" s="664"/>
      <c r="T37" s="664"/>
      <c r="U37" s="664"/>
      <c r="V37" s="664"/>
      <c r="W37" s="664"/>
      <c r="X37" s="667"/>
      <c r="Y37" s="667"/>
      <c r="Z37" s="664" t="s">
        <v>1311</v>
      </c>
      <c r="AA37" s="668" t="s">
        <v>395</v>
      </c>
    </row>
    <row r="38" spans="1:27" s="662" customFormat="1" x14ac:dyDescent="0.2">
      <c r="A38" s="663" t="s">
        <v>463</v>
      </c>
      <c r="B38" s="664"/>
      <c r="C38" s="664" t="s">
        <v>2473</v>
      </c>
      <c r="D38" s="664" t="s">
        <v>1315</v>
      </c>
      <c r="E38" s="664"/>
      <c r="F38" s="664" t="s">
        <v>51</v>
      </c>
      <c r="G38" s="664" t="s">
        <v>47</v>
      </c>
      <c r="H38" s="664" t="s">
        <v>1182</v>
      </c>
      <c r="I38" s="665">
        <v>5705</v>
      </c>
      <c r="J38" s="665">
        <v>6210</v>
      </c>
      <c r="K38" s="665">
        <v>6210</v>
      </c>
      <c r="L38" s="666"/>
      <c r="M38" s="664" t="s">
        <v>50</v>
      </c>
      <c r="N38" s="664"/>
      <c r="O38" s="664"/>
      <c r="P38" s="664"/>
      <c r="Q38" s="664"/>
      <c r="R38" s="664"/>
      <c r="S38" s="664"/>
      <c r="T38" s="664"/>
      <c r="U38" s="664"/>
      <c r="V38" s="664"/>
      <c r="W38" s="664"/>
      <c r="X38" s="667"/>
      <c r="Y38" s="667"/>
      <c r="Z38" s="664" t="s">
        <v>1311</v>
      </c>
      <c r="AA38" s="668" t="s">
        <v>395</v>
      </c>
    </row>
    <row r="39" spans="1:27" s="662" customFormat="1" x14ac:dyDescent="0.2">
      <c r="A39" s="663"/>
      <c r="B39" s="308"/>
      <c r="C39" s="308"/>
      <c r="D39" s="308"/>
      <c r="E39" s="308"/>
      <c r="F39" s="308"/>
      <c r="G39" s="308"/>
      <c r="H39" s="308"/>
      <c r="I39" s="309"/>
      <c r="J39" s="309"/>
      <c r="K39" s="309"/>
      <c r="L39" s="309"/>
      <c r="M39" s="664"/>
      <c r="N39" s="308"/>
      <c r="O39" s="308"/>
      <c r="P39" s="664"/>
      <c r="Q39" s="664"/>
      <c r="R39" s="664"/>
      <c r="S39" s="308"/>
      <c r="T39" s="308"/>
      <c r="U39" s="308"/>
      <c r="V39" s="308"/>
      <c r="W39" s="308"/>
      <c r="X39" s="310"/>
      <c r="Y39" s="310"/>
      <c r="Z39" s="308"/>
      <c r="AA39" s="311"/>
    </row>
    <row r="40" spans="1:27" s="662" customFormat="1" ht="13.5" thickBot="1" x14ac:dyDescent="0.25">
      <c r="A40" s="669"/>
      <c r="B40" s="312"/>
      <c r="C40" s="312"/>
      <c r="D40" s="312"/>
      <c r="E40" s="312"/>
      <c r="F40" s="312"/>
      <c r="G40" s="312"/>
      <c r="H40" s="312"/>
      <c r="I40" s="313"/>
      <c r="J40" s="313"/>
      <c r="K40" s="313"/>
      <c r="L40" s="313"/>
      <c r="M40" s="312"/>
      <c r="N40" s="312"/>
      <c r="O40" s="312"/>
      <c r="P40" s="670"/>
      <c r="Q40" s="670"/>
      <c r="R40" s="670"/>
      <c r="S40" s="312"/>
      <c r="T40" s="312"/>
      <c r="U40" s="312"/>
      <c r="V40" s="312"/>
      <c r="W40" s="312"/>
      <c r="X40" s="314"/>
      <c r="Y40" s="314"/>
      <c r="Z40" s="312"/>
      <c r="AA40" s="315"/>
    </row>
    <row r="41" spans="1:27" x14ac:dyDescent="0.2">
      <c r="A41" s="316"/>
      <c r="B41" s="316"/>
      <c r="C41" s="316"/>
      <c r="D41" s="316"/>
      <c r="E41" s="316"/>
      <c r="F41" s="316"/>
      <c r="G41" s="307"/>
      <c r="H41" s="307"/>
      <c r="I41" s="307"/>
      <c r="J41" s="307"/>
      <c r="K41" s="307"/>
      <c r="L41" s="307"/>
      <c r="M41" s="671"/>
      <c r="N41" s="307"/>
      <c r="O41" s="317"/>
      <c r="P41" s="317"/>
      <c r="Q41" s="317"/>
      <c r="R41" s="317"/>
      <c r="S41" s="317"/>
      <c r="T41" s="317"/>
      <c r="U41" s="317"/>
      <c r="V41" s="317"/>
      <c r="W41" s="287"/>
    </row>
    <row r="42" spans="1:27" ht="13.5" thickBot="1" x14ac:dyDescent="0.25">
      <c r="A42" s="316"/>
      <c r="B42" s="316"/>
      <c r="C42" s="316"/>
      <c r="D42" s="316"/>
      <c r="E42" s="316"/>
      <c r="F42" s="316"/>
      <c r="G42" s="307"/>
      <c r="H42" s="307"/>
      <c r="I42" s="307"/>
      <c r="J42" s="307"/>
      <c r="K42" s="307"/>
      <c r="N42" s="307"/>
      <c r="O42" s="317"/>
      <c r="P42" s="317"/>
      <c r="Q42" s="317"/>
      <c r="R42" s="317"/>
      <c r="S42" s="317"/>
      <c r="T42" s="317"/>
      <c r="U42" s="317"/>
      <c r="V42" s="317"/>
      <c r="W42" s="288"/>
    </row>
    <row r="43" spans="1:27" ht="13.5" thickBot="1" x14ac:dyDescent="0.25">
      <c r="A43" s="318" t="s">
        <v>25</v>
      </c>
      <c r="B43" s="316"/>
      <c r="C43" s="316"/>
      <c r="D43" s="316"/>
      <c r="E43" s="316"/>
      <c r="F43" s="316"/>
      <c r="G43" s="307"/>
      <c r="H43" s="307"/>
      <c r="I43" s="307"/>
      <c r="J43" s="307"/>
      <c r="K43" s="307"/>
      <c r="M43" s="307"/>
      <c r="N43" s="307"/>
      <c r="O43" s="317"/>
      <c r="P43" s="672"/>
      <c r="Q43" s="672"/>
      <c r="R43" s="672"/>
      <c r="S43" s="287"/>
      <c r="T43" s="287"/>
      <c r="U43" s="287"/>
      <c r="V43" s="287"/>
      <c r="W43" s="317"/>
    </row>
    <row r="44" spans="1:27" ht="15.75" customHeight="1" x14ac:dyDescent="0.2">
      <c r="A44" s="1088" t="s">
        <v>568</v>
      </c>
      <c r="B44" s="1058" t="s">
        <v>569</v>
      </c>
      <c r="C44" s="1058" t="s">
        <v>11</v>
      </c>
      <c r="D44" s="1058" t="s">
        <v>12</v>
      </c>
      <c r="E44" s="1058" t="s">
        <v>13</v>
      </c>
      <c r="F44" s="1058" t="s">
        <v>14</v>
      </c>
      <c r="G44" s="1058" t="s">
        <v>15</v>
      </c>
      <c r="H44" s="1058" t="s">
        <v>16</v>
      </c>
      <c r="I44" s="1058" t="s">
        <v>26</v>
      </c>
      <c r="J44" s="1058" t="s">
        <v>27</v>
      </c>
      <c r="K44" s="1090" t="s">
        <v>281</v>
      </c>
      <c r="L44" s="673" t="s">
        <v>62</v>
      </c>
      <c r="M44" s="674" t="s">
        <v>63</v>
      </c>
      <c r="N44" s="675" t="s">
        <v>64</v>
      </c>
      <c r="O44" s="653"/>
      <c r="P44" s="653"/>
      <c r="Q44" s="653"/>
      <c r="R44" s="653"/>
      <c r="S44" s="653"/>
      <c r="T44" s="653"/>
      <c r="U44" s="653"/>
      <c r="V44" s="653"/>
      <c r="W44" s="653"/>
      <c r="X44" s="1058" t="s">
        <v>22</v>
      </c>
      <c r="Y44" s="1058" t="s">
        <v>23</v>
      </c>
      <c r="Z44" s="1058" t="s">
        <v>24</v>
      </c>
      <c r="AA44" s="1082" t="s">
        <v>335</v>
      </c>
    </row>
    <row r="45" spans="1:27" ht="32.1" customHeight="1" thickBot="1" x14ac:dyDescent="0.25">
      <c r="A45" s="1089"/>
      <c r="B45" s="1087"/>
      <c r="C45" s="1087"/>
      <c r="D45" s="1087"/>
      <c r="E45" s="1087"/>
      <c r="F45" s="1087"/>
      <c r="G45" s="1086"/>
      <c r="H45" s="1087"/>
      <c r="I45" s="1087"/>
      <c r="J45" s="1087"/>
      <c r="K45" s="1091"/>
      <c r="L45" s="676" t="s">
        <v>65</v>
      </c>
      <c r="M45" s="677" t="s">
        <v>66</v>
      </c>
      <c r="N45" s="678" t="s">
        <v>67</v>
      </c>
      <c r="O45" s="679"/>
      <c r="P45" s="655"/>
      <c r="Q45" s="655"/>
      <c r="R45" s="655"/>
      <c r="S45" s="655"/>
      <c r="T45" s="655"/>
      <c r="U45" s="655"/>
      <c r="V45" s="655"/>
      <c r="W45" s="655"/>
      <c r="X45" s="1087"/>
      <c r="Y45" s="1087"/>
      <c r="Z45" s="1087"/>
      <c r="AA45" s="1083"/>
    </row>
    <row r="46" spans="1:27" s="672" customFormat="1" x14ac:dyDescent="0.2">
      <c r="A46" s="680"/>
      <c r="B46" s="681"/>
      <c r="C46" s="681"/>
      <c r="D46" s="681"/>
      <c r="E46" s="681"/>
      <c r="F46" s="681"/>
      <c r="G46" s="657"/>
      <c r="H46" s="681"/>
      <c r="I46" s="682"/>
      <c r="J46" s="682"/>
      <c r="K46" s="683"/>
      <c r="L46" s="656"/>
      <c r="M46" s="657"/>
      <c r="N46" s="661"/>
      <c r="O46" s="656"/>
      <c r="P46" s="657"/>
      <c r="Q46" s="657"/>
      <c r="R46" s="657"/>
      <c r="S46" s="657"/>
      <c r="T46" s="657"/>
      <c r="U46" s="657"/>
      <c r="V46" s="657"/>
      <c r="W46" s="657"/>
      <c r="X46" s="660"/>
      <c r="Y46" s="660"/>
      <c r="Z46" s="657"/>
      <c r="AA46" s="661"/>
    </row>
    <row r="47" spans="1:27" s="672" customFormat="1" x14ac:dyDescent="0.2">
      <c r="A47" s="684"/>
      <c r="B47" s="319"/>
      <c r="C47" s="319"/>
      <c r="D47" s="319"/>
      <c r="E47" s="319"/>
      <c r="F47" s="319"/>
      <c r="G47" s="308"/>
      <c r="H47" s="319"/>
      <c r="I47" s="320"/>
      <c r="J47" s="320"/>
      <c r="K47" s="321"/>
      <c r="L47" s="322"/>
      <c r="M47" s="308"/>
      <c r="N47" s="311"/>
      <c r="O47" s="663"/>
      <c r="P47" s="664"/>
      <c r="Q47" s="664"/>
      <c r="R47" s="664"/>
      <c r="S47" s="308"/>
      <c r="T47" s="308"/>
      <c r="U47" s="308"/>
      <c r="V47" s="308"/>
      <c r="W47" s="308"/>
      <c r="X47" s="310"/>
      <c r="Y47" s="310"/>
      <c r="Z47" s="308"/>
      <c r="AA47" s="311"/>
    </row>
    <row r="48" spans="1:27" s="672" customFormat="1" x14ac:dyDescent="0.2">
      <c r="A48" s="684"/>
      <c r="B48" s="319"/>
      <c r="C48" s="319"/>
      <c r="D48" s="319"/>
      <c r="E48" s="319"/>
      <c r="F48" s="319"/>
      <c r="G48" s="308"/>
      <c r="H48" s="319"/>
      <c r="I48" s="320"/>
      <c r="J48" s="320"/>
      <c r="K48" s="321"/>
      <c r="L48" s="322"/>
      <c r="M48" s="308"/>
      <c r="N48" s="311"/>
      <c r="O48" s="663"/>
      <c r="P48" s="664"/>
      <c r="Q48" s="664"/>
      <c r="R48" s="664"/>
      <c r="S48" s="308"/>
      <c r="T48" s="308"/>
      <c r="U48" s="308"/>
      <c r="V48" s="308"/>
      <c r="W48" s="308"/>
      <c r="X48" s="310"/>
      <c r="Y48" s="310"/>
      <c r="Z48" s="308"/>
      <c r="AA48" s="311"/>
    </row>
    <row r="49" spans="1:29" s="672" customFormat="1" ht="13.5" thickBot="1" x14ac:dyDescent="0.25">
      <c r="A49" s="685"/>
      <c r="B49" s="323"/>
      <c r="C49" s="323"/>
      <c r="D49" s="323"/>
      <c r="E49" s="323"/>
      <c r="F49" s="323"/>
      <c r="G49" s="312"/>
      <c r="H49" s="323"/>
      <c r="I49" s="324"/>
      <c r="J49" s="324"/>
      <c r="K49" s="325"/>
      <c r="L49" s="326"/>
      <c r="M49" s="312"/>
      <c r="N49" s="315"/>
      <c r="O49" s="326"/>
      <c r="P49" s="312"/>
      <c r="Q49" s="312"/>
      <c r="R49" s="312"/>
      <c r="S49" s="312"/>
      <c r="T49" s="312"/>
      <c r="U49" s="312"/>
      <c r="V49" s="312"/>
      <c r="W49" s="312"/>
      <c r="X49" s="314"/>
      <c r="Y49" s="314"/>
      <c r="Z49" s="312"/>
      <c r="AA49" s="315"/>
    </row>
    <row r="50" spans="1:29" x14ac:dyDescent="0.2">
      <c r="A50" s="316"/>
      <c r="B50" s="316"/>
      <c r="C50" s="316"/>
      <c r="D50" s="316"/>
      <c r="E50" s="316"/>
      <c r="F50" s="316"/>
      <c r="G50" s="307"/>
      <c r="H50" s="307"/>
      <c r="I50" s="307"/>
      <c r="J50" s="307"/>
      <c r="K50" s="307"/>
      <c r="L50" s="307"/>
      <c r="M50" s="307"/>
      <c r="N50" s="307"/>
      <c r="O50" s="662"/>
      <c r="P50" s="317"/>
      <c r="Q50" s="317"/>
      <c r="R50" s="317"/>
      <c r="S50" s="672"/>
      <c r="T50" s="672"/>
      <c r="U50" s="672"/>
      <c r="V50" s="672"/>
      <c r="W50" s="672"/>
      <c r="X50" s="307"/>
    </row>
    <row r="51" spans="1:29" ht="13.5" thickBot="1" x14ac:dyDescent="0.25">
      <c r="A51" s="316"/>
      <c r="B51" s="316"/>
      <c r="C51" s="316"/>
      <c r="D51" s="316"/>
      <c r="E51" s="316"/>
      <c r="F51" s="316"/>
      <c r="G51" s="307"/>
      <c r="H51" s="307"/>
      <c r="I51" s="307"/>
      <c r="J51" s="307"/>
      <c r="K51" s="307"/>
      <c r="L51" s="307"/>
      <c r="M51" s="307"/>
      <c r="N51" s="307"/>
      <c r="O51" s="662"/>
      <c r="P51" s="317"/>
      <c r="Q51" s="317"/>
      <c r="R51" s="317"/>
      <c r="S51" s="672"/>
      <c r="T51" s="672"/>
      <c r="U51" s="672"/>
      <c r="V51" s="672"/>
      <c r="W51" s="672"/>
      <c r="X51" s="307"/>
    </row>
    <row r="52" spans="1:29" ht="13.5" thickBot="1" x14ac:dyDescent="0.25">
      <c r="A52" s="1033" t="s">
        <v>293</v>
      </c>
      <c r="B52" s="1077"/>
      <c r="C52" s="1077"/>
      <c r="D52" s="1078"/>
      <c r="E52" s="316"/>
      <c r="F52" s="316"/>
      <c r="G52" s="307"/>
      <c r="H52" s="307"/>
      <c r="I52" s="307"/>
      <c r="J52" s="307"/>
      <c r="K52" s="307"/>
      <c r="L52" s="307"/>
      <c r="M52" s="307"/>
      <c r="N52" s="307"/>
      <c r="O52" s="672"/>
      <c r="P52" s="317"/>
      <c r="Q52" s="317"/>
      <c r="R52" s="317"/>
      <c r="S52" s="287"/>
      <c r="T52" s="287"/>
      <c r="U52" s="287"/>
      <c r="V52" s="287"/>
      <c r="W52" s="317"/>
      <c r="X52" s="307"/>
      <c r="Y52" s="307"/>
    </row>
    <row r="53" spans="1:29" ht="15.75" customHeight="1" x14ac:dyDescent="0.2">
      <c r="A53" s="1088" t="s">
        <v>568</v>
      </c>
      <c r="B53" s="1058" t="s">
        <v>569</v>
      </c>
      <c r="C53" s="1058" t="s">
        <v>11</v>
      </c>
      <c r="D53" s="1058" t="s">
        <v>12</v>
      </c>
      <c r="E53" s="1058" t="s">
        <v>13</v>
      </c>
      <c r="F53" s="1058" t="s">
        <v>14</v>
      </c>
      <c r="G53" s="1058" t="s">
        <v>15</v>
      </c>
      <c r="H53" s="1058" t="s">
        <v>16</v>
      </c>
      <c r="I53" s="1058">
        <v>20</v>
      </c>
      <c r="J53" s="1058">
        <v>40</v>
      </c>
      <c r="K53" s="1058" t="s">
        <v>19</v>
      </c>
      <c r="L53" s="1082" t="s">
        <v>20</v>
      </c>
      <c r="M53" s="1084" t="s">
        <v>28</v>
      </c>
      <c r="N53" s="686" t="s">
        <v>68</v>
      </c>
      <c r="O53" s="674" t="s">
        <v>63</v>
      </c>
      <c r="P53" s="675" t="s">
        <v>64</v>
      </c>
      <c r="Q53" s="653"/>
      <c r="R53" s="653"/>
      <c r="S53" s="653"/>
      <c r="T53" s="653"/>
      <c r="U53" s="653"/>
      <c r="V53" s="653"/>
      <c r="W53" s="653"/>
      <c r="X53" s="653"/>
      <c r="Y53" s="653"/>
      <c r="Z53" s="1058" t="s">
        <v>22</v>
      </c>
      <c r="AA53" s="1058" t="s">
        <v>23</v>
      </c>
      <c r="AB53" s="1058" t="s">
        <v>24</v>
      </c>
      <c r="AC53" s="1082" t="s">
        <v>335</v>
      </c>
    </row>
    <row r="54" spans="1:29" ht="39" thickBot="1" x14ac:dyDescent="0.25">
      <c r="A54" s="1089"/>
      <c r="B54" s="1087"/>
      <c r="C54" s="1087"/>
      <c r="D54" s="1087"/>
      <c r="E54" s="1087"/>
      <c r="F54" s="1087"/>
      <c r="G54" s="1086"/>
      <c r="H54" s="1087"/>
      <c r="I54" s="1087"/>
      <c r="J54" s="1087"/>
      <c r="K54" s="1087"/>
      <c r="L54" s="1083"/>
      <c r="M54" s="1085"/>
      <c r="N54" s="687" t="s">
        <v>69</v>
      </c>
      <c r="O54" s="677" t="s">
        <v>66</v>
      </c>
      <c r="P54" s="678" t="s">
        <v>67</v>
      </c>
      <c r="Q54" s="679"/>
      <c r="R54" s="655"/>
      <c r="S54" s="655"/>
      <c r="T54" s="655"/>
      <c r="U54" s="655"/>
      <c r="V54" s="655"/>
      <c r="W54" s="655"/>
      <c r="X54" s="655"/>
      <c r="Y54" s="655"/>
      <c r="Z54" s="1086"/>
      <c r="AA54" s="1086"/>
      <c r="AB54" s="1086"/>
      <c r="AC54" s="1083"/>
    </row>
    <row r="55" spans="1:29" s="672" customFormat="1" x14ac:dyDescent="0.2">
      <c r="A55" s="680"/>
      <c r="B55" s="681"/>
      <c r="C55" s="681"/>
      <c r="D55" s="681"/>
      <c r="E55" s="681"/>
      <c r="F55" s="681"/>
      <c r="G55" s="657"/>
      <c r="H55" s="681"/>
      <c r="I55" s="682"/>
      <c r="J55" s="682"/>
      <c r="K55" s="682"/>
      <c r="L55" s="683"/>
      <c r="M55" s="688"/>
      <c r="N55" s="656"/>
      <c r="O55" s="657"/>
      <c r="P55" s="661"/>
      <c r="Q55" s="656"/>
      <c r="R55" s="657"/>
      <c r="S55" s="657"/>
      <c r="T55" s="657"/>
      <c r="U55" s="657"/>
      <c r="V55" s="657"/>
      <c r="W55" s="657"/>
      <c r="X55" s="657"/>
      <c r="Y55" s="657"/>
      <c r="Z55" s="660"/>
      <c r="AA55" s="660"/>
      <c r="AB55" s="657"/>
      <c r="AC55" s="661"/>
    </row>
    <row r="56" spans="1:29" s="672" customFormat="1" x14ac:dyDescent="0.2">
      <c r="A56" s="684"/>
      <c r="B56" s="319"/>
      <c r="C56" s="319"/>
      <c r="D56" s="319"/>
      <c r="E56" s="319"/>
      <c r="F56" s="319"/>
      <c r="G56" s="308"/>
      <c r="H56" s="319"/>
      <c r="I56" s="320"/>
      <c r="J56" s="320"/>
      <c r="K56" s="320"/>
      <c r="L56" s="321"/>
      <c r="M56" s="327"/>
      <c r="N56" s="322"/>
      <c r="O56" s="308"/>
      <c r="P56" s="311"/>
      <c r="Q56" s="663"/>
      <c r="R56" s="664"/>
      <c r="S56" s="664"/>
      <c r="T56" s="664"/>
      <c r="U56" s="664"/>
      <c r="V56" s="664"/>
      <c r="W56" s="308"/>
      <c r="X56" s="308"/>
      <c r="Y56" s="308"/>
      <c r="Z56" s="310"/>
      <c r="AA56" s="310"/>
      <c r="AB56" s="308"/>
      <c r="AC56" s="311"/>
    </row>
    <row r="57" spans="1:29" s="672" customFormat="1" x14ac:dyDescent="0.2">
      <c r="A57" s="684"/>
      <c r="B57" s="319"/>
      <c r="C57" s="319"/>
      <c r="D57" s="319"/>
      <c r="E57" s="319"/>
      <c r="F57" s="319"/>
      <c r="G57" s="308"/>
      <c r="H57" s="319"/>
      <c r="I57" s="320"/>
      <c r="J57" s="320"/>
      <c r="K57" s="320"/>
      <c r="L57" s="321"/>
      <c r="M57" s="327"/>
      <c r="N57" s="322"/>
      <c r="O57" s="308"/>
      <c r="P57" s="311"/>
      <c r="Q57" s="663"/>
      <c r="R57" s="664"/>
      <c r="S57" s="664"/>
      <c r="T57" s="664"/>
      <c r="U57" s="664"/>
      <c r="V57" s="664"/>
      <c r="W57" s="308"/>
      <c r="X57" s="308"/>
      <c r="Y57" s="308"/>
      <c r="Z57" s="310"/>
      <c r="AA57" s="310"/>
      <c r="AB57" s="308"/>
      <c r="AC57" s="311"/>
    </row>
    <row r="58" spans="1:29" s="672" customFormat="1" ht="13.5" thickBot="1" x14ac:dyDescent="0.25">
      <c r="A58" s="685"/>
      <c r="B58" s="323"/>
      <c r="C58" s="323"/>
      <c r="D58" s="323"/>
      <c r="E58" s="323"/>
      <c r="F58" s="323"/>
      <c r="G58" s="312"/>
      <c r="H58" s="323"/>
      <c r="I58" s="324"/>
      <c r="J58" s="324"/>
      <c r="K58" s="324"/>
      <c r="L58" s="325"/>
      <c r="M58" s="328"/>
      <c r="N58" s="326"/>
      <c r="O58" s="312"/>
      <c r="P58" s="315"/>
      <c r="Q58" s="326"/>
      <c r="R58" s="312"/>
      <c r="S58" s="312"/>
      <c r="T58" s="312"/>
      <c r="U58" s="312"/>
      <c r="V58" s="312"/>
      <c r="W58" s="312"/>
      <c r="X58" s="312"/>
      <c r="Y58" s="312"/>
      <c r="Z58" s="314"/>
      <c r="AA58" s="314"/>
      <c r="AB58" s="312"/>
      <c r="AC58" s="315"/>
    </row>
    <row r="59" spans="1:29" x14ac:dyDescent="0.2">
      <c r="A59" s="316"/>
      <c r="B59" s="316"/>
      <c r="C59" s="316"/>
      <c r="D59" s="316"/>
      <c r="E59" s="316"/>
      <c r="F59" s="316"/>
      <c r="G59" s="307"/>
      <c r="H59" s="307"/>
      <c r="I59" s="307"/>
      <c r="J59" s="307"/>
      <c r="K59" s="307"/>
      <c r="M59" s="307"/>
      <c r="V59" s="307"/>
      <c r="W59" s="307"/>
    </row>
    <row r="60" spans="1:29" x14ac:dyDescent="0.2">
      <c r="A60" s="316"/>
      <c r="B60" s="316"/>
      <c r="C60" s="316"/>
      <c r="D60" s="316"/>
      <c r="E60" s="316"/>
      <c r="F60" s="307"/>
      <c r="G60" s="307"/>
      <c r="H60" s="307"/>
      <c r="I60" s="307"/>
      <c r="J60" s="307"/>
      <c r="K60" s="671"/>
      <c r="L60" s="307"/>
      <c r="M60" s="307"/>
      <c r="N60" s="307"/>
      <c r="S60" s="307"/>
      <c r="T60" s="307"/>
      <c r="U60" s="307"/>
    </row>
    <row r="61" spans="1:29" ht="13.5" thickBot="1" x14ac:dyDescent="0.25">
      <c r="A61" s="316"/>
      <c r="B61" s="316"/>
      <c r="C61" s="316"/>
      <c r="D61" s="316"/>
      <c r="E61" s="307"/>
      <c r="F61" s="307"/>
      <c r="G61" s="307"/>
      <c r="H61" s="307"/>
      <c r="I61" s="307"/>
      <c r="J61" s="671"/>
      <c r="K61" s="671"/>
      <c r="L61" s="671"/>
      <c r="M61" s="671"/>
      <c r="R61" s="671"/>
    </row>
    <row r="62" spans="1:29" ht="13.5" thickBot="1" x14ac:dyDescent="0.25">
      <c r="A62" s="1033" t="s">
        <v>29</v>
      </c>
      <c r="B62" s="1077"/>
      <c r="C62" s="1078"/>
      <c r="D62" s="316"/>
      <c r="E62" s="316"/>
      <c r="F62" s="307"/>
      <c r="G62" s="307"/>
      <c r="H62" s="307"/>
      <c r="I62" s="307"/>
      <c r="J62" s="307"/>
      <c r="K62" s="671"/>
      <c r="L62" s="671"/>
      <c r="M62" s="671"/>
      <c r="N62" s="671"/>
      <c r="S62" s="671"/>
      <c r="T62" s="671"/>
      <c r="U62" s="671"/>
    </row>
    <row r="63" spans="1:29" ht="13.5" thickBot="1" x14ac:dyDescent="0.25">
      <c r="A63" s="1005" t="s">
        <v>566</v>
      </c>
      <c r="B63" s="1006"/>
      <c r="C63" s="1007"/>
      <c r="D63" s="316"/>
      <c r="E63" s="316"/>
      <c r="F63" s="316"/>
      <c r="G63" s="307"/>
      <c r="H63" s="307"/>
      <c r="I63" s="307"/>
      <c r="J63" s="307"/>
      <c r="K63" s="307"/>
      <c r="L63" s="671"/>
      <c r="N63" s="671"/>
      <c r="O63" s="671"/>
      <c r="V63" s="671"/>
    </row>
    <row r="64" spans="1:29" x14ac:dyDescent="0.2">
      <c r="A64" s="689" t="s">
        <v>30</v>
      </c>
      <c r="B64" s="329"/>
      <c r="C64" s="330" t="s">
        <v>151</v>
      </c>
      <c r="D64" s="690"/>
      <c r="E64" s="690"/>
      <c r="F64" s="691"/>
      <c r="G64" s="691"/>
      <c r="H64" s="690"/>
      <c r="I64" s="691"/>
      <c r="J64" s="690"/>
      <c r="K64" s="331"/>
      <c r="L64" s="692"/>
      <c r="N64" s="671"/>
      <c r="O64" s="671"/>
      <c r="P64" s="671"/>
    </row>
    <row r="65" spans="1:24" x14ac:dyDescent="0.2">
      <c r="A65" s="649" t="s">
        <v>567</v>
      </c>
      <c r="B65" s="332"/>
      <c r="C65" s="332"/>
      <c r="D65" s="693"/>
      <c r="E65" s="693"/>
      <c r="F65" s="694"/>
      <c r="G65" s="694"/>
      <c r="H65" s="693"/>
      <c r="I65" s="694"/>
      <c r="J65" s="693"/>
      <c r="K65" s="333"/>
      <c r="L65" s="695"/>
      <c r="N65" s="671"/>
      <c r="O65" s="671"/>
      <c r="P65" s="671"/>
    </row>
    <row r="66" spans="1:24" x14ac:dyDescent="0.2">
      <c r="A66" s="649" t="s">
        <v>167</v>
      </c>
      <c r="B66" s="332"/>
      <c r="C66" s="332"/>
      <c r="D66" s="693"/>
      <c r="E66" s="693"/>
      <c r="F66" s="694"/>
      <c r="G66" s="694"/>
      <c r="H66" s="693"/>
      <c r="I66" s="694"/>
      <c r="J66" s="693"/>
      <c r="K66" s="333"/>
      <c r="L66" s="695"/>
      <c r="N66" s="671"/>
      <c r="O66" s="671"/>
      <c r="P66" s="671"/>
    </row>
    <row r="67" spans="1:24" x14ac:dyDescent="0.2">
      <c r="A67" s="649" t="s">
        <v>874</v>
      </c>
      <c r="B67" s="332"/>
      <c r="C67" s="332"/>
      <c r="D67" s="693"/>
      <c r="E67" s="693"/>
      <c r="F67" s="694"/>
      <c r="G67" s="694"/>
      <c r="H67" s="693"/>
      <c r="I67" s="694"/>
      <c r="J67" s="693"/>
      <c r="K67" s="333"/>
      <c r="L67" s="695"/>
      <c r="N67" s="671"/>
      <c r="O67" s="671"/>
      <c r="P67" s="671"/>
    </row>
    <row r="68" spans="1:24" ht="13.5" thickBot="1" x14ac:dyDescent="0.25">
      <c r="A68" s="651" t="s">
        <v>875</v>
      </c>
      <c r="B68" s="334"/>
      <c r="C68" s="334"/>
      <c r="D68" s="696"/>
      <c r="E68" s="696"/>
      <c r="F68" s="697"/>
      <c r="G68" s="697"/>
      <c r="H68" s="696"/>
      <c r="I68" s="697"/>
      <c r="J68" s="696"/>
      <c r="K68" s="335"/>
      <c r="L68" s="698"/>
      <c r="N68" s="671"/>
      <c r="O68" s="671"/>
      <c r="P68" s="671"/>
    </row>
    <row r="69" spans="1:24" ht="13.5" thickBot="1" x14ac:dyDescent="0.25">
      <c r="A69" s="699"/>
      <c r="B69" s="637"/>
      <c r="C69" s="671"/>
      <c r="D69" s="316"/>
      <c r="E69" s="316"/>
      <c r="F69" s="316"/>
      <c r="G69" s="316"/>
      <c r="H69" s="307"/>
      <c r="I69" s="307"/>
      <c r="J69" s="307"/>
      <c r="K69" s="307"/>
      <c r="L69" s="307"/>
      <c r="M69" s="671"/>
      <c r="O69" s="671"/>
      <c r="P69" s="671"/>
      <c r="Q69" s="307"/>
    </row>
    <row r="70" spans="1:24" s="654" customFormat="1" ht="26.25" thickBot="1" x14ac:dyDescent="0.25">
      <c r="A70" s="700" t="s">
        <v>31</v>
      </c>
      <c r="B70" s="1079" t="s">
        <v>569</v>
      </c>
      <c r="C70" s="1079"/>
      <c r="D70" s="1080"/>
      <c r="E70" s="701" t="s">
        <v>11</v>
      </c>
      <c r="F70" s="701" t="s">
        <v>14</v>
      </c>
      <c r="G70" s="701" t="s">
        <v>275</v>
      </c>
      <c r="H70" s="701" t="s">
        <v>32</v>
      </c>
      <c r="I70" s="701" t="s">
        <v>16</v>
      </c>
      <c r="J70" s="701" t="s">
        <v>17</v>
      </c>
      <c r="K70" s="701" t="s">
        <v>18</v>
      </c>
      <c r="L70" s="701" t="s">
        <v>19</v>
      </c>
      <c r="M70" s="701" t="s">
        <v>20</v>
      </c>
      <c r="N70" s="336" t="s">
        <v>119</v>
      </c>
      <c r="O70" s="701" t="s">
        <v>93</v>
      </c>
      <c r="P70" s="702" t="s">
        <v>739</v>
      </c>
    </row>
    <row r="71" spans="1:24" s="672" customFormat="1" x14ac:dyDescent="0.2">
      <c r="A71" s="656"/>
      <c r="B71" s="1081"/>
      <c r="C71" s="1081"/>
      <c r="D71" s="1081"/>
      <c r="E71" s="657"/>
      <c r="F71" s="657"/>
      <c r="G71" s="657"/>
      <c r="H71" s="657"/>
      <c r="I71" s="657"/>
      <c r="J71" s="682"/>
      <c r="K71" s="682"/>
      <c r="L71" s="682"/>
      <c r="M71" s="703"/>
      <c r="N71" s="704"/>
      <c r="O71" s="657"/>
      <c r="P71" s="661"/>
      <c r="Q71" s="317"/>
      <c r="R71" s="317"/>
      <c r="S71" s="317"/>
      <c r="T71" s="317"/>
      <c r="U71" s="317"/>
      <c r="V71" s="662"/>
      <c r="W71" s="662"/>
      <c r="X71" s="662"/>
    </row>
    <row r="72" spans="1:24" s="672" customFormat="1" x14ac:dyDescent="0.2">
      <c r="A72" s="663"/>
      <c r="B72" s="994"/>
      <c r="C72" s="994"/>
      <c r="D72" s="994"/>
      <c r="E72" s="664"/>
      <c r="F72" s="664"/>
      <c r="G72" s="664"/>
      <c r="H72" s="664"/>
      <c r="I72" s="664"/>
      <c r="J72" s="705"/>
      <c r="K72" s="320"/>
      <c r="L72" s="320"/>
      <c r="M72" s="706"/>
      <c r="N72" s="707"/>
      <c r="O72" s="664"/>
      <c r="P72" s="668"/>
      <c r="Q72" s="317"/>
      <c r="R72" s="317"/>
      <c r="S72" s="317"/>
      <c r="T72" s="317"/>
      <c r="U72" s="317"/>
      <c r="V72" s="662"/>
      <c r="W72" s="662"/>
      <c r="X72" s="662"/>
    </row>
    <row r="73" spans="1:24" s="672" customFormat="1" x14ac:dyDescent="0.2">
      <c r="A73" s="663"/>
      <c r="B73" s="994"/>
      <c r="C73" s="994"/>
      <c r="D73" s="994"/>
      <c r="E73" s="664"/>
      <c r="F73" s="664"/>
      <c r="G73" s="664"/>
      <c r="H73" s="664"/>
      <c r="I73" s="664"/>
      <c r="J73" s="705"/>
      <c r="K73" s="320"/>
      <c r="L73" s="320"/>
      <c r="M73" s="706"/>
      <c r="N73" s="707"/>
      <c r="O73" s="664"/>
      <c r="P73" s="668"/>
      <c r="Q73" s="317"/>
      <c r="R73" s="317"/>
      <c r="S73" s="317"/>
      <c r="T73" s="317"/>
      <c r="U73" s="317"/>
      <c r="V73" s="662"/>
      <c r="W73" s="662"/>
      <c r="X73" s="662"/>
    </row>
    <row r="74" spans="1:24" s="672" customFormat="1" ht="13.5" thickBot="1" x14ac:dyDescent="0.25">
      <c r="A74" s="669"/>
      <c r="B74" s="1073"/>
      <c r="C74" s="1073"/>
      <c r="D74" s="1073"/>
      <c r="E74" s="670"/>
      <c r="F74" s="670"/>
      <c r="G74" s="670"/>
      <c r="H74" s="670"/>
      <c r="I74" s="670"/>
      <c r="J74" s="708"/>
      <c r="K74" s="324"/>
      <c r="L74" s="324"/>
      <c r="M74" s="709"/>
      <c r="N74" s="710"/>
      <c r="O74" s="312"/>
      <c r="P74" s="315"/>
      <c r="Q74" s="317"/>
      <c r="R74" s="317"/>
      <c r="S74" s="317"/>
      <c r="T74" s="317"/>
      <c r="U74" s="317"/>
      <c r="V74" s="662"/>
      <c r="W74" s="662"/>
      <c r="X74" s="662"/>
    </row>
    <row r="75" spans="1:24" x14ac:dyDescent="0.2">
      <c r="A75" s="671"/>
      <c r="B75" s="671"/>
      <c r="E75" s="671"/>
      <c r="J75" s="671"/>
      <c r="K75" s="671"/>
      <c r="L75" s="671"/>
      <c r="M75" s="671"/>
      <c r="O75" s="307"/>
      <c r="P75" s="307"/>
      <c r="Q75" s="307"/>
      <c r="R75" s="307"/>
      <c r="S75" s="307"/>
      <c r="T75" s="307"/>
      <c r="U75" s="307"/>
      <c r="V75" s="671"/>
      <c r="W75" s="671"/>
      <c r="X75" s="671"/>
    </row>
    <row r="76" spans="1:24" ht="13.5" thickBot="1" x14ac:dyDescent="0.25">
      <c r="A76" s="316"/>
      <c r="B76" s="316"/>
      <c r="C76" s="316"/>
      <c r="D76" s="316"/>
      <c r="E76" s="316"/>
      <c r="F76" s="316"/>
      <c r="G76" s="316"/>
      <c r="H76" s="316"/>
      <c r="I76" s="307"/>
      <c r="J76" s="307"/>
      <c r="K76" s="307"/>
      <c r="L76" s="307"/>
      <c r="M76" s="307"/>
      <c r="N76" s="671"/>
      <c r="O76" s="671"/>
      <c r="P76" s="671"/>
      <c r="Q76" s="671"/>
      <c r="R76" s="671"/>
      <c r="S76" s="671"/>
      <c r="T76" s="671"/>
      <c r="U76" s="671"/>
      <c r="V76" s="671"/>
      <c r="W76" s="307"/>
    </row>
    <row r="77" spans="1:24" ht="13.5" thickBot="1" x14ac:dyDescent="0.25">
      <c r="A77" s="1033" t="s">
        <v>34</v>
      </c>
      <c r="B77" s="1077"/>
      <c r="C77" s="1078"/>
      <c r="D77" s="337"/>
      <c r="E77" s="316"/>
      <c r="F77" s="316"/>
      <c r="G77" s="316"/>
      <c r="H77" s="316"/>
      <c r="I77" s="307"/>
      <c r="J77" s="307"/>
      <c r="K77" s="307"/>
      <c r="L77" s="307"/>
      <c r="M77" s="307"/>
      <c r="N77" s="671"/>
      <c r="O77" s="671"/>
      <c r="P77" s="671"/>
      <c r="Q77" s="671"/>
      <c r="R77" s="671"/>
      <c r="S77" s="671"/>
      <c r="T77" s="671"/>
      <c r="U77" s="671"/>
      <c r="V77" s="671"/>
      <c r="W77" s="307"/>
    </row>
    <row r="78" spans="1:24" ht="13.5" thickBot="1" x14ac:dyDescent="0.25">
      <c r="A78" s="1005" t="s">
        <v>566</v>
      </c>
      <c r="B78" s="1006"/>
      <c r="C78" s="1007"/>
      <c r="D78" s="635"/>
      <c r="E78" s="635"/>
      <c r="F78" s="635"/>
      <c r="G78" s="635"/>
      <c r="H78" s="636"/>
      <c r="I78" s="636"/>
      <c r="J78" s="635"/>
      <c r="K78" s="636"/>
      <c r="L78" s="635"/>
      <c r="M78" s="307"/>
      <c r="N78" s="671"/>
      <c r="O78" s="671"/>
      <c r="P78" s="671"/>
      <c r="Q78" s="671"/>
      <c r="R78" s="671"/>
      <c r="S78" s="671"/>
      <c r="T78" s="671"/>
      <c r="U78" s="671"/>
      <c r="V78" s="671"/>
      <c r="W78" s="307"/>
    </row>
    <row r="79" spans="1:24" x14ac:dyDescent="0.2">
      <c r="A79" s="689" t="s">
        <v>30</v>
      </c>
      <c r="B79" s="648"/>
      <c r="C79" s="330" t="s">
        <v>151</v>
      </c>
      <c r="D79" s="330"/>
      <c r="E79" s="690"/>
      <c r="F79" s="690"/>
      <c r="G79" s="690"/>
      <c r="H79" s="691"/>
      <c r="I79" s="691"/>
      <c r="J79" s="690"/>
      <c r="K79" s="691"/>
      <c r="L79" s="711"/>
      <c r="M79" s="307"/>
      <c r="N79" s="671"/>
      <c r="O79" s="671"/>
      <c r="P79" s="671"/>
      <c r="Q79" s="671"/>
      <c r="R79" s="671"/>
      <c r="S79" s="671"/>
      <c r="T79" s="671"/>
      <c r="U79" s="671"/>
      <c r="V79" s="671"/>
      <c r="W79" s="307"/>
    </row>
    <row r="80" spans="1:24" x14ac:dyDescent="0.2">
      <c r="A80" s="649" t="s">
        <v>35</v>
      </c>
      <c r="B80" s="693"/>
      <c r="C80" s="693"/>
      <c r="D80" s="693"/>
      <c r="E80" s="693"/>
      <c r="F80" s="693"/>
      <c r="G80" s="693"/>
      <c r="H80" s="694"/>
      <c r="I80" s="694"/>
      <c r="J80" s="693"/>
      <c r="K80" s="694"/>
      <c r="L80" s="712"/>
      <c r="M80" s="307"/>
      <c r="N80" s="671"/>
      <c r="O80" s="671"/>
      <c r="P80" s="671"/>
      <c r="Q80" s="671"/>
      <c r="R80" s="671"/>
      <c r="S80" s="671"/>
      <c r="T80" s="671"/>
      <c r="U80" s="671"/>
      <c r="V80" s="671"/>
      <c r="W80" s="307"/>
    </row>
    <row r="81" spans="1:23" x14ac:dyDescent="0.2">
      <c r="A81" s="649" t="s">
        <v>168</v>
      </c>
      <c r="B81" s="693"/>
      <c r="C81" s="693"/>
      <c r="D81" s="693"/>
      <c r="E81" s="693"/>
      <c r="F81" s="693"/>
      <c r="G81" s="693"/>
      <c r="H81" s="694"/>
      <c r="I81" s="694"/>
      <c r="J81" s="693"/>
      <c r="K81" s="694"/>
      <c r="L81" s="712"/>
      <c r="M81" s="307"/>
      <c r="N81" s="671"/>
      <c r="O81" s="671"/>
      <c r="P81" s="671"/>
      <c r="Q81" s="671"/>
      <c r="R81" s="671"/>
      <c r="S81" s="671"/>
      <c r="T81" s="671"/>
      <c r="U81" s="671"/>
      <c r="V81" s="671"/>
      <c r="W81" s="307"/>
    </row>
    <row r="82" spans="1:23" x14ac:dyDescent="0.2">
      <c r="A82" s="649" t="s">
        <v>874</v>
      </c>
      <c r="B82" s="693"/>
      <c r="C82" s="693"/>
      <c r="D82" s="693"/>
      <c r="E82" s="693"/>
      <c r="F82" s="693"/>
      <c r="G82" s="693"/>
      <c r="H82" s="694"/>
      <c r="I82" s="694"/>
      <c r="J82" s="693"/>
      <c r="K82" s="694"/>
      <c r="L82" s="712"/>
      <c r="M82" s="307"/>
      <c r="N82" s="671"/>
      <c r="O82" s="671"/>
      <c r="P82" s="671"/>
      <c r="Q82" s="671"/>
      <c r="R82" s="671"/>
      <c r="S82" s="671"/>
      <c r="T82" s="671"/>
      <c r="U82" s="671"/>
      <c r="V82" s="671"/>
      <c r="W82" s="307"/>
    </row>
    <row r="83" spans="1:23" ht="13.5" thickBot="1" x14ac:dyDescent="0.25">
      <c r="A83" s="651" t="s">
        <v>875</v>
      </c>
      <c r="B83" s="696"/>
      <c r="C83" s="696"/>
      <c r="D83" s="696"/>
      <c r="E83" s="696"/>
      <c r="F83" s="696"/>
      <c r="G83" s="696"/>
      <c r="H83" s="697"/>
      <c r="I83" s="697"/>
      <c r="J83" s="696"/>
      <c r="K83" s="697"/>
      <c r="L83" s="713"/>
      <c r="M83" s="307"/>
      <c r="N83" s="671"/>
      <c r="O83" s="671"/>
      <c r="P83" s="671"/>
      <c r="Q83" s="671"/>
      <c r="R83" s="671"/>
      <c r="S83" s="671"/>
      <c r="T83" s="671"/>
      <c r="U83" s="671"/>
      <c r="V83" s="671"/>
      <c r="W83" s="307"/>
    </row>
    <row r="84" spans="1:23" ht="13.5" thickBot="1" x14ac:dyDescent="0.25">
      <c r="A84" s="714"/>
      <c r="E84" s="635"/>
      <c r="F84" s="635"/>
      <c r="G84" s="635"/>
      <c r="H84" s="636"/>
      <c r="I84" s="637"/>
      <c r="J84" s="635"/>
      <c r="K84" s="636"/>
      <c r="L84" s="635"/>
      <c r="M84" s="307"/>
      <c r="N84" s="671"/>
      <c r="O84" s="671"/>
      <c r="P84" s="671"/>
      <c r="Q84" s="671"/>
      <c r="R84" s="307"/>
      <c r="V84" s="338"/>
      <c r="W84" s="338"/>
    </row>
    <row r="85" spans="1:23" s="654" customFormat="1" ht="26.25" thickBot="1" x14ac:dyDescent="0.25">
      <c r="A85" s="700" t="s">
        <v>31</v>
      </c>
      <c r="B85" s="1079" t="s">
        <v>13</v>
      </c>
      <c r="C85" s="1079"/>
      <c r="D85" s="1080"/>
      <c r="E85" s="701" t="s">
        <v>12</v>
      </c>
      <c r="F85" s="701" t="s">
        <v>14</v>
      </c>
      <c r="G85" s="701" t="s">
        <v>264</v>
      </c>
      <c r="H85" s="701" t="s">
        <v>32</v>
      </c>
      <c r="I85" s="701" t="s">
        <v>16</v>
      </c>
      <c r="J85" s="701" t="s">
        <v>17</v>
      </c>
      <c r="K85" s="701" t="s">
        <v>18</v>
      </c>
      <c r="L85" s="701" t="s">
        <v>19</v>
      </c>
      <c r="M85" s="701" t="s">
        <v>20</v>
      </c>
      <c r="N85" s="336" t="s">
        <v>119</v>
      </c>
      <c r="O85" s="701" t="s">
        <v>91</v>
      </c>
      <c r="P85" s="702" t="s">
        <v>737</v>
      </c>
      <c r="W85" s="339"/>
    </row>
    <row r="86" spans="1:23" s="672" customFormat="1" x14ac:dyDescent="0.2">
      <c r="A86" s="656"/>
      <c r="B86" s="1081"/>
      <c r="C86" s="1081"/>
      <c r="D86" s="1081"/>
      <c r="E86" s="657"/>
      <c r="F86" s="657"/>
      <c r="G86" s="657"/>
      <c r="H86" s="657"/>
      <c r="I86" s="657"/>
      <c r="J86" s="682"/>
      <c r="K86" s="682"/>
      <c r="L86" s="682"/>
      <c r="M86" s="682"/>
      <c r="N86" s="704"/>
      <c r="O86" s="657"/>
      <c r="P86" s="661"/>
      <c r="Q86" s="662"/>
      <c r="R86" s="662"/>
      <c r="S86" s="662"/>
      <c r="T86" s="662"/>
      <c r="U86" s="662"/>
      <c r="V86" s="662"/>
      <c r="W86" s="317"/>
    </row>
    <row r="87" spans="1:23" s="672" customFormat="1" x14ac:dyDescent="0.2">
      <c r="A87" s="663"/>
      <c r="B87" s="994"/>
      <c r="C87" s="994"/>
      <c r="D87" s="994"/>
      <c r="E87" s="664"/>
      <c r="F87" s="664"/>
      <c r="G87" s="664"/>
      <c r="H87" s="664"/>
      <c r="I87" s="664"/>
      <c r="J87" s="320"/>
      <c r="K87" s="320"/>
      <c r="L87" s="320"/>
      <c r="M87" s="320"/>
      <c r="N87" s="707"/>
      <c r="O87" s="664"/>
      <c r="P87" s="668"/>
      <c r="Q87" s="662"/>
      <c r="R87" s="662"/>
      <c r="S87" s="662"/>
      <c r="T87" s="662"/>
      <c r="U87" s="662"/>
      <c r="V87" s="662"/>
      <c r="W87" s="317"/>
    </row>
    <row r="88" spans="1:23" s="672" customFormat="1" x14ac:dyDescent="0.2">
      <c r="A88" s="663"/>
      <c r="B88" s="994"/>
      <c r="C88" s="994"/>
      <c r="D88" s="994"/>
      <c r="E88" s="664"/>
      <c r="F88" s="664"/>
      <c r="G88" s="664"/>
      <c r="H88" s="664"/>
      <c r="I88" s="664"/>
      <c r="J88" s="320"/>
      <c r="K88" s="320"/>
      <c r="L88" s="320"/>
      <c r="M88" s="320"/>
      <c r="N88" s="707"/>
      <c r="O88" s="664"/>
      <c r="P88" s="668"/>
      <c r="Q88" s="662"/>
      <c r="R88" s="662"/>
      <c r="S88" s="662"/>
      <c r="T88" s="662"/>
      <c r="U88" s="662"/>
      <c r="V88" s="662"/>
      <c r="W88" s="317"/>
    </row>
    <row r="89" spans="1:23" s="672" customFormat="1" ht="13.5" thickBot="1" x14ac:dyDescent="0.25">
      <c r="A89" s="669"/>
      <c r="B89" s="1073"/>
      <c r="C89" s="1073"/>
      <c r="D89" s="1073"/>
      <c r="E89" s="670"/>
      <c r="F89" s="670"/>
      <c r="G89" s="670"/>
      <c r="H89" s="670"/>
      <c r="I89" s="670"/>
      <c r="J89" s="324"/>
      <c r="K89" s="324"/>
      <c r="L89" s="324"/>
      <c r="M89" s="324"/>
      <c r="N89" s="710"/>
      <c r="O89" s="312"/>
      <c r="P89" s="315"/>
      <c r="Q89" s="662"/>
      <c r="R89" s="662"/>
      <c r="S89" s="662"/>
      <c r="T89" s="662"/>
      <c r="U89" s="662"/>
      <c r="V89" s="662"/>
      <c r="W89" s="317"/>
    </row>
    <row r="90" spans="1:23" ht="13.5" thickBot="1" x14ac:dyDescent="0.25">
      <c r="A90" s="316"/>
      <c r="B90" s="316"/>
      <c r="C90" s="316"/>
      <c r="D90" s="316"/>
      <c r="E90" s="316"/>
      <c r="F90" s="316"/>
      <c r="G90" s="316"/>
      <c r="H90" s="307"/>
      <c r="I90" s="307"/>
      <c r="J90" s="307"/>
      <c r="K90" s="307"/>
      <c r="L90" s="307"/>
      <c r="M90" s="671"/>
      <c r="N90" s="671"/>
      <c r="O90" s="671"/>
      <c r="P90" s="671"/>
      <c r="Q90" s="671"/>
      <c r="R90" s="671"/>
      <c r="S90" s="671"/>
      <c r="T90" s="671"/>
      <c r="U90" s="671"/>
      <c r="V90" s="307"/>
    </row>
    <row r="91" spans="1:23" ht="13.5" thickBot="1" x14ac:dyDescent="0.25">
      <c r="A91" s="1033" t="s">
        <v>36</v>
      </c>
      <c r="B91" s="1034"/>
      <c r="C91" s="1034"/>
      <c r="D91" s="1034"/>
      <c r="E91" s="1034"/>
      <c r="F91" s="1034"/>
      <c r="G91" s="1034"/>
      <c r="H91" s="1034"/>
      <c r="I91" s="1035"/>
      <c r="K91" s="307"/>
      <c r="L91" s="671"/>
      <c r="M91" s="671"/>
      <c r="N91" s="671"/>
      <c r="O91" s="671"/>
      <c r="P91" s="671"/>
      <c r="Q91" s="671"/>
      <c r="R91" s="671"/>
      <c r="S91" s="307"/>
      <c r="T91" s="307"/>
      <c r="U91" s="307"/>
    </row>
    <row r="92" spans="1:23" ht="13.5" thickBot="1" x14ac:dyDescent="0.25">
      <c r="A92" s="1074" t="s">
        <v>37</v>
      </c>
      <c r="B92" s="1075"/>
      <c r="C92" s="1075"/>
      <c r="D92" s="1075"/>
      <c r="E92" s="1075"/>
      <c r="F92" s="1075"/>
      <c r="G92" s="1075"/>
      <c r="H92" s="1075"/>
      <c r="I92" s="1076"/>
      <c r="J92" s="636"/>
      <c r="K92" s="307"/>
      <c r="L92" s="671"/>
      <c r="M92" s="671"/>
      <c r="N92" s="671"/>
      <c r="O92" s="671"/>
      <c r="P92" s="671"/>
      <c r="Q92" s="671"/>
      <c r="R92" s="671"/>
      <c r="S92" s="307"/>
      <c r="T92" s="307"/>
      <c r="U92" s="307"/>
    </row>
    <row r="93" spans="1:23" s="642" customFormat="1" ht="15.75" customHeight="1" thickBot="1" x14ac:dyDescent="0.25">
      <c r="A93" s="715" t="s">
        <v>282</v>
      </c>
      <c r="B93" s="996" t="s">
        <v>990</v>
      </c>
      <c r="C93" s="997"/>
      <c r="D93" s="997"/>
      <c r="E93" s="997"/>
      <c r="F93" s="997"/>
      <c r="G93" s="997"/>
      <c r="H93" s="997"/>
      <c r="I93" s="998"/>
      <c r="J93" s="716"/>
      <c r="K93" s="512"/>
      <c r="L93" s="717"/>
      <c r="M93" s="717"/>
      <c r="N93" s="717"/>
      <c r="O93" s="717"/>
      <c r="P93" s="717"/>
      <c r="Q93" s="717"/>
      <c r="R93" s="717"/>
      <c r="S93" s="512"/>
      <c r="T93" s="512"/>
      <c r="U93" s="512"/>
    </row>
    <row r="94" spans="1:23" s="642" customFormat="1" ht="15.75" customHeight="1" thickBot="1" x14ac:dyDescent="0.25">
      <c r="A94" s="715" t="s">
        <v>1146</v>
      </c>
      <c r="B94" s="996" t="s">
        <v>1148</v>
      </c>
      <c r="C94" s="997"/>
      <c r="D94" s="997"/>
      <c r="E94" s="997"/>
      <c r="F94" s="997"/>
      <c r="G94" s="997"/>
      <c r="H94" s="997"/>
      <c r="I94" s="998"/>
      <c r="J94" s="716"/>
      <c r="K94" s="512"/>
      <c r="L94" s="717"/>
      <c r="M94" s="717"/>
      <c r="N94" s="717"/>
      <c r="O94" s="717"/>
      <c r="P94" s="717"/>
      <c r="Q94" s="717"/>
      <c r="R94" s="717"/>
      <c r="S94" s="512"/>
      <c r="T94" s="512"/>
      <c r="U94" s="512"/>
    </row>
    <row r="95" spans="1:23" s="642" customFormat="1" ht="15.75" customHeight="1" thickBot="1" x14ac:dyDescent="0.25">
      <c r="A95" s="715" t="s">
        <v>1169</v>
      </c>
      <c r="B95" s="996" t="s">
        <v>1313</v>
      </c>
      <c r="C95" s="997"/>
      <c r="D95" s="997"/>
      <c r="E95" s="997"/>
      <c r="F95" s="997"/>
      <c r="G95" s="997"/>
      <c r="H95" s="997"/>
      <c r="I95" s="998"/>
      <c r="J95" s="716"/>
      <c r="K95" s="512"/>
      <c r="L95" s="717"/>
      <c r="M95" s="717"/>
      <c r="N95" s="717"/>
      <c r="O95" s="717"/>
      <c r="P95" s="717"/>
      <c r="Q95" s="717"/>
      <c r="R95" s="717"/>
      <c r="S95" s="512"/>
      <c r="T95" s="512"/>
      <c r="U95" s="512"/>
    </row>
    <row r="96" spans="1:23" ht="13.5" thickBot="1" x14ac:dyDescent="0.25">
      <c r="A96" s="714"/>
      <c r="J96" s="671"/>
      <c r="K96" s="307"/>
      <c r="L96" s="671"/>
      <c r="M96" s="671"/>
      <c r="N96" s="671"/>
      <c r="O96" s="671"/>
      <c r="P96" s="671"/>
      <c r="Q96" s="307"/>
    </row>
    <row r="97" spans="1:18" ht="16.5" customHeight="1" thickBot="1" x14ac:dyDescent="0.25">
      <c r="A97" s="1068" t="s">
        <v>206</v>
      </c>
      <c r="B97" s="1069"/>
      <c r="C97" s="1069"/>
      <c r="D97" s="1069"/>
      <c r="E97" s="1069"/>
      <c r="F97" s="1069"/>
      <c r="G97" s="1069"/>
      <c r="H97" s="1070" t="s">
        <v>218</v>
      </c>
      <c r="I97" s="999" t="s">
        <v>568</v>
      </c>
      <c r="J97" s="999" t="s">
        <v>207</v>
      </c>
      <c r="K97" s="999" t="s">
        <v>23</v>
      </c>
      <c r="L97" s="999" t="s">
        <v>288</v>
      </c>
      <c r="M97" s="1001" t="s">
        <v>82</v>
      </c>
      <c r="N97" s="671"/>
      <c r="O97" s="307"/>
      <c r="Q97" s="338"/>
      <c r="R97" s="338"/>
    </row>
    <row r="98" spans="1:18" s="273" customFormat="1" ht="13.5" thickBot="1" x14ac:dyDescent="0.25">
      <c r="A98" s="1060" t="s">
        <v>2482</v>
      </c>
      <c r="B98" s="1061"/>
      <c r="C98" s="1061"/>
      <c r="D98" s="1061"/>
      <c r="E98" s="1061"/>
      <c r="F98" s="1061"/>
      <c r="G98" s="1062"/>
      <c r="H98" s="1071"/>
      <c r="I98" s="1072"/>
      <c r="J98" s="1072"/>
      <c r="K98" s="1072"/>
      <c r="L98" s="1072"/>
      <c r="M98" s="1059"/>
      <c r="N98" s="340"/>
      <c r="O98" s="340"/>
      <c r="P98" s="340"/>
      <c r="Q98" s="340"/>
      <c r="R98" s="340"/>
    </row>
    <row r="99" spans="1:18" s="273" customFormat="1" ht="15.75" customHeight="1" thickBot="1" x14ac:dyDescent="0.25">
      <c r="A99" s="1063" t="s">
        <v>336</v>
      </c>
      <c r="B99" s="1064"/>
      <c r="C99" s="1064"/>
      <c r="D99" s="1064"/>
      <c r="E99" s="1064"/>
      <c r="F99" s="1064"/>
      <c r="G99" s="1065"/>
      <c r="H99" s="1071"/>
      <c r="I99" s="1072"/>
      <c r="J99" s="1072"/>
      <c r="K99" s="1072"/>
      <c r="L99" s="1072"/>
      <c r="M99" s="1059"/>
      <c r="N99" s="340"/>
      <c r="O99" s="340"/>
      <c r="P99" s="340"/>
      <c r="Q99" s="340"/>
      <c r="R99" s="340"/>
    </row>
    <row r="100" spans="1:18" s="672" customFormat="1" ht="15.75" customHeight="1" x14ac:dyDescent="0.2">
      <c r="A100" s="718" t="s">
        <v>99</v>
      </c>
      <c r="B100" s="1066" t="str">
        <f>IF($A100="","",VLOOKUP($A100,Listes!$A$3:$C$206,2,FALSE))</f>
        <v>Alameda Corridor Surcharge import</v>
      </c>
      <c r="C100" s="1066"/>
      <c r="D100" s="1066"/>
      <c r="E100" s="1067" t="s">
        <v>52</v>
      </c>
      <c r="F100" s="1067"/>
      <c r="G100" s="1067"/>
      <c r="H100" s="719"/>
      <c r="I100" s="660"/>
      <c r="J100" s="660"/>
      <c r="K100" s="660"/>
      <c r="L100" s="660"/>
      <c r="M100" s="720"/>
      <c r="N100" s="662"/>
      <c r="O100" s="662"/>
      <c r="P100" s="662"/>
      <c r="Q100" s="662"/>
      <c r="R100" s="317"/>
    </row>
    <row r="101" spans="1:18" s="672" customFormat="1" ht="15.75" customHeight="1" x14ac:dyDescent="0.2">
      <c r="A101" s="721" t="s">
        <v>224</v>
      </c>
      <c r="B101" s="994" t="str">
        <f>IF($A101="","",VLOOKUP($A101,Listes!$A$3:$C$206,2,FALSE))</f>
        <v>Bunker Adjustment Factor</v>
      </c>
      <c r="C101" s="994"/>
      <c r="D101" s="994"/>
      <c r="E101" s="995" t="s">
        <v>50</v>
      </c>
      <c r="F101" s="995"/>
      <c r="G101" s="995"/>
      <c r="H101" s="722"/>
      <c r="I101" s="667"/>
      <c r="J101" s="667"/>
      <c r="K101" s="667"/>
      <c r="L101" s="667"/>
      <c r="M101" s="723"/>
      <c r="N101" s="662"/>
      <c r="O101" s="662"/>
      <c r="P101" s="662"/>
      <c r="Q101" s="662"/>
      <c r="R101" s="317"/>
    </row>
    <row r="102" spans="1:18" s="672" customFormat="1" ht="15.75" customHeight="1" x14ac:dyDescent="0.2">
      <c r="A102" s="721" t="s">
        <v>924</v>
      </c>
      <c r="B102" s="994" t="str">
        <f>IF($A102="","",VLOOKUP($A102,Listes!$A$3:$C$206,2,FALSE))</f>
        <v>Bunker Recovery Charge</v>
      </c>
      <c r="C102" s="994"/>
      <c r="D102" s="994"/>
      <c r="E102" s="995" t="s">
        <v>52</v>
      </c>
      <c r="F102" s="995"/>
      <c r="G102" s="995"/>
      <c r="H102" s="722"/>
      <c r="I102" s="667"/>
      <c r="J102" s="667"/>
      <c r="K102" s="667"/>
      <c r="L102" s="667"/>
      <c r="M102" s="723"/>
      <c r="N102" s="662"/>
      <c r="O102" s="662"/>
      <c r="P102" s="662"/>
      <c r="Q102" s="662"/>
      <c r="R102" s="317"/>
    </row>
    <row r="103" spans="1:18" s="672" customFormat="1" ht="15.75" customHeight="1" x14ac:dyDescent="0.2">
      <c r="A103" s="721" t="s">
        <v>85</v>
      </c>
      <c r="B103" s="994" t="str">
        <f>IF($A103="","",VLOOKUP($A103,Listes!$A$3:$C$206,2,FALSE))</f>
        <v>Currency Adjustment Factor</v>
      </c>
      <c r="C103" s="994"/>
      <c r="D103" s="994"/>
      <c r="E103" s="995" t="s">
        <v>52</v>
      </c>
      <c r="F103" s="995"/>
      <c r="G103" s="995"/>
      <c r="H103" s="722"/>
      <c r="I103" s="667"/>
      <c r="J103" s="667"/>
      <c r="K103" s="667"/>
      <c r="L103" s="667"/>
      <c r="M103" s="723"/>
      <c r="N103" s="662"/>
      <c r="O103" s="662"/>
      <c r="P103" s="662"/>
      <c r="Q103" s="662"/>
      <c r="R103" s="317"/>
    </row>
    <row r="104" spans="1:18" s="672" customFormat="1" ht="15.75" customHeight="1" x14ac:dyDescent="0.2">
      <c r="A104" s="721" t="s">
        <v>508</v>
      </c>
      <c r="B104" s="994" t="str">
        <f>IF($A104="","",VLOOKUP($A104,Listes!$A$3:$C$206,2,FALSE))</f>
        <v>Cargo Facility Charge</v>
      </c>
      <c r="C104" s="994"/>
      <c r="D104" s="994"/>
      <c r="E104" s="995" t="s">
        <v>52</v>
      </c>
      <c r="F104" s="995"/>
      <c r="G104" s="995"/>
      <c r="H104" s="722"/>
      <c r="I104" s="667"/>
      <c r="J104" s="667"/>
      <c r="K104" s="667"/>
      <c r="L104" s="667"/>
      <c r="M104" s="723"/>
      <c r="N104" s="662"/>
      <c r="O104" s="662"/>
      <c r="P104" s="662"/>
      <c r="Q104" s="662"/>
      <c r="R104" s="317"/>
    </row>
    <row r="105" spans="1:18" s="672" customFormat="1" ht="15.75" customHeight="1" x14ac:dyDescent="0.2">
      <c r="A105" s="721" t="s">
        <v>1072</v>
      </c>
      <c r="B105" s="994" t="str">
        <f>IF($A105="","",VLOOKUP($A105,Listes!$A$3:$C$206,2,FALSE))</f>
        <v>Container Cleaning Surcharge Origin</v>
      </c>
      <c r="C105" s="994"/>
      <c r="D105" s="994"/>
      <c r="E105" s="995" t="s">
        <v>50</v>
      </c>
      <c r="F105" s="995"/>
      <c r="G105" s="995"/>
      <c r="H105" s="722"/>
      <c r="I105" s="667"/>
      <c r="J105" s="667"/>
      <c r="K105" s="667"/>
      <c r="L105" s="667"/>
      <c r="M105" s="723"/>
      <c r="N105" s="662"/>
      <c r="O105" s="662"/>
      <c r="P105" s="662"/>
      <c r="Q105" s="662"/>
      <c r="R105" s="317"/>
    </row>
    <row r="106" spans="1:18" s="672" customFormat="1" ht="15.75" customHeight="1" x14ac:dyDescent="0.2">
      <c r="A106" s="721" t="s">
        <v>970</v>
      </c>
      <c r="B106" s="994" t="str">
        <f>IF($A106="","",VLOOKUP($A106,Listes!$A$3:$C$206,2,FALSE))</f>
        <v>Chassis Administration Fee On-Carriage</v>
      </c>
      <c r="C106" s="994"/>
      <c r="D106" s="994"/>
      <c r="E106" s="995" t="s">
        <v>50</v>
      </c>
      <c r="F106" s="995"/>
      <c r="G106" s="995"/>
      <c r="H106" s="722"/>
      <c r="I106" s="667"/>
      <c r="J106" s="667"/>
      <c r="K106" s="667"/>
      <c r="L106" s="667"/>
      <c r="M106" s="723"/>
      <c r="N106" s="662"/>
      <c r="O106" s="662"/>
      <c r="P106" s="662"/>
      <c r="Q106" s="662"/>
      <c r="R106" s="317"/>
    </row>
    <row r="107" spans="1:18" s="672" customFormat="1" ht="15.75" customHeight="1" x14ac:dyDescent="0.2">
      <c r="A107" s="721" t="s">
        <v>502</v>
      </c>
      <c r="B107" s="994" t="str">
        <f>IF($A107="","",VLOOKUP($A107,Listes!$A$3:$C$206,2,FALSE))</f>
        <v>Chassis Provision Charge</v>
      </c>
      <c r="C107" s="994"/>
      <c r="D107" s="994"/>
      <c r="E107" s="995" t="s">
        <v>50</v>
      </c>
      <c r="F107" s="995"/>
      <c r="G107" s="995"/>
      <c r="H107" s="722"/>
      <c r="I107" s="667"/>
      <c r="J107" s="667"/>
      <c r="K107" s="667"/>
      <c r="L107" s="667"/>
      <c r="M107" s="723"/>
      <c r="N107" s="662"/>
      <c r="O107" s="662"/>
      <c r="P107" s="662"/>
      <c r="Q107" s="662"/>
      <c r="R107" s="317"/>
    </row>
    <row r="108" spans="1:18" s="672" customFormat="1" ht="15.75" customHeight="1" x14ac:dyDescent="0.2">
      <c r="A108" s="721" t="s">
        <v>251</v>
      </c>
      <c r="B108" s="994" t="str">
        <f>IF($A108="","",VLOOKUP($A108,Listes!$A$3:$C$206,2,FALSE))</f>
        <v>Carrier Security Charge</v>
      </c>
      <c r="C108" s="994"/>
      <c r="D108" s="994"/>
      <c r="E108" s="995" t="s">
        <v>50</v>
      </c>
      <c r="F108" s="995"/>
      <c r="G108" s="995"/>
      <c r="H108" s="722"/>
      <c r="I108" s="667"/>
      <c r="J108" s="667"/>
      <c r="K108" s="667"/>
      <c r="L108" s="667"/>
      <c r="M108" s="723"/>
      <c r="N108" s="662"/>
      <c r="O108" s="662"/>
      <c r="P108" s="662"/>
      <c r="Q108" s="662"/>
      <c r="R108" s="317"/>
    </row>
    <row r="109" spans="1:18" s="672" customFormat="1" ht="15.75" customHeight="1" x14ac:dyDescent="0.2">
      <c r="A109" s="721" t="s">
        <v>1014</v>
      </c>
      <c r="B109" s="994" t="str">
        <f>IF($A109="","",VLOOKUP($A109,Listes!$A$3:$C$206,2,FALSE))</f>
        <v>Container Maintenance Charge Destination</v>
      </c>
      <c r="C109" s="994"/>
      <c r="D109" s="994"/>
      <c r="E109" s="995" t="s">
        <v>52</v>
      </c>
      <c r="F109" s="995"/>
      <c r="G109" s="995"/>
      <c r="H109" s="722"/>
      <c r="I109" s="667"/>
      <c r="J109" s="667"/>
      <c r="K109" s="667"/>
      <c r="L109" s="667"/>
      <c r="M109" s="723"/>
      <c r="N109" s="662"/>
      <c r="O109" s="662"/>
      <c r="P109" s="662"/>
      <c r="Q109" s="662"/>
      <c r="R109" s="317"/>
    </row>
    <row r="110" spans="1:18" s="672" customFormat="1" ht="15.75" customHeight="1" x14ac:dyDescent="0.2">
      <c r="A110" s="721" t="s">
        <v>222</v>
      </c>
      <c r="B110" s="994" t="str">
        <f>IF($A110="","",VLOOKUP($A110,Listes!$A$3:$C$206,2,FALSE))</f>
        <v>Destination THC / Destination Receiving Charge</v>
      </c>
      <c r="C110" s="994"/>
      <c r="D110" s="994"/>
      <c r="E110" s="995" t="s">
        <v>52</v>
      </c>
      <c r="F110" s="995"/>
      <c r="G110" s="995"/>
      <c r="H110" s="722"/>
      <c r="I110" s="667"/>
      <c r="J110" s="667"/>
      <c r="K110" s="667"/>
      <c r="L110" s="667"/>
      <c r="M110" s="723"/>
      <c r="N110" s="662"/>
      <c r="O110" s="662"/>
      <c r="P110" s="662"/>
      <c r="Q110" s="662"/>
      <c r="R110" s="317"/>
    </row>
    <row r="111" spans="1:18" s="672" customFormat="1" ht="15.75" customHeight="1" x14ac:dyDescent="0.2">
      <c r="A111" s="721" t="s">
        <v>948</v>
      </c>
      <c r="B111" s="994" t="str">
        <f>IF($A111="","",VLOOKUP($A111,Listes!$A$3:$C$206,2,FALSE))</f>
        <v>Equipment Imbalance Surcharge at Origin</v>
      </c>
      <c r="C111" s="994"/>
      <c r="D111" s="994"/>
      <c r="E111" s="995" t="s">
        <v>52</v>
      </c>
      <c r="F111" s="995"/>
      <c r="G111" s="995"/>
      <c r="H111" s="722"/>
      <c r="I111" s="667"/>
      <c r="J111" s="667"/>
      <c r="K111" s="667"/>
      <c r="L111" s="667"/>
      <c r="M111" s="723"/>
      <c r="N111" s="662"/>
      <c r="O111" s="662"/>
      <c r="P111" s="662"/>
      <c r="Q111" s="662"/>
      <c r="R111" s="317"/>
    </row>
    <row r="112" spans="1:18" s="672" customFormat="1" ht="15.75" customHeight="1" x14ac:dyDescent="0.2">
      <c r="A112" s="721" t="s">
        <v>949</v>
      </c>
      <c r="B112" s="994" t="str">
        <f>IF($A112="","",VLOOKUP($A112,Listes!$A$3:$C$206,2,FALSE))</f>
        <v>Equipment Imbalance Surcharge at Destination</v>
      </c>
      <c r="C112" s="994"/>
      <c r="D112" s="994"/>
      <c r="E112" s="995" t="s">
        <v>52</v>
      </c>
      <c r="F112" s="995"/>
      <c r="G112" s="995"/>
      <c r="H112" s="722"/>
      <c r="I112" s="667"/>
      <c r="J112" s="667"/>
      <c r="K112" s="667"/>
      <c r="L112" s="667"/>
      <c r="M112" s="723"/>
      <c r="N112" s="662"/>
      <c r="O112" s="662"/>
      <c r="P112" s="662"/>
      <c r="Q112" s="662"/>
      <c r="R112" s="317"/>
    </row>
    <row r="113" spans="1:18" s="672" customFormat="1" ht="15.75" customHeight="1" x14ac:dyDescent="0.2">
      <c r="A113" s="721" t="s">
        <v>796</v>
      </c>
      <c r="B113" s="994" t="str">
        <f>IF($A113="","",VLOOKUP($A113,Listes!$A$3:$C$206,2,FALSE))</f>
        <v>Export Documentation Fees - Carrier</v>
      </c>
      <c r="C113" s="994"/>
      <c r="D113" s="994"/>
      <c r="E113" s="995" t="s">
        <v>50</v>
      </c>
      <c r="F113" s="995"/>
      <c r="G113" s="995"/>
      <c r="H113" s="722"/>
      <c r="I113" s="667"/>
      <c r="J113" s="667"/>
      <c r="K113" s="667"/>
      <c r="L113" s="667"/>
      <c r="M113" s="723"/>
      <c r="N113" s="662"/>
      <c r="O113" s="662"/>
      <c r="P113" s="662"/>
      <c r="Q113" s="662"/>
      <c r="R113" s="317"/>
    </row>
    <row r="114" spans="1:18" s="672" customFormat="1" ht="15.75" customHeight="1" x14ac:dyDescent="0.2">
      <c r="A114" s="721" t="s">
        <v>779</v>
      </c>
      <c r="B114" s="994" t="str">
        <f>IF($A114="","",VLOOKUP($A114,Listes!$A$3:$C$206,2,FALSE))</f>
        <v>Export Declaration Surcharge</v>
      </c>
      <c r="C114" s="994"/>
      <c r="D114" s="994"/>
      <c r="E114" s="995" t="s">
        <v>50</v>
      </c>
      <c r="F114" s="995"/>
      <c r="G114" s="995"/>
      <c r="H114" s="722"/>
      <c r="I114" s="667"/>
      <c r="J114" s="667"/>
      <c r="K114" s="667"/>
      <c r="L114" s="667"/>
      <c r="M114" s="723"/>
      <c r="N114" s="662"/>
      <c r="O114" s="662"/>
      <c r="P114" s="662"/>
      <c r="Q114" s="662"/>
      <c r="R114" s="317"/>
    </row>
    <row r="115" spans="1:18" s="672" customFormat="1" ht="15.75" customHeight="1" x14ac:dyDescent="0.2">
      <c r="A115" s="721" t="s">
        <v>1058</v>
      </c>
      <c r="B115" s="994" t="str">
        <f>IF($A115="","",VLOOKUP($A115,Listes!$A$3:$C$206,2,FALSE))</f>
        <v>Export Seal Fee</v>
      </c>
      <c r="C115" s="994"/>
      <c r="D115" s="994"/>
      <c r="E115" s="995" t="s">
        <v>50</v>
      </c>
      <c r="F115" s="995"/>
      <c r="G115" s="995"/>
      <c r="H115" s="722"/>
      <c r="I115" s="667"/>
      <c r="J115" s="667"/>
      <c r="K115" s="667"/>
      <c r="L115" s="667"/>
      <c r="M115" s="723"/>
      <c r="N115" s="662"/>
      <c r="O115" s="662"/>
      <c r="P115" s="662"/>
      <c r="Q115" s="662"/>
      <c r="R115" s="317"/>
    </row>
    <row r="116" spans="1:18" s="672" customFormat="1" ht="15.75" customHeight="1" x14ac:dyDescent="0.2">
      <c r="A116" s="721" t="s">
        <v>188</v>
      </c>
      <c r="B116" s="994" t="str">
        <f>IF($A116="","",VLOOKUP($A116,Listes!$A$3:$C$206,2,FALSE))</f>
        <v>Extra Container Handling Charge Origin</v>
      </c>
      <c r="C116" s="994"/>
      <c r="D116" s="994"/>
      <c r="E116" s="995" t="s">
        <v>50</v>
      </c>
      <c r="F116" s="995"/>
      <c r="G116" s="995"/>
      <c r="H116" s="722"/>
      <c r="I116" s="667"/>
      <c r="J116" s="667"/>
      <c r="K116" s="667"/>
      <c r="L116" s="667"/>
      <c r="M116" s="723"/>
      <c r="N116" s="662"/>
      <c r="O116" s="662"/>
      <c r="P116" s="662"/>
      <c r="Q116" s="662"/>
      <c r="R116" s="317"/>
    </row>
    <row r="117" spans="1:18" s="672" customFormat="1" ht="15.75" customHeight="1" x14ac:dyDescent="0.2">
      <c r="A117" s="721" t="s">
        <v>70</v>
      </c>
      <c r="B117" s="994" t="str">
        <f>IF($A117="","",VLOOKUP($A117,Listes!$A$3:$C$206,2,FALSE))</f>
        <v>Flat Rack</v>
      </c>
      <c r="C117" s="994"/>
      <c r="D117" s="994"/>
      <c r="E117" s="995" t="s">
        <v>50</v>
      </c>
      <c r="F117" s="995"/>
      <c r="G117" s="995"/>
      <c r="H117" s="722"/>
      <c r="I117" s="667"/>
      <c r="J117" s="667"/>
      <c r="K117" s="667"/>
      <c r="L117" s="667"/>
      <c r="M117" s="723"/>
      <c r="N117" s="662"/>
      <c r="O117" s="662"/>
      <c r="P117" s="662"/>
      <c r="Q117" s="662"/>
      <c r="R117" s="317"/>
    </row>
    <row r="118" spans="1:18" s="672" customFormat="1" ht="15.75" customHeight="1" x14ac:dyDescent="0.2">
      <c r="A118" s="721" t="s">
        <v>81</v>
      </c>
      <c r="B118" s="994" t="str">
        <f>IF($A118="","",VLOOKUP($A118,Listes!$A$3:$C$206,2,FALSE))</f>
        <v>General Rate Increase</v>
      </c>
      <c r="C118" s="994"/>
      <c r="D118" s="994"/>
      <c r="E118" s="995" t="s">
        <v>52</v>
      </c>
      <c r="F118" s="995"/>
      <c r="G118" s="995"/>
      <c r="H118" s="722"/>
      <c r="I118" s="667"/>
      <c r="J118" s="667"/>
      <c r="K118" s="667"/>
      <c r="L118" s="667"/>
      <c r="M118" s="723"/>
      <c r="N118" s="662"/>
      <c r="O118" s="662"/>
      <c r="P118" s="662"/>
      <c r="Q118" s="662"/>
      <c r="R118" s="317"/>
    </row>
    <row r="119" spans="1:18" s="672" customFormat="1" ht="15.75" customHeight="1" x14ac:dyDescent="0.2">
      <c r="A119" s="721" t="s">
        <v>248</v>
      </c>
      <c r="B119" s="994" t="str">
        <f>IF($A119="","",VLOOKUP($A119,Listes!$A$3:$C$206,2,FALSE))</f>
        <v>Hazardous Fees (Ocean)</v>
      </c>
      <c r="C119" s="994"/>
      <c r="D119" s="994"/>
      <c r="E119" s="995" t="s">
        <v>50</v>
      </c>
      <c r="F119" s="995"/>
      <c r="G119" s="995"/>
      <c r="H119" s="722"/>
      <c r="I119" s="667"/>
      <c r="J119" s="667"/>
      <c r="K119" s="667"/>
      <c r="L119" s="667"/>
      <c r="M119" s="723"/>
      <c r="N119" s="662"/>
      <c r="O119" s="662"/>
      <c r="P119" s="662"/>
      <c r="Q119" s="662"/>
      <c r="R119" s="317"/>
    </row>
    <row r="120" spans="1:18" s="672" customFormat="1" ht="15.75" customHeight="1" x14ac:dyDescent="0.2">
      <c r="A120" s="721" t="s">
        <v>809</v>
      </c>
      <c r="B120" s="994" t="str">
        <f>IF($A120="","",VLOOKUP($A120,Listes!$A$3:$C$206,2,FALSE))</f>
        <v>Oncarriage Additional Intermodal Door Delivery Surcharge</v>
      </c>
      <c r="C120" s="994"/>
      <c r="D120" s="994"/>
      <c r="E120" s="995" t="s">
        <v>52</v>
      </c>
      <c r="F120" s="995"/>
      <c r="G120" s="995"/>
      <c r="H120" s="722"/>
      <c r="I120" s="667"/>
      <c r="J120" s="667"/>
      <c r="K120" s="667"/>
      <c r="L120" s="667"/>
      <c r="M120" s="723"/>
      <c r="N120" s="662"/>
      <c r="O120" s="662"/>
      <c r="P120" s="662"/>
      <c r="Q120" s="662"/>
      <c r="R120" s="317"/>
    </row>
    <row r="121" spans="1:18" s="672" customFormat="1" ht="15.75" customHeight="1" x14ac:dyDescent="0.2">
      <c r="A121" s="721" t="s">
        <v>91</v>
      </c>
      <c r="B121" s="994" t="str">
        <f>IF($A121="","",VLOOKUP($A121,Listes!$A$3:$C$206,2,FALSE))</f>
        <v>Oncarriage Inland Fuel Charge</v>
      </c>
      <c r="C121" s="994"/>
      <c r="D121" s="994"/>
      <c r="E121" s="995" t="s">
        <v>52</v>
      </c>
      <c r="F121" s="995"/>
      <c r="G121" s="995"/>
      <c r="H121" s="722"/>
      <c r="I121" s="667"/>
      <c r="J121" s="667"/>
      <c r="K121" s="667"/>
      <c r="L121" s="667"/>
      <c r="M121" s="723"/>
      <c r="N121" s="662"/>
      <c r="O121" s="662"/>
      <c r="P121" s="662"/>
      <c r="Q121" s="662"/>
      <c r="R121" s="317"/>
    </row>
    <row r="122" spans="1:18" s="672" customFormat="1" ht="15.75" customHeight="1" x14ac:dyDescent="0.2">
      <c r="A122" s="721" t="s">
        <v>929</v>
      </c>
      <c r="B122" s="994" t="str">
        <f>IF($A122="","",VLOOKUP($A122,Listes!$A$3:$C$206,2,FALSE))</f>
        <v>On-Carriage Emergency Inland Fuel Surcharge</v>
      </c>
      <c r="C122" s="994"/>
      <c r="D122" s="994"/>
      <c r="E122" s="995" t="s">
        <v>52</v>
      </c>
      <c r="F122" s="995"/>
      <c r="G122" s="995"/>
      <c r="H122" s="722"/>
      <c r="I122" s="667"/>
      <c r="J122" s="667"/>
      <c r="K122" s="667"/>
      <c r="L122" s="667"/>
      <c r="M122" s="723"/>
      <c r="N122" s="662"/>
      <c r="O122" s="662"/>
      <c r="P122" s="662"/>
      <c r="Q122" s="662"/>
      <c r="R122" s="317"/>
    </row>
    <row r="123" spans="1:18" s="672" customFormat="1" ht="31.5" customHeight="1" x14ac:dyDescent="0.2">
      <c r="A123" s="721" t="s">
        <v>955</v>
      </c>
      <c r="B123" s="994" t="str">
        <f>IF($A123="","",VLOOKUP($A123,Listes!$A$3:$C$206,2,FALSE))</f>
        <v>On-Carriage Emergency Intermodal Surcharge</v>
      </c>
      <c r="C123" s="994"/>
      <c r="D123" s="994"/>
      <c r="E123" s="995" t="s">
        <v>52</v>
      </c>
      <c r="F123" s="995"/>
      <c r="G123" s="995"/>
      <c r="H123" s="722"/>
      <c r="I123" s="667"/>
      <c r="J123" s="667"/>
      <c r="K123" s="667"/>
      <c r="L123" s="667"/>
      <c r="M123" s="723"/>
      <c r="N123" s="662"/>
      <c r="O123" s="662"/>
      <c r="P123" s="662"/>
      <c r="Q123" s="662"/>
      <c r="R123" s="317"/>
    </row>
    <row r="124" spans="1:18" s="672" customFormat="1" ht="15.75" customHeight="1" x14ac:dyDescent="0.2">
      <c r="A124" s="721" t="s">
        <v>457</v>
      </c>
      <c r="B124" s="994" t="str">
        <f>IF($A124="","",VLOOKUP($A124,Listes!$A$3:$C$206,2,FALSE))</f>
        <v>Inland Hazardous Charge Oncarriage</v>
      </c>
      <c r="C124" s="994"/>
      <c r="D124" s="994"/>
      <c r="E124" s="995" t="s">
        <v>50</v>
      </c>
      <c r="F124" s="995"/>
      <c r="G124" s="995"/>
      <c r="H124" s="722"/>
      <c r="I124" s="667"/>
      <c r="J124" s="667"/>
      <c r="K124" s="667"/>
      <c r="L124" s="667"/>
      <c r="M124" s="723"/>
      <c r="N124" s="662"/>
      <c r="O124" s="662"/>
      <c r="P124" s="662"/>
      <c r="Q124" s="662"/>
      <c r="R124" s="317"/>
    </row>
    <row r="125" spans="1:18" s="672" customFormat="1" ht="15.75" customHeight="1" x14ac:dyDescent="0.2">
      <c r="A125" s="721" t="s">
        <v>143</v>
      </c>
      <c r="B125" s="994" t="str">
        <f>IF($A125="","",VLOOKUP($A125,Listes!$A$3:$C$206,2,FALSE))</f>
        <v>Open Top</v>
      </c>
      <c r="C125" s="994"/>
      <c r="D125" s="994"/>
      <c r="E125" s="995" t="s">
        <v>50</v>
      </c>
      <c r="F125" s="995"/>
      <c r="G125" s="995"/>
      <c r="H125" s="722"/>
      <c r="I125" s="667"/>
      <c r="J125" s="667"/>
      <c r="K125" s="667"/>
      <c r="L125" s="667"/>
      <c r="M125" s="723"/>
      <c r="N125" s="662"/>
      <c r="O125" s="662"/>
      <c r="P125" s="662"/>
      <c r="Q125" s="662"/>
      <c r="R125" s="317"/>
    </row>
    <row r="126" spans="1:18" s="672" customFormat="1" ht="15.75" customHeight="1" x14ac:dyDescent="0.2">
      <c r="A126" s="721" t="s">
        <v>88</v>
      </c>
      <c r="B126" s="994" t="str">
        <f>IF($A126="","",VLOOKUP($A126,Listes!$A$3:$C$206,2,FALSE))</f>
        <v>Origin THC / Origin Receiving Charge</v>
      </c>
      <c r="C126" s="994"/>
      <c r="D126" s="994"/>
      <c r="E126" s="995" t="s">
        <v>50</v>
      </c>
      <c r="F126" s="995"/>
      <c r="G126" s="995"/>
      <c r="H126" s="722"/>
      <c r="I126" s="667"/>
      <c r="J126" s="667"/>
      <c r="K126" s="667"/>
      <c r="L126" s="667"/>
      <c r="M126" s="723"/>
      <c r="N126" s="662"/>
      <c r="O126" s="662"/>
      <c r="P126" s="662"/>
      <c r="Q126" s="662"/>
      <c r="R126" s="317"/>
    </row>
    <row r="127" spans="1:18" s="672" customFormat="1" ht="15.75" customHeight="1" x14ac:dyDescent="0.2">
      <c r="A127" s="721" t="s">
        <v>757</v>
      </c>
      <c r="B127" s="994" t="str">
        <f>IF($A127="","",VLOOKUP($A127,Listes!$A$3:$C$206,2,FALSE))</f>
        <v>Port Congestion Surcharge Destination</v>
      </c>
      <c r="C127" s="994"/>
      <c r="D127" s="994"/>
      <c r="E127" s="995" t="s">
        <v>52</v>
      </c>
      <c r="F127" s="995"/>
      <c r="G127" s="995"/>
      <c r="H127" s="722"/>
      <c r="I127" s="667"/>
      <c r="J127" s="667"/>
      <c r="K127" s="667"/>
      <c r="L127" s="667"/>
      <c r="M127" s="723"/>
      <c r="N127" s="662"/>
      <c r="O127" s="662"/>
      <c r="P127" s="662"/>
      <c r="Q127" s="662"/>
      <c r="R127" s="317"/>
    </row>
    <row r="128" spans="1:18" s="672" customFormat="1" ht="15.75" customHeight="1" x14ac:dyDescent="0.2">
      <c r="A128" s="721" t="s">
        <v>754</v>
      </c>
      <c r="B128" s="994" t="str">
        <f>IF($A128="","",VLOOKUP($A128,Listes!$A$3:$C$206,2,FALSE))</f>
        <v>Port Congestion Surcharge Origin</v>
      </c>
      <c r="C128" s="994"/>
      <c r="D128" s="994"/>
      <c r="E128" s="995" t="s">
        <v>52</v>
      </c>
      <c r="F128" s="995"/>
      <c r="G128" s="995"/>
      <c r="H128" s="722"/>
      <c r="I128" s="667"/>
      <c r="J128" s="667"/>
      <c r="K128" s="667"/>
      <c r="L128" s="667"/>
      <c r="M128" s="723"/>
      <c r="N128" s="662"/>
      <c r="O128" s="662"/>
      <c r="P128" s="662"/>
      <c r="Q128" s="662"/>
      <c r="R128" s="317"/>
    </row>
    <row r="129" spans="1:23" s="672" customFormat="1" ht="15.75" customHeight="1" x14ac:dyDescent="0.2">
      <c r="A129" s="721" t="s">
        <v>460</v>
      </c>
      <c r="B129" s="994" t="str">
        <f>IF($A129="","",VLOOKUP($A129,Listes!$A$3:$C$206,2,FALSE))</f>
        <v>Inland Hazardous Charge Precarriage</v>
      </c>
      <c r="C129" s="994"/>
      <c r="D129" s="994"/>
      <c r="E129" s="995" t="s">
        <v>50</v>
      </c>
      <c r="F129" s="995"/>
      <c r="G129" s="995"/>
      <c r="H129" s="722"/>
      <c r="I129" s="667"/>
      <c r="J129" s="667"/>
      <c r="K129" s="667"/>
      <c r="L129" s="667"/>
      <c r="M129" s="723"/>
      <c r="N129" s="662"/>
      <c r="O129" s="662"/>
      <c r="P129" s="662"/>
      <c r="Q129" s="662"/>
      <c r="R129" s="317"/>
    </row>
    <row r="130" spans="1:23" s="672" customFormat="1" ht="15.75" customHeight="1" x14ac:dyDescent="0.2">
      <c r="A130" s="721" t="s">
        <v>266</v>
      </c>
      <c r="B130" s="994" t="str">
        <f>IF($A130="","",VLOOKUP($A130,Listes!$A$3:$C$206,2,FALSE))</f>
        <v>Destination Terminal Security Charge</v>
      </c>
      <c r="C130" s="994"/>
      <c r="D130" s="994"/>
      <c r="E130" s="995" t="s">
        <v>52</v>
      </c>
      <c r="F130" s="995"/>
      <c r="G130" s="995"/>
      <c r="H130" s="722"/>
      <c r="I130" s="667"/>
      <c r="J130" s="667"/>
      <c r="K130" s="667"/>
      <c r="L130" s="667"/>
      <c r="M130" s="723"/>
      <c r="N130" s="662"/>
      <c r="O130" s="662"/>
      <c r="P130" s="662"/>
      <c r="Q130" s="662"/>
      <c r="R130" s="317"/>
    </row>
    <row r="131" spans="1:23" s="672" customFormat="1" ht="31.5" customHeight="1" x14ac:dyDescent="0.2">
      <c r="A131" s="721" t="s">
        <v>350</v>
      </c>
      <c r="B131" s="994" t="str">
        <f>IF($A131="","",VLOOKUP($A131,Listes!$A$3:$C$206,2,FALSE))</f>
        <v>Tri-Axle / Super Chassis Oncarriage Surcharge</v>
      </c>
      <c r="C131" s="994"/>
      <c r="D131" s="994"/>
      <c r="E131" s="995" t="s">
        <v>50</v>
      </c>
      <c r="F131" s="995"/>
      <c r="G131" s="995"/>
      <c r="H131" s="722"/>
      <c r="I131" s="667"/>
      <c r="J131" s="667"/>
      <c r="K131" s="667"/>
      <c r="L131" s="667"/>
      <c r="M131" s="723"/>
      <c r="N131" s="662"/>
      <c r="O131" s="662"/>
      <c r="P131" s="662"/>
      <c r="Q131" s="662"/>
      <c r="R131" s="317"/>
    </row>
    <row r="132" spans="1:23" s="672" customFormat="1" ht="15.75" customHeight="1" x14ac:dyDescent="0.2">
      <c r="A132" s="721" t="s">
        <v>675</v>
      </c>
      <c r="B132" s="994" t="str">
        <f>IF($A132="","",VLOOKUP($A132,Listes!$A$3:$C$206,2,FALSE))</f>
        <v>Wharfage (Destination)</v>
      </c>
      <c r="C132" s="994"/>
      <c r="D132" s="994"/>
      <c r="E132" s="995" t="s">
        <v>52</v>
      </c>
      <c r="F132" s="995"/>
      <c r="G132" s="995"/>
      <c r="H132" s="722"/>
      <c r="I132" s="667"/>
      <c r="J132" s="667"/>
      <c r="K132" s="667"/>
      <c r="L132" s="667"/>
      <c r="M132" s="723"/>
      <c r="N132" s="662"/>
      <c r="O132" s="662"/>
      <c r="P132" s="662"/>
      <c r="Q132" s="662"/>
      <c r="R132" s="317"/>
    </row>
    <row r="133" spans="1:23" s="672" customFormat="1" ht="13.5" thickBot="1" x14ac:dyDescent="0.25">
      <c r="A133" s="724" t="s">
        <v>758</v>
      </c>
      <c r="B133" s="1050" t="str">
        <f>IF($A133="","",VLOOKUP($A133,Listes!$A$3:$C$206,2,FALSE))</f>
        <v>Wharfage (Origin)</v>
      </c>
      <c r="C133" s="1050"/>
      <c r="D133" s="1050"/>
      <c r="E133" s="1051" t="s">
        <v>52</v>
      </c>
      <c r="F133" s="1051"/>
      <c r="G133" s="1051"/>
      <c r="H133" s="725"/>
      <c r="I133" s="726"/>
      <c r="J133" s="726"/>
      <c r="K133" s="726"/>
      <c r="L133" s="726"/>
      <c r="M133" s="727"/>
      <c r="N133" s="662"/>
      <c r="O133" s="662"/>
      <c r="P133" s="662"/>
      <c r="Q133" s="662"/>
      <c r="R133" s="317"/>
    </row>
    <row r="134" spans="1:23" ht="13.5" thickBot="1" x14ac:dyDescent="0.25">
      <c r="A134" s="1052" t="s">
        <v>208</v>
      </c>
      <c r="B134" s="1053"/>
      <c r="C134" s="1053"/>
      <c r="D134" s="1053"/>
      <c r="E134" s="1053"/>
      <c r="F134" s="1053"/>
      <c r="G134" s="1053"/>
      <c r="H134" s="1053"/>
      <c r="I134" s="1054"/>
      <c r="K134" s="307"/>
      <c r="L134" s="671"/>
      <c r="M134" s="671"/>
      <c r="N134" s="671"/>
      <c r="O134" s="671"/>
      <c r="P134" s="671"/>
      <c r="Q134" s="307"/>
    </row>
    <row r="135" spans="1:23" ht="13.5" thickBot="1" x14ac:dyDescent="0.25">
      <c r="A135" s="1055" t="s">
        <v>541</v>
      </c>
      <c r="B135" s="1031"/>
      <c r="C135" s="1031"/>
      <c r="D135" s="1031"/>
      <c r="E135" s="1031"/>
      <c r="F135" s="1031"/>
      <c r="G135" s="1031"/>
      <c r="H135" s="1031"/>
      <c r="I135" s="1032"/>
      <c r="K135" s="671"/>
      <c r="L135" s="671"/>
      <c r="M135" s="671"/>
      <c r="N135" s="671"/>
      <c r="O135" s="307"/>
    </row>
    <row r="136" spans="1:23" ht="13.5" thickBot="1" x14ac:dyDescent="0.25">
      <c r="A136" s="637"/>
      <c r="B136" s="637"/>
      <c r="C136" s="728"/>
      <c r="D136" s="635"/>
      <c r="E136" s="636"/>
      <c r="F136" s="636"/>
      <c r="G136" s="636"/>
      <c r="H136" s="636"/>
      <c r="I136" s="636"/>
      <c r="J136" s="635"/>
      <c r="L136" s="307"/>
      <c r="M136" s="671"/>
      <c r="N136" s="671"/>
      <c r="O136" s="671"/>
      <c r="P136" s="671"/>
      <c r="Q136" s="671"/>
      <c r="R136" s="307"/>
    </row>
    <row r="137" spans="1:23" ht="15.6" customHeight="1" x14ac:dyDescent="0.2">
      <c r="A137" s="1056" t="s">
        <v>476</v>
      </c>
      <c r="B137" s="1057"/>
      <c r="C137" s="1057"/>
      <c r="D137" s="1057"/>
      <c r="E137" s="1058" t="s">
        <v>276</v>
      </c>
      <c r="F137" s="1058">
        <v>20</v>
      </c>
      <c r="G137" s="1058">
        <v>40</v>
      </c>
      <c r="H137" s="1058" t="s">
        <v>19</v>
      </c>
      <c r="I137" s="1058" t="s">
        <v>20</v>
      </c>
      <c r="J137" s="1046" t="s">
        <v>283</v>
      </c>
      <c r="K137" s="1046" t="s">
        <v>33</v>
      </c>
      <c r="L137" s="1048" t="s">
        <v>209</v>
      </c>
      <c r="M137" s="635"/>
      <c r="N137" s="671"/>
      <c r="O137" s="671"/>
      <c r="P137" s="671"/>
      <c r="Q137" s="671"/>
      <c r="R137" s="671"/>
      <c r="S137" s="671"/>
      <c r="T137" s="671"/>
      <c r="U137" s="671"/>
    </row>
    <row r="138" spans="1:23" x14ac:dyDescent="0.2">
      <c r="A138" s="729" t="s">
        <v>210</v>
      </c>
      <c r="B138" s="730" t="s">
        <v>11</v>
      </c>
      <c r="C138" s="730" t="s">
        <v>12</v>
      </c>
      <c r="D138" s="730" t="s">
        <v>211</v>
      </c>
      <c r="E138" s="1047"/>
      <c r="F138" s="1047"/>
      <c r="G138" s="1047"/>
      <c r="H138" s="1047"/>
      <c r="I138" s="1047"/>
      <c r="J138" s="1047"/>
      <c r="K138" s="1047"/>
      <c r="L138" s="1049"/>
      <c r="M138" s="635"/>
      <c r="N138" s="671"/>
      <c r="O138" s="671"/>
      <c r="P138" s="671"/>
      <c r="Q138" s="671"/>
      <c r="R138" s="671"/>
      <c r="S138" s="671"/>
      <c r="T138" s="671"/>
      <c r="U138" s="671"/>
    </row>
    <row r="139" spans="1:23" s="672" customFormat="1" x14ac:dyDescent="0.2">
      <c r="A139" s="731"/>
      <c r="B139" s="732"/>
      <c r="C139" s="732"/>
      <c r="D139" s="732"/>
      <c r="E139" s="732"/>
      <c r="F139" s="705"/>
      <c r="G139" s="705"/>
      <c r="H139" s="705"/>
      <c r="I139" s="705"/>
      <c r="J139" s="732"/>
      <c r="K139" s="707"/>
      <c r="L139" s="733"/>
      <c r="M139" s="734"/>
      <c r="N139" s="662"/>
      <c r="O139" s="662"/>
      <c r="P139" s="662"/>
      <c r="Q139" s="662"/>
      <c r="R139" s="662"/>
      <c r="S139" s="662"/>
      <c r="T139" s="662"/>
      <c r="U139" s="662"/>
    </row>
    <row r="140" spans="1:23" s="672" customFormat="1" x14ac:dyDescent="0.2">
      <c r="A140" s="731"/>
      <c r="B140" s="732"/>
      <c r="C140" s="732"/>
      <c r="D140" s="732"/>
      <c r="E140" s="732"/>
      <c r="F140" s="320"/>
      <c r="G140" s="320"/>
      <c r="H140" s="320"/>
      <c r="I140" s="320"/>
      <c r="J140" s="732"/>
      <c r="K140" s="707"/>
      <c r="L140" s="733"/>
      <c r="M140" s="662"/>
      <c r="N140" s="662"/>
      <c r="O140" s="662"/>
      <c r="P140" s="662"/>
      <c r="Q140" s="662"/>
      <c r="R140" s="662"/>
      <c r="S140" s="662"/>
      <c r="T140" s="662"/>
      <c r="U140" s="662"/>
    </row>
    <row r="141" spans="1:23" s="672" customFormat="1" x14ac:dyDescent="0.2">
      <c r="A141" s="731"/>
      <c r="B141" s="732"/>
      <c r="C141" s="732"/>
      <c r="D141" s="732"/>
      <c r="E141" s="732"/>
      <c r="F141" s="320"/>
      <c r="G141" s="320"/>
      <c r="H141" s="320"/>
      <c r="I141" s="320"/>
      <c r="J141" s="732"/>
      <c r="K141" s="707"/>
      <c r="L141" s="733"/>
      <c r="M141" s="662"/>
      <c r="N141" s="662"/>
      <c r="O141" s="662"/>
      <c r="P141" s="662"/>
      <c r="Q141" s="662"/>
      <c r="R141" s="662"/>
      <c r="S141" s="662"/>
      <c r="T141" s="662"/>
      <c r="U141" s="662"/>
    </row>
    <row r="142" spans="1:23" s="672" customFormat="1" ht="13.5" thickBot="1" x14ac:dyDescent="0.25">
      <c r="A142" s="735"/>
      <c r="B142" s="736"/>
      <c r="C142" s="736"/>
      <c r="D142" s="736"/>
      <c r="E142" s="736"/>
      <c r="F142" s="324"/>
      <c r="G142" s="324"/>
      <c r="H142" s="324"/>
      <c r="I142" s="324"/>
      <c r="J142" s="736"/>
      <c r="K142" s="710"/>
      <c r="L142" s="737"/>
      <c r="M142" s="662"/>
      <c r="N142" s="662"/>
      <c r="O142" s="662"/>
      <c r="P142" s="662"/>
      <c r="Q142" s="662"/>
      <c r="R142" s="662"/>
      <c r="S142" s="662"/>
      <c r="T142" s="662"/>
      <c r="U142" s="662"/>
    </row>
    <row r="143" spans="1:23" s="672" customFormat="1" x14ac:dyDescent="0.2">
      <c r="A143" s="717"/>
      <c r="B143" s="717"/>
      <c r="C143" s="717"/>
      <c r="D143" s="717"/>
      <c r="E143" s="717"/>
      <c r="F143" s="717"/>
      <c r="G143" s="717"/>
      <c r="H143" s="717"/>
      <c r="I143" s="717"/>
      <c r="J143" s="717"/>
      <c r="K143" s="717"/>
      <c r="L143" s="738"/>
      <c r="M143" s="662"/>
      <c r="N143" s="662"/>
      <c r="O143" s="662"/>
      <c r="P143" s="662"/>
      <c r="Q143" s="662"/>
      <c r="R143" s="662"/>
      <c r="S143" s="662"/>
      <c r="T143" s="662"/>
      <c r="U143" s="662"/>
    </row>
    <row r="144" spans="1:23" ht="15.6" customHeight="1" x14ac:dyDescent="0.2">
      <c r="A144" s="1040" t="s">
        <v>540</v>
      </c>
      <c r="B144" s="1040"/>
      <c r="C144" s="1040"/>
      <c r="D144" s="1040"/>
      <c r="E144" s="1040" t="s">
        <v>276</v>
      </c>
      <c r="F144" s="1040">
        <v>20</v>
      </c>
      <c r="G144" s="1040">
        <v>40</v>
      </c>
      <c r="H144" s="1040" t="s">
        <v>19</v>
      </c>
      <c r="I144" s="1040" t="s">
        <v>20</v>
      </c>
      <c r="J144" s="1039" t="s">
        <v>283</v>
      </c>
      <c r="K144" s="1039" t="s">
        <v>33</v>
      </c>
      <c r="L144" s="1040" t="s">
        <v>209</v>
      </c>
      <c r="M144" s="1040" t="s">
        <v>23</v>
      </c>
      <c r="O144" s="307"/>
      <c r="P144" s="671"/>
      <c r="Q144" s="671"/>
      <c r="R144" s="671"/>
      <c r="S144" s="671"/>
      <c r="T144" s="671"/>
      <c r="U144" s="671"/>
      <c r="V144" s="671"/>
      <c r="W144" s="671"/>
    </row>
    <row r="145" spans="1:23" x14ac:dyDescent="0.2">
      <c r="A145" s="616" t="s">
        <v>210</v>
      </c>
      <c r="B145" s="616" t="s">
        <v>11</v>
      </c>
      <c r="C145" s="616" t="s">
        <v>12</v>
      </c>
      <c r="D145" s="616" t="s">
        <v>211</v>
      </c>
      <c r="E145" s="1040"/>
      <c r="F145" s="1040"/>
      <c r="G145" s="1040"/>
      <c r="H145" s="1040"/>
      <c r="I145" s="1040"/>
      <c r="J145" s="1040"/>
      <c r="K145" s="1040"/>
      <c r="L145" s="1040"/>
      <c r="M145" s="1040"/>
      <c r="O145" s="307"/>
      <c r="P145" s="671"/>
      <c r="Q145" s="671"/>
      <c r="R145" s="671"/>
      <c r="S145" s="671"/>
      <c r="T145" s="671"/>
      <c r="U145" s="671"/>
      <c r="V145" s="671"/>
      <c r="W145" s="671"/>
    </row>
    <row r="146" spans="1:23" s="672" customFormat="1" x14ac:dyDescent="0.2">
      <c r="A146" s="46"/>
      <c r="B146" s="46"/>
      <c r="C146" s="46"/>
      <c r="D146" s="46"/>
      <c r="E146" s="46"/>
      <c r="F146" s="341"/>
      <c r="G146" s="341"/>
      <c r="H146" s="341"/>
      <c r="I146" s="341"/>
      <c r="J146" s="46"/>
      <c r="K146" s="342"/>
      <c r="L146" s="47"/>
      <c r="M146" s="47"/>
      <c r="O146" s="317"/>
      <c r="P146" s="662"/>
      <c r="Q146" s="662"/>
      <c r="R146" s="662"/>
      <c r="S146" s="662"/>
      <c r="T146" s="662"/>
      <c r="U146" s="662"/>
      <c r="V146" s="662"/>
      <c r="W146" s="662"/>
    </row>
    <row r="147" spans="1:23" s="672" customFormat="1" x14ac:dyDescent="0.2">
      <c r="A147" s="46"/>
      <c r="B147" s="46"/>
      <c r="C147" s="46"/>
      <c r="D147" s="46"/>
      <c r="E147" s="46"/>
      <c r="F147" s="341"/>
      <c r="G147" s="341"/>
      <c r="H147" s="341"/>
      <c r="I147" s="341"/>
      <c r="J147" s="46"/>
      <c r="K147" s="342"/>
      <c r="L147" s="47"/>
      <c r="M147" s="47"/>
      <c r="O147" s="317"/>
      <c r="P147" s="662"/>
      <c r="Q147" s="662"/>
      <c r="R147" s="662"/>
      <c r="S147" s="662"/>
      <c r="T147" s="662"/>
      <c r="U147" s="662"/>
      <c r="V147" s="662"/>
      <c r="W147" s="662"/>
    </row>
    <row r="148" spans="1:23" s="672" customFormat="1" x14ac:dyDescent="0.2">
      <c r="A148" s="46"/>
      <c r="B148" s="46"/>
      <c r="C148" s="46"/>
      <c r="D148" s="46"/>
      <c r="E148" s="46"/>
      <c r="F148" s="341"/>
      <c r="G148" s="341"/>
      <c r="H148" s="341"/>
      <c r="I148" s="341"/>
      <c r="J148" s="46"/>
      <c r="K148" s="342"/>
      <c r="L148" s="47"/>
      <c r="M148" s="47"/>
      <c r="O148" s="317"/>
      <c r="P148" s="662"/>
      <c r="Q148" s="662"/>
      <c r="R148" s="662"/>
      <c r="S148" s="662"/>
      <c r="T148" s="662"/>
      <c r="U148" s="662"/>
      <c r="V148" s="662"/>
      <c r="W148" s="662"/>
    </row>
    <row r="149" spans="1:23" s="672" customFormat="1" x14ac:dyDescent="0.2">
      <c r="A149" s="46"/>
      <c r="B149" s="46"/>
      <c r="C149" s="46"/>
      <c r="D149" s="46"/>
      <c r="E149" s="46"/>
      <c r="F149" s="341"/>
      <c r="G149" s="341"/>
      <c r="H149" s="341"/>
      <c r="I149" s="341"/>
      <c r="J149" s="46"/>
      <c r="K149" s="342"/>
      <c r="L149" s="47"/>
      <c r="M149" s="47"/>
      <c r="N149" s="662"/>
      <c r="O149" s="317"/>
      <c r="P149" s="662"/>
      <c r="Q149" s="662"/>
      <c r="R149" s="662"/>
      <c r="S149" s="662"/>
      <c r="T149" s="662"/>
      <c r="U149" s="662"/>
      <c r="V149" s="662"/>
      <c r="W149" s="662"/>
    </row>
    <row r="150" spans="1:23" x14ac:dyDescent="0.2">
      <c r="F150" s="636"/>
      <c r="G150" s="634"/>
      <c r="H150" s="654"/>
      <c r="I150" s="654"/>
      <c r="J150" s="671"/>
      <c r="K150" s="307"/>
      <c r="L150" s="671"/>
      <c r="M150" s="671"/>
      <c r="N150" s="671"/>
      <c r="O150" s="671"/>
      <c r="P150" s="671"/>
      <c r="Q150" s="671"/>
    </row>
    <row r="151" spans="1:23" ht="13.5" thickBot="1" x14ac:dyDescent="0.25">
      <c r="A151" s="714"/>
      <c r="B151" s="343"/>
      <c r="C151" s="344"/>
      <c r="D151" s="344"/>
      <c r="J151" s="636"/>
      <c r="K151" s="307"/>
      <c r="L151" s="671"/>
      <c r="M151" s="671"/>
      <c r="N151" s="671"/>
      <c r="O151" s="671"/>
      <c r="P151" s="671"/>
      <c r="Q151" s="671"/>
      <c r="R151" s="671"/>
      <c r="S151" s="307"/>
      <c r="T151" s="307"/>
      <c r="U151" s="307"/>
    </row>
    <row r="152" spans="1:23" ht="13.5" thickBot="1" x14ac:dyDescent="0.25">
      <c r="A152" s="1033" t="s">
        <v>212</v>
      </c>
      <c r="B152" s="1034"/>
      <c r="C152" s="1034"/>
      <c r="D152" s="1034"/>
      <c r="E152" s="1035"/>
      <c r="J152" s="636"/>
      <c r="K152" s="307"/>
      <c r="L152" s="671"/>
      <c r="M152" s="671"/>
      <c r="N152" s="671"/>
      <c r="O152" s="671"/>
      <c r="P152" s="671"/>
      <c r="Q152" s="671"/>
      <c r="R152" s="671"/>
      <c r="S152" s="307"/>
      <c r="T152" s="307"/>
      <c r="U152" s="307"/>
    </row>
    <row r="153" spans="1:23" ht="13.5" thickBot="1" x14ac:dyDescent="0.25">
      <c r="A153" s="728"/>
      <c r="F153" s="636"/>
      <c r="G153" s="634"/>
      <c r="H153" s="635"/>
      <c r="I153" s="636"/>
      <c r="J153" s="636"/>
      <c r="K153" s="307"/>
      <c r="L153" s="671"/>
      <c r="M153" s="671"/>
      <c r="N153" s="671"/>
      <c r="O153" s="671"/>
      <c r="P153" s="671"/>
      <c r="Q153" s="671"/>
      <c r="R153" s="671"/>
      <c r="S153" s="307"/>
      <c r="T153" s="307"/>
      <c r="U153" s="307"/>
    </row>
    <row r="154" spans="1:23" ht="13.5" thickBot="1" x14ac:dyDescent="0.25">
      <c r="A154" s="1028" t="s">
        <v>213</v>
      </c>
      <c r="B154" s="1041"/>
      <c r="C154" s="1041"/>
      <c r="D154" s="1041"/>
      <c r="E154" s="1041"/>
      <c r="F154" s="1042"/>
      <c r="G154" s="634"/>
      <c r="H154" s="635"/>
      <c r="I154" s="636"/>
      <c r="J154" s="636"/>
      <c r="K154" s="307"/>
      <c r="L154" s="671"/>
      <c r="M154" s="671"/>
      <c r="N154" s="671"/>
      <c r="O154" s="671"/>
      <c r="P154" s="671"/>
      <c r="Q154" s="671"/>
      <c r="R154" s="671"/>
      <c r="S154" s="307"/>
      <c r="T154" s="307"/>
      <c r="U154" s="307"/>
    </row>
    <row r="155" spans="1:23" ht="16.5" customHeight="1" x14ac:dyDescent="0.2">
      <c r="A155" s="1043" t="s">
        <v>214</v>
      </c>
      <c r="B155" s="1044"/>
      <c r="C155" s="1044"/>
      <c r="D155" s="1044"/>
      <c r="E155" s="1044"/>
      <c r="F155" s="1045"/>
      <c r="G155" s="634"/>
      <c r="H155" s="739"/>
      <c r="I155" s="636"/>
      <c r="J155" s="636"/>
      <c r="K155" s="307"/>
      <c r="L155" s="671"/>
      <c r="M155" s="671"/>
      <c r="N155" s="671"/>
      <c r="O155" s="671"/>
      <c r="P155" s="671"/>
      <c r="Q155" s="671"/>
      <c r="R155" s="671"/>
      <c r="S155" s="307"/>
      <c r="T155" s="307"/>
      <c r="U155" s="307"/>
    </row>
    <row r="156" spans="1:23" ht="13.5" thickBot="1" x14ac:dyDescent="0.25">
      <c r="A156" s="1030" t="s">
        <v>215</v>
      </c>
      <c r="B156" s="1031"/>
      <c r="C156" s="1031"/>
      <c r="D156" s="1031"/>
      <c r="E156" s="1031"/>
      <c r="F156" s="1032"/>
    </row>
    <row r="157" spans="1:23" x14ac:dyDescent="0.2">
      <c r="A157" s="740" t="s">
        <v>216</v>
      </c>
      <c r="B157" s="640" t="s">
        <v>217</v>
      </c>
      <c r="C157" s="741" t="s">
        <v>218</v>
      </c>
      <c r="D157" s="742" t="s">
        <v>219</v>
      </c>
      <c r="E157" s="671"/>
      <c r="H157" s="634"/>
      <c r="I157" s="634"/>
    </row>
    <row r="158" spans="1:23" s="672" customFormat="1" x14ac:dyDescent="0.2">
      <c r="A158" s="743"/>
      <c r="B158" s="744" t="s">
        <v>329</v>
      </c>
      <c r="C158" s="745" t="s">
        <v>61</v>
      </c>
      <c r="D158" s="495">
        <v>0.8</v>
      </c>
      <c r="E158" s="662"/>
      <c r="F158" s="662"/>
      <c r="G158" s="662"/>
    </row>
    <row r="159" spans="1:23" s="672" customFormat="1" x14ac:dyDescent="0.2">
      <c r="A159" s="743"/>
      <c r="B159" s="744" t="s">
        <v>329</v>
      </c>
      <c r="C159" s="745" t="s">
        <v>400</v>
      </c>
      <c r="D159" s="495">
        <v>1.125</v>
      </c>
      <c r="E159" s="662"/>
      <c r="F159" s="662"/>
      <c r="G159" s="662"/>
    </row>
    <row r="160" spans="1:23" s="672" customFormat="1" ht="13.5" thickBot="1" x14ac:dyDescent="0.25">
      <c r="A160" s="746"/>
      <c r="B160" s="747" t="s">
        <v>329</v>
      </c>
      <c r="C160" s="748" t="s">
        <v>401</v>
      </c>
      <c r="D160" s="496">
        <v>1.266</v>
      </c>
      <c r="E160" s="662"/>
      <c r="F160" s="662"/>
      <c r="G160" s="662"/>
    </row>
    <row r="161" spans="1:21" ht="13.5" thickBot="1" x14ac:dyDescent="0.25"/>
    <row r="162" spans="1:21" ht="13.5" thickBot="1" x14ac:dyDescent="0.25">
      <c r="A162" s="1033" t="s">
        <v>220</v>
      </c>
      <c r="B162" s="1034"/>
      <c r="C162" s="1034"/>
      <c r="D162" s="1034"/>
      <c r="E162" s="1034"/>
      <c r="F162" s="1034"/>
      <c r="G162" s="1034"/>
      <c r="H162" s="1034"/>
      <c r="I162" s="1035"/>
      <c r="K162" s="307"/>
      <c r="L162" s="671"/>
      <c r="M162" s="671"/>
      <c r="N162" s="671"/>
      <c r="O162" s="671"/>
      <c r="P162" s="671"/>
      <c r="Q162" s="671"/>
      <c r="R162" s="671"/>
      <c r="S162" s="307"/>
      <c r="T162" s="307"/>
      <c r="U162" s="307"/>
    </row>
    <row r="163" spans="1:21" ht="13.5" thickBot="1" x14ac:dyDescent="0.25">
      <c r="A163" s="749" t="s">
        <v>221</v>
      </c>
      <c r="B163" s="345"/>
      <c r="C163" s="650"/>
      <c r="D163" s="650"/>
      <c r="E163" s="650"/>
      <c r="F163" s="650"/>
      <c r="G163" s="694"/>
      <c r="H163" s="650"/>
      <c r="I163" s="750"/>
      <c r="J163" s="636"/>
      <c r="K163" s="307"/>
      <c r="L163" s="671"/>
      <c r="M163" s="671"/>
      <c r="N163" s="671"/>
      <c r="O163" s="671"/>
      <c r="P163" s="671"/>
      <c r="Q163" s="671"/>
      <c r="R163" s="671"/>
      <c r="S163" s="307"/>
      <c r="T163" s="307"/>
      <c r="U163" s="307"/>
    </row>
    <row r="164" spans="1:21" s="642" customFormat="1" x14ac:dyDescent="0.2">
      <c r="A164" s="751"/>
      <c r="B164" s="1036"/>
      <c r="C164" s="1037"/>
      <c r="D164" s="1037"/>
      <c r="E164" s="1037"/>
      <c r="F164" s="1037"/>
      <c r="G164" s="1037"/>
      <c r="H164" s="1037"/>
      <c r="I164" s="1038"/>
      <c r="J164" s="716"/>
      <c r="K164" s="512"/>
      <c r="L164" s="717"/>
      <c r="M164" s="717"/>
      <c r="N164" s="717"/>
      <c r="O164" s="717"/>
      <c r="P164" s="717"/>
      <c r="Q164" s="717"/>
      <c r="R164" s="717"/>
      <c r="S164" s="512"/>
      <c r="T164" s="512"/>
      <c r="U164" s="512"/>
    </row>
    <row r="165" spans="1:21" s="672" customFormat="1" x14ac:dyDescent="0.2">
      <c r="A165" s="752"/>
      <c r="B165" s="1022"/>
      <c r="C165" s="1023"/>
      <c r="D165" s="1023"/>
      <c r="E165" s="1023"/>
      <c r="F165" s="1023"/>
      <c r="G165" s="1023"/>
      <c r="H165" s="1023"/>
      <c r="I165" s="1024"/>
    </row>
    <row r="166" spans="1:21" s="672" customFormat="1" x14ac:dyDescent="0.2">
      <c r="A166" s="752"/>
      <c r="B166" s="1022"/>
      <c r="C166" s="1023"/>
      <c r="D166" s="1023"/>
      <c r="E166" s="1023"/>
      <c r="F166" s="1023"/>
      <c r="G166" s="1023"/>
      <c r="H166" s="1023"/>
      <c r="I166" s="1024"/>
    </row>
    <row r="167" spans="1:21" s="672" customFormat="1" x14ac:dyDescent="0.2">
      <c r="A167" s="752"/>
      <c r="B167" s="1022"/>
      <c r="C167" s="1023"/>
      <c r="D167" s="1023"/>
      <c r="E167" s="1023"/>
      <c r="F167" s="1023"/>
      <c r="G167" s="1023"/>
      <c r="H167" s="1023"/>
      <c r="I167" s="1024"/>
    </row>
    <row r="168" spans="1:21" s="672" customFormat="1" x14ac:dyDescent="0.2">
      <c r="A168" s="752"/>
      <c r="B168" s="1022"/>
      <c r="C168" s="1023"/>
      <c r="D168" s="1023"/>
      <c r="E168" s="1023"/>
      <c r="F168" s="1023"/>
      <c r="G168" s="1023"/>
      <c r="H168" s="1023"/>
      <c r="I168" s="1024"/>
    </row>
    <row r="169" spans="1:21" s="672" customFormat="1" x14ac:dyDescent="0.2">
      <c r="A169" s="752"/>
      <c r="B169" s="1022"/>
      <c r="C169" s="1023"/>
      <c r="D169" s="1023"/>
      <c r="E169" s="1023"/>
      <c r="F169" s="1023"/>
      <c r="G169" s="1023"/>
      <c r="H169" s="1023"/>
      <c r="I169" s="1024"/>
    </row>
    <row r="170" spans="1:21" s="672" customFormat="1" x14ac:dyDescent="0.2">
      <c r="A170" s="752"/>
      <c r="B170" s="1022"/>
      <c r="C170" s="1023"/>
      <c r="D170" s="1023"/>
      <c r="E170" s="1023"/>
      <c r="F170" s="1023"/>
      <c r="G170" s="1023"/>
      <c r="H170" s="1023"/>
      <c r="I170" s="1024"/>
    </row>
    <row r="171" spans="1:21" s="672" customFormat="1" x14ac:dyDescent="0.2">
      <c r="A171" s="752"/>
      <c r="B171" s="1022"/>
      <c r="C171" s="1023"/>
      <c r="D171" s="1023"/>
      <c r="E171" s="1023"/>
      <c r="F171" s="1023"/>
      <c r="G171" s="1023"/>
      <c r="H171" s="1023"/>
      <c r="I171" s="1024"/>
    </row>
    <row r="172" spans="1:21" s="672" customFormat="1" x14ac:dyDescent="0.2">
      <c r="A172" s="752"/>
      <c r="B172" s="1022"/>
      <c r="C172" s="1023"/>
      <c r="D172" s="1023"/>
      <c r="E172" s="1023"/>
      <c r="F172" s="1023"/>
      <c r="G172" s="1023"/>
      <c r="H172" s="1023"/>
      <c r="I172" s="1024"/>
    </row>
    <row r="173" spans="1:21" s="672" customFormat="1" x14ac:dyDescent="0.2">
      <c r="A173" s="752"/>
      <c r="B173" s="1022"/>
      <c r="C173" s="1023"/>
      <c r="D173" s="1023"/>
      <c r="E173" s="1023"/>
      <c r="F173" s="1023"/>
      <c r="G173" s="1023"/>
      <c r="H173" s="1023"/>
      <c r="I173" s="1024"/>
    </row>
    <row r="174" spans="1:21" s="672" customFormat="1" x14ac:dyDescent="0.2">
      <c r="A174" s="752"/>
      <c r="B174" s="1022"/>
      <c r="C174" s="1023"/>
      <c r="D174" s="1023"/>
      <c r="E174" s="1023"/>
      <c r="F174" s="1023"/>
      <c r="G174" s="1023"/>
      <c r="H174" s="1023"/>
      <c r="I174" s="1024"/>
    </row>
    <row r="175" spans="1:21" s="672" customFormat="1" x14ac:dyDescent="0.2">
      <c r="A175" s="752"/>
      <c r="B175" s="1022"/>
      <c r="C175" s="1023"/>
      <c r="D175" s="1023"/>
      <c r="E175" s="1023"/>
      <c r="F175" s="1023"/>
      <c r="G175" s="1023"/>
      <c r="H175" s="1023"/>
      <c r="I175" s="1024"/>
    </row>
    <row r="176" spans="1:21" s="672" customFormat="1" x14ac:dyDescent="0.2">
      <c r="A176" s="752"/>
      <c r="B176" s="1022"/>
      <c r="C176" s="1023"/>
      <c r="D176" s="1023"/>
      <c r="E176" s="1023"/>
      <c r="F176" s="1023"/>
      <c r="G176" s="1023"/>
      <c r="H176" s="1023"/>
      <c r="I176" s="1024"/>
    </row>
    <row r="177" spans="1:14" s="672" customFormat="1" x14ac:dyDescent="0.2">
      <c r="A177" s="752"/>
      <c r="B177" s="1022"/>
      <c r="C177" s="1023"/>
      <c r="D177" s="1023"/>
      <c r="E177" s="1023"/>
      <c r="F177" s="1023"/>
      <c r="G177" s="1023"/>
      <c r="H177" s="1023"/>
      <c r="I177" s="1024"/>
    </row>
    <row r="178" spans="1:14" s="672" customFormat="1" ht="13.5" thickBot="1" x14ac:dyDescent="0.25">
      <c r="A178" s="753"/>
      <c r="B178" s="1025"/>
      <c r="C178" s="1026"/>
      <c r="D178" s="1026"/>
      <c r="E178" s="1026"/>
      <c r="F178" s="1026"/>
      <c r="G178" s="1026"/>
      <c r="H178" s="1026"/>
      <c r="I178" s="1027"/>
    </row>
    <row r="180" spans="1:14" s="672" customFormat="1" x14ac:dyDescent="0.2">
      <c r="F180" s="662"/>
      <c r="G180" s="662"/>
      <c r="H180" s="662"/>
      <c r="I180" s="662"/>
    </row>
    <row r="181" spans="1:14" s="672" customFormat="1" ht="13.5" thickBot="1" x14ac:dyDescent="0.25">
      <c r="F181" s="662"/>
      <c r="G181" s="662"/>
      <c r="H181" s="662"/>
      <c r="I181" s="662"/>
    </row>
    <row r="182" spans="1:14" s="672" customFormat="1" ht="13.5" thickBot="1" x14ac:dyDescent="0.25">
      <c r="A182" s="1028" t="s">
        <v>3</v>
      </c>
      <c r="B182" s="1029"/>
      <c r="F182" s="662"/>
      <c r="G182" s="662"/>
      <c r="H182" s="662"/>
      <c r="I182" s="662"/>
    </row>
    <row r="183" spans="1:14" s="755" customFormat="1" ht="13.5" thickBot="1" x14ac:dyDescent="0.25">
      <c r="A183" s="754"/>
      <c r="B183" s="754"/>
      <c r="F183" s="756"/>
      <c r="G183" s="756"/>
      <c r="H183" s="756"/>
      <c r="I183" s="756"/>
    </row>
    <row r="184" spans="1:14" s="672" customFormat="1" ht="15.75" customHeight="1" thickBot="1" x14ac:dyDescent="0.25">
      <c r="A184" s="1005" t="s">
        <v>2</v>
      </c>
      <c r="B184" s="1006"/>
      <c r="C184" s="1006"/>
      <c r="D184" s="1006"/>
      <c r="E184" s="1006"/>
      <c r="F184" s="1006"/>
      <c r="G184" s="1007"/>
      <c r="H184" s="662"/>
      <c r="I184" s="662"/>
    </row>
    <row r="185" spans="1:14" s="755" customFormat="1" ht="15.75" customHeight="1" thickBot="1" x14ac:dyDescent="0.25">
      <c r="A185" s="754"/>
      <c r="B185" s="754"/>
      <c r="C185" s="754"/>
      <c r="D185" s="754"/>
      <c r="E185" s="754"/>
      <c r="F185" s="754"/>
      <c r="G185" s="754"/>
      <c r="H185" s="756"/>
      <c r="I185" s="756"/>
    </row>
    <row r="186" spans="1:14" s="672" customFormat="1" ht="15.75" customHeight="1" thickBot="1" x14ac:dyDescent="0.25">
      <c r="A186" s="1008" t="s">
        <v>1</v>
      </c>
      <c r="B186" s="1009"/>
      <c r="C186" s="1009"/>
      <c r="D186" s="1009"/>
      <c r="E186" s="1010"/>
      <c r="F186" s="757"/>
      <c r="G186" s="757"/>
      <c r="H186" s="662"/>
      <c r="I186" s="662"/>
    </row>
    <row r="187" spans="1:14" s="672" customFormat="1" x14ac:dyDescent="0.2">
      <c r="A187" s="1011" t="s">
        <v>568</v>
      </c>
      <c r="B187" s="1013" t="s">
        <v>2483</v>
      </c>
      <c r="C187" s="999" t="s">
        <v>0</v>
      </c>
      <c r="D187" s="999" t="s">
        <v>551</v>
      </c>
      <c r="E187" s="1013" t="s">
        <v>2484</v>
      </c>
      <c r="F187" s="999" t="s">
        <v>416</v>
      </c>
      <c r="G187" s="999" t="s">
        <v>403</v>
      </c>
      <c r="H187" s="999" t="s">
        <v>569</v>
      </c>
      <c r="I187" s="999" t="s">
        <v>11</v>
      </c>
      <c r="J187" s="999" t="s">
        <v>12</v>
      </c>
      <c r="K187" s="999" t="s">
        <v>13</v>
      </c>
      <c r="L187" s="999" t="s">
        <v>428</v>
      </c>
      <c r="M187" s="999" t="s">
        <v>552</v>
      </c>
      <c r="N187" s="1001"/>
    </row>
    <row r="188" spans="1:14" s="672" customFormat="1" ht="32.25" customHeight="1" thickBot="1" x14ac:dyDescent="0.25">
      <c r="A188" s="1012"/>
      <c r="B188" s="1014"/>
      <c r="C188" s="1000"/>
      <c r="D188" s="1000"/>
      <c r="E188" s="1014"/>
      <c r="F188" s="1000"/>
      <c r="G188" s="1000"/>
      <c r="H188" s="1000"/>
      <c r="I188" s="1000"/>
      <c r="J188" s="1000"/>
      <c r="K188" s="1000"/>
      <c r="L188" s="1000"/>
      <c r="M188" s="1000"/>
      <c r="N188" s="1002"/>
    </row>
    <row r="189" spans="1:14" s="672" customFormat="1" x14ac:dyDescent="0.2">
      <c r="A189" s="656" t="s">
        <v>4</v>
      </c>
      <c r="B189" s="657" t="s">
        <v>308</v>
      </c>
      <c r="C189" s="758" t="s">
        <v>6</v>
      </c>
      <c r="D189" s="657">
        <v>10</v>
      </c>
      <c r="E189" s="657" t="s">
        <v>406</v>
      </c>
      <c r="F189" s="657" t="s">
        <v>409</v>
      </c>
      <c r="G189" s="657"/>
      <c r="H189" s="657"/>
      <c r="I189" s="657"/>
      <c r="J189" s="657"/>
      <c r="K189" s="657"/>
      <c r="L189" s="759" t="s">
        <v>1314</v>
      </c>
      <c r="M189" s="1016"/>
      <c r="N189" s="1017"/>
    </row>
    <row r="190" spans="1:14" s="672" customFormat="1" x14ac:dyDescent="0.2">
      <c r="A190" s="663"/>
      <c r="B190" s="664"/>
      <c r="C190" s="732"/>
      <c r="D190" s="664"/>
      <c r="E190" s="664"/>
      <c r="F190" s="664"/>
      <c r="G190" s="664"/>
      <c r="H190" s="664"/>
      <c r="I190" s="664"/>
      <c r="J190" s="664"/>
      <c r="K190" s="664"/>
      <c r="L190" s="760"/>
      <c r="M190" s="1018"/>
      <c r="N190" s="1019"/>
    </row>
    <row r="191" spans="1:14" s="672" customFormat="1" x14ac:dyDescent="0.2">
      <c r="A191" s="663"/>
      <c r="B191" s="664"/>
      <c r="C191" s="732"/>
      <c r="D191" s="664"/>
      <c r="E191" s="664"/>
      <c r="F191" s="664"/>
      <c r="G191" s="664"/>
      <c r="H191" s="664"/>
      <c r="I191" s="664"/>
      <c r="J191" s="664"/>
      <c r="K191" s="664"/>
      <c r="L191" s="760"/>
      <c r="M191" s="1018"/>
      <c r="N191" s="1019"/>
    </row>
    <row r="192" spans="1:14" s="672" customFormat="1" x14ac:dyDescent="0.2">
      <c r="A192" s="663"/>
      <c r="B192" s="664"/>
      <c r="C192" s="732"/>
      <c r="D192" s="664"/>
      <c r="E192" s="664"/>
      <c r="F192" s="664"/>
      <c r="G192" s="664"/>
      <c r="H192" s="664"/>
      <c r="I192" s="664"/>
      <c r="J192" s="664"/>
      <c r="K192" s="664"/>
      <c r="L192" s="760"/>
      <c r="M192" s="1018"/>
      <c r="N192" s="1019"/>
    </row>
    <row r="193" spans="1:23" s="672" customFormat="1" x14ac:dyDescent="0.2">
      <c r="A193" s="663"/>
      <c r="B193" s="664"/>
      <c r="C193" s="732"/>
      <c r="D193" s="664"/>
      <c r="E193" s="664"/>
      <c r="F193" s="664"/>
      <c r="G193" s="664"/>
      <c r="H193" s="664"/>
      <c r="I193" s="664"/>
      <c r="J193" s="664"/>
      <c r="K193" s="664"/>
      <c r="L193" s="760"/>
      <c r="M193" s="1018"/>
      <c r="N193" s="1019"/>
    </row>
    <row r="194" spans="1:23" s="672" customFormat="1" ht="13.5" thickBot="1" x14ac:dyDescent="0.25">
      <c r="A194" s="669"/>
      <c r="B194" s="670"/>
      <c r="C194" s="736"/>
      <c r="D194" s="670"/>
      <c r="E194" s="670"/>
      <c r="F194" s="670"/>
      <c r="G194" s="670"/>
      <c r="H194" s="670"/>
      <c r="I194" s="670"/>
      <c r="J194" s="670"/>
      <c r="K194" s="670"/>
      <c r="L194" s="761"/>
      <c r="M194" s="1020"/>
      <c r="N194" s="1021"/>
    </row>
    <row r="195" spans="1:23" s="672" customFormat="1" x14ac:dyDescent="0.2">
      <c r="F195" s="662"/>
      <c r="G195" s="662"/>
      <c r="H195" s="662"/>
      <c r="I195" s="662"/>
    </row>
    <row r="196" spans="1:23" s="672" customFormat="1" ht="13.5" thickBot="1" x14ac:dyDescent="0.25">
      <c r="F196" s="662"/>
      <c r="G196" s="662"/>
      <c r="H196" s="662"/>
      <c r="I196" s="662"/>
    </row>
    <row r="197" spans="1:23" s="672" customFormat="1" ht="13.5" thickBot="1" x14ac:dyDescent="0.25">
      <c r="A197" s="1005" t="s">
        <v>723</v>
      </c>
      <c r="B197" s="1006"/>
      <c r="C197" s="1006"/>
      <c r="D197" s="1006"/>
      <c r="E197" s="1006"/>
      <c r="F197" s="1006"/>
      <c r="G197" s="1007"/>
      <c r="H197" s="662"/>
      <c r="I197" s="662"/>
    </row>
    <row r="198" spans="1:23" s="672" customFormat="1" ht="13.5" thickBot="1" x14ac:dyDescent="0.25">
      <c r="F198" s="662"/>
      <c r="G198" s="662"/>
      <c r="H198" s="662"/>
      <c r="I198" s="662"/>
    </row>
    <row r="199" spans="1:23" s="672" customFormat="1" ht="13.5" thickBot="1" x14ac:dyDescent="0.25">
      <c r="A199" s="1008" t="s">
        <v>1</v>
      </c>
      <c r="B199" s="1009"/>
      <c r="C199" s="1009"/>
      <c r="D199" s="1009"/>
      <c r="E199" s="1009"/>
      <c r="F199" s="1009"/>
      <c r="G199" s="1009"/>
      <c r="H199" s="1010"/>
      <c r="I199" s="662"/>
    </row>
    <row r="200" spans="1:23" s="672" customFormat="1" ht="16.5" customHeight="1" thickBot="1" x14ac:dyDescent="0.25">
      <c r="A200" s="1011" t="s">
        <v>568</v>
      </c>
      <c r="B200" s="1013" t="s">
        <v>2483</v>
      </c>
      <c r="C200" s="999" t="s">
        <v>0</v>
      </c>
      <c r="D200" s="999" t="s">
        <v>551</v>
      </c>
      <c r="E200" s="1013" t="s">
        <v>2484</v>
      </c>
      <c r="F200" s="999" t="s">
        <v>41</v>
      </c>
      <c r="G200" s="1015" t="s">
        <v>722</v>
      </c>
      <c r="H200" s="1015"/>
      <c r="I200" s="1015"/>
      <c r="J200" s="1015"/>
      <c r="K200" s="1015"/>
      <c r="L200" s="1015"/>
      <c r="M200" s="1015"/>
      <c r="N200" s="1015"/>
      <c r="O200" s="999" t="s">
        <v>416</v>
      </c>
      <c r="P200" s="999" t="s">
        <v>403</v>
      </c>
      <c r="Q200" s="999" t="s">
        <v>569</v>
      </c>
      <c r="R200" s="999" t="s">
        <v>11</v>
      </c>
      <c r="S200" s="999" t="s">
        <v>12</v>
      </c>
      <c r="T200" s="999" t="s">
        <v>13</v>
      </c>
      <c r="U200" s="999" t="s">
        <v>428</v>
      </c>
      <c r="V200" s="999" t="s">
        <v>552</v>
      </c>
      <c r="W200" s="1001"/>
    </row>
    <row r="201" spans="1:23" s="672" customFormat="1" ht="13.5" thickBot="1" x14ac:dyDescent="0.25">
      <c r="A201" s="1012"/>
      <c r="B201" s="1014"/>
      <c r="C201" s="1000"/>
      <c r="D201" s="1000"/>
      <c r="E201" s="1014"/>
      <c r="F201" s="1000"/>
      <c r="G201" s="701" t="s">
        <v>412</v>
      </c>
      <c r="H201" s="701" t="s">
        <v>42</v>
      </c>
      <c r="I201" s="701" t="s">
        <v>413</v>
      </c>
      <c r="J201" s="701" t="s">
        <v>43</v>
      </c>
      <c r="K201" s="701" t="s">
        <v>414</v>
      </c>
      <c r="L201" s="701" t="s">
        <v>44</v>
      </c>
      <c r="M201" s="701" t="s">
        <v>415</v>
      </c>
      <c r="N201" s="701" t="s">
        <v>45</v>
      </c>
      <c r="O201" s="1000"/>
      <c r="P201" s="1000"/>
      <c r="Q201" s="1000"/>
      <c r="R201" s="1000"/>
      <c r="S201" s="1000"/>
      <c r="T201" s="1000"/>
      <c r="U201" s="1000"/>
      <c r="V201" s="1000"/>
      <c r="W201" s="1002"/>
    </row>
    <row r="202" spans="1:23" s="672" customFormat="1" x14ac:dyDescent="0.2">
      <c r="A202" s="656"/>
      <c r="B202" s="657"/>
      <c r="C202" s="758"/>
      <c r="D202" s="657"/>
      <c r="E202" s="657"/>
      <c r="F202" s="681"/>
      <c r="G202" s="657"/>
      <c r="H202" s="657"/>
      <c r="I202" s="657"/>
      <c r="J202" s="657"/>
      <c r="K202" s="657"/>
      <c r="L202" s="657"/>
      <c r="M202" s="657"/>
      <c r="N202" s="657"/>
      <c r="O202" s="657"/>
      <c r="P202" s="657"/>
      <c r="Q202" s="657"/>
      <c r="R202" s="657"/>
      <c r="S202" s="657"/>
      <c r="T202" s="657"/>
      <c r="U202" s="759"/>
      <c r="V202" s="1003"/>
      <c r="W202" s="1004"/>
    </row>
    <row r="203" spans="1:23" s="672" customFormat="1" x14ac:dyDescent="0.2">
      <c r="A203" s="663"/>
      <c r="B203" s="664"/>
      <c r="C203" s="732"/>
      <c r="D203" s="664"/>
      <c r="E203" s="664"/>
      <c r="F203" s="762"/>
      <c r="G203" s="664"/>
      <c r="H203" s="664"/>
      <c r="I203" s="664"/>
      <c r="J203" s="664"/>
      <c r="K203" s="664"/>
      <c r="L203" s="664"/>
      <c r="M203" s="664"/>
      <c r="N203" s="664"/>
      <c r="O203" s="664"/>
      <c r="P203" s="664"/>
      <c r="Q203" s="664"/>
      <c r="R203" s="664"/>
      <c r="S203" s="664"/>
      <c r="T203" s="664"/>
      <c r="U203" s="760"/>
      <c r="V203" s="990"/>
      <c r="W203" s="991"/>
    </row>
    <row r="204" spans="1:23" s="672" customFormat="1" x14ac:dyDescent="0.2">
      <c r="A204" s="663"/>
      <c r="B204" s="664"/>
      <c r="C204" s="732"/>
      <c r="D204" s="664"/>
      <c r="E204" s="664"/>
      <c r="F204" s="762"/>
      <c r="G204" s="664"/>
      <c r="H204" s="664"/>
      <c r="I204" s="664"/>
      <c r="J204" s="664"/>
      <c r="K204" s="664"/>
      <c r="L204" s="664"/>
      <c r="M204" s="664"/>
      <c r="N204" s="664"/>
      <c r="O204" s="664"/>
      <c r="P204" s="664"/>
      <c r="Q204" s="664"/>
      <c r="R204" s="664"/>
      <c r="S204" s="664"/>
      <c r="T204" s="664"/>
      <c r="U204" s="760"/>
      <c r="V204" s="990"/>
      <c r="W204" s="991"/>
    </row>
    <row r="205" spans="1:23" s="672" customFormat="1" x14ac:dyDescent="0.2">
      <c r="A205" s="663"/>
      <c r="B205" s="664"/>
      <c r="C205" s="732"/>
      <c r="D205" s="664"/>
      <c r="E205" s="664"/>
      <c r="F205" s="762"/>
      <c r="G205" s="664"/>
      <c r="H205" s="664"/>
      <c r="I205" s="664"/>
      <c r="J205" s="664"/>
      <c r="K205" s="664"/>
      <c r="L205" s="664"/>
      <c r="M205" s="664"/>
      <c r="N205" s="664"/>
      <c r="O205" s="664"/>
      <c r="P205" s="664"/>
      <c r="Q205" s="664"/>
      <c r="R205" s="664"/>
      <c r="S205" s="664"/>
      <c r="T205" s="664"/>
      <c r="U205" s="760"/>
      <c r="V205" s="990"/>
      <c r="W205" s="991"/>
    </row>
    <row r="206" spans="1:23" s="672" customFormat="1" x14ac:dyDescent="0.2">
      <c r="A206" s="663"/>
      <c r="B206" s="664"/>
      <c r="C206" s="732"/>
      <c r="D206" s="664"/>
      <c r="E206" s="664"/>
      <c r="F206" s="762"/>
      <c r="G206" s="664"/>
      <c r="H206" s="664"/>
      <c r="I206" s="664"/>
      <c r="J206" s="664"/>
      <c r="K206" s="664"/>
      <c r="L206" s="664"/>
      <c r="M206" s="664"/>
      <c r="N206" s="664"/>
      <c r="O206" s="664"/>
      <c r="P206" s="664"/>
      <c r="Q206" s="664"/>
      <c r="R206" s="664"/>
      <c r="S206" s="664"/>
      <c r="T206" s="664"/>
      <c r="U206" s="760"/>
      <c r="V206" s="990"/>
      <c r="W206" s="991"/>
    </row>
    <row r="207" spans="1:23" s="672" customFormat="1" ht="13.5" thickBot="1" x14ac:dyDescent="0.25">
      <c r="A207" s="669"/>
      <c r="B207" s="670"/>
      <c r="C207" s="736"/>
      <c r="D207" s="670"/>
      <c r="E207" s="670"/>
      <c r="F207" s="763"/>
      <c r="G207" s="670"/>
      <c r="H207" s="670"/>
      <c r="I207" s="670"/>
      <c r="J207" s="670"/>
      <c r="K207" s="670"/>
      <c r="L207" s="670"/>
      <c r="M207" s="670"/>
      <c r="N207" s="670"/>
      <c r="O207" s="670"/>
      <c r="P207" s="670"/>
      <c r="Q207" s="670"/>
      <c r="R207" s="670"/>
      <c r="S207" s="670"/>
      <c r="T207" s="670"/>
      <c r="U207" s="761"/>
      <c r="V207" s="992"/>
      <c r="W207" s="993"/>
    </row>
    <row r="208" spans="1:23" s="672" customFormat="1" x14ac:dyDescent="0.2">
      <c r="F208" s="662"/>
      <c r="G208" s="662"/>
      <c r="H208" s="662"/>
      <c r="I208" s="662"/>
    </row>
    <row r="209" spans="1:9" s="672" customFormat="1" x14ac:dyDescent="0.2">
      <c r="F209" s="662"/>
      <c r="G209" s="662"/>
      <c r="H209" s="662"/>
      <c r="I209" s="662"/>
    </row>
    <row r="210" spans="1:9" s="672" customFormat="1" ht="13.5" thickBot="1" x14ac:dyDescent="0.25">
      <c r="F210" s="662"/>
      <c r="G210" s="662"/>
      <c r="H210" s="662"/>
      <c r="I210" s="662"/>
    </row>
    <row r="211" spans="1:9" ht="13.5" thickBot="1" x14ac:dyDescent="0.25">
      <c r="A211" s="274" t="s">
        <v>432</v>
      </c>
      <c r="B211" s="346" t="s">
        <v>433</v>
      </c>
    </row>
    <row r="212" spans="1:9" x14ac:dyDescent="0.2">
      <c r="A212" s="640" t="s">
        <v>434</v>
      </c>
      <c r="B212" s="661" t="s">
        <v>50</v>
      </c>
    </row>
    <row r="213" spans="1:9" x14ac:dyDescent="0.2">
      <c r="A213" s="764" t="s">
        <v>64</v>
      </c>
      <c r="B213" s="668" t="s">
        <v>50</v>
      </c>
    </row>
    <row r="214" spans="1:9" x14ac:dyDescent="0.2">
      <c r="A214" s="764" t="s">
        <v>245</v>
      </c>
      <c r="B214" s="668" t="s">
        <v>50</v>
      </c>
    </row>
    <row r="215" spans="1:9" x14ac:dyDescent="0.2">
      <c r="A215" s="764" t="s">
        <v>246</v>
      </c>
      <c r="B215" s="668" t="s">
        <v>50</v>
      </c>
    </row>
    <row r="216" spans="1:9" x14ac:dyDescent="0.2">
      <c r="A216" s="764" t="s">
        <v>247</v>
      </c>
      <c r="B216" s="668" t="s">
        <v>52</v>
      </c>
    </row>
    <row r="217" spans="1:9" x14ac:dyDescent="0.2">
      <c r="A217" s="764" t="s">
        <v>269</v>
      </c>
      <c r="B217" s="668" t="s">
        <v>52</v>
      </c>
    </row>
    <row r="218" spans="1:9" x14ac:dyDescent="0.2">
      <c r="A218" s="765" t="s">
        <v>267</v>
      </c>
      <c r="B218" s="668" t="s">
        <v>52</v>
      </c>
    </row>
    <row r="219" spans="1:9" x14ac:dyDescent="0.2">
      <c r="A219" s="765" t="s">
        <v>435</v>
      </c>
      <c r="B219" s="668" t="s">
        <v>52</v>
      </c>
    </row>
    <row r="220" spans="1:9" ht="13.5" thickBot="1" x14ac:dyDescent="0.25">
      <c r="A220" s="766" t="s">
        <v>438</v>
      </c>
      <c r="B220" s="767"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A1:B1"/>
    <mergeCell ref="C1:F1"/>
    <mergeCell ref="A2:B2"/>
    <mergeCell ref="C2:F2"/>
    <mergeCell ref="A3:B3"/>
    <mergeCell ref="C3:F3"/>
    <mergeCell ref="A7:B7"/>
    <mergeCell ref="C7:F7"/>
    <mergeCell ref="A8:B8"/>
    <mergeCell ref="C8:F8"/>
    <mergeCell ref="A12:J12"/>
    <mergeCell ref="B13:I13"/>
    <mergeCell ref="J13:K13"/>
    <mergeCell ref="A4:B4"/>
    <mergeCell ref="C4:F4"/>
    <mergeCell ref="A5:B5"/>
    <mergeCell ref="C5:F5"/>
    <mergeCell ref="A6:B6"/>
    <mergeCell ref="C6:F6"/>
    <mergeCell ref="B16:I16"/>
    <mergeCell ref="J16:K16"/>
    <mergeCell ref="L16:M16"/>
    <mergeCell ref="B17:I17"/>
    <mergeCell ref="J17:K17"/>
    <mergeCell ref="L17:M17"/>
    <mergeCell ref="L13:M13"/>
    <mergeCell ref="B14:I14"/>
    <mergeCell ref="J14:K14"/>
    <mergeCell ref="L14:M14"/>
    <mergeCell ref="B15:I15"/>
    <mergeCell ref="J15:K15"/>
    <mergeCell ref="L15:M15"/>
    <mergeCell ref="B20:H20"/>
    <mergeCell ref="B21:H21"/>
    <mergeCell ref="B22:H22"/>
    <mergeCell ref="B23:H23"/>
    <mergeCell ref="B24:H24"/>
    <mergeCell ref="A30:A31"/>
    <mergeCell ref="B30:B31"/>
    <mergeCell ref="C30:C31"/>
    <mergeCell ref="D30:D31"/>
    <mergeCell ref="E30:E31"/>
    <mergeCell ref="L30:L31"/>
    <mergeCell ref="X30:X31"/>
    <mergeCell ref="Y30:Y31"/>
    <mergeCell ref="Z30:Z31"/>
    <mergeCell ref="AA30:AA31"/>
    <mergeCell ref="A44:A45"/>
    <mergeCell ref="B44:B45"/>
    <mergeCell ref="C44:C45"/>
    <mergeCell ref="D44:D45"/>
    <mergeCell ref="E44:E45"/>
    <mergeCell ref="F30:F31"/>
    <mergeCell ref="G30:G31"/>
    <mergeCell ref="H30:H31"/>
    <mergeCell ref="I30:I31"/>
    <mergeCell ref="J30:J31"/>
    <mergeCell ref="K30:K31"/>
    <mergeCell ref="X44:X45"/>
    <mergeCell ref="Y44:Y45"/>
    <mergeCell ref="Z44:Z45"/>
    <mergeCell ref="AA44:AA45"/>
    <mergeCell ref="I44:I45"/>
    <mergeCell ref="J44:J45"/>
    <mergeCell ref="K44:K45"/>
    <mergeCell ref="A52:D52"/>
    <mergeCell ref="A53:A54"/>
    <mergeCell ref="B53:B54"/>
    <mergeCell ref="C53:C54"/>
    <mergeCell ref="D53:D54"/>
    <mergeCell ref="E53:E54"/>
    <mergeCell ref="F44:F45"/>
    <mergeCell ref="G44:G45"/>
    <mergeCell ref="H44:H45"/>
    <mergeCell ref="AA53:AA54"/>
    <mergeCell ref="AB53:AB54"/>
    <mergeCell ref="AC53:AC54"/>
    <mergeCell ref="F53:F54"/>
    <mergeCell ref="G53:G54"/>
    <mergeCell ref="H53:H54"/>
    <mergeCell ref="I53:I54"/>
    <mergeCell ref="J53:J54"/>
    <mergeCell ref="K53:K54"/>
    <mergeCell ref="A62:C62"/>
    <mergeCell ref="A63:C63"/>
    <mergeCell ref="B70:D70"/>
    <mergeCell ref="B71:D71"/>
    <mergeCell ref="B72:D72"/>
    <mergeCell ref="B73:D73"/>
    <mergeCell ref="L53:L54"/>
    <mergeCell ref="M53:M54"/>
    <mergeCell ref="Z53:Z54"/>
    <mergeCell ref="B88:D88"/>
    <mergeCell ref="B89:D89"/>
    <mergeCell ref="A91:I91"/>
    <mergeCell ref="A92:I92"/>
    <mergeCell ref="B93:I93"/>
    <mergeCell ref="B95:I95"/>
    <mergeCell ref="B74:D74"/>
    <mergeCell ref="A77:C77"/>
    <mergeCell ref="A78:C78"/>
    <mergeCell ref="B85:D85"/>
    <mergeCell ref="B86:D86"/>
    <mergeCell ref="B87:D87"/>
    <mergeCell ref="M97:M99"/>
    <mergeCell ref="A98:G98"/>
    <mergeCell ref="A99:G99"/>
    <mergeCell ref="B100:D100"/>
    <mergeCell ref="E100:G100"/>
    <mergeCell ref="B101:D101"/>
    <mergeCell ref="E101:G101"/>
    <mergeCell ref="A97:G97"/>
    <mergeCell ref="H97:H99"/>
    <mergeCell ref="I97:I99"/>
    <mergeCell ref="J97:J99"/>
    <mergeCell ref="K97:K99"/>
    <mergeCell ref="L97:L99"/>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33:D133"/>
    <mergeCell ref="E133:G133"/>
    <mergeCell ref="A134:I134"/>
    <mergeCell ref="A135:I135"/>
    <mergeCell ref="A137:D137"/>
    <mergeCell ref="E137:E138"/>
    <mergeCell ref="F137:F138"/>
    <mergeCell ref="G137:G138"/>
    <mergeCell ref="H137:H138"/>
    <mergeCell ref="I137:I138"/>
    <mergeCell ref="J137:J138"/>
    <mergeCell ref="K137:K138"/>
    <mergeCell ref="L137:L138"/>
    <mergeCell ref="A144:D144"/>
    <mergeCell ref="E144:E145"/>
    <mergeCell ref="F144:F145"/>
    <mergeCell ref="G144:G145"/>
    <mergeCell ref="H144:H145"/>
    <mergeCell ref="I144:I145"/>
    <mergeCell ref="J144:J145"/>
    <mergeCell ref="A156:F156"/>
    <mergeCell ref="A162:I162"/>
    <mergeCell ref="B164:I164"/>
    <mergeCell ref="B165:I165"/>
    <mergeCell ref="B166:I166"/>
    <mergeCell ref="B167:I167"/>
    <mergeCell ref="K144:K145"/>
    <mergeCell ref="L144:L145"/>
    <mergeCell ref="M144:M145"/>
    <mergeCell ref="A152:E152"/>
    <mergeCell ref="A154:F154"/>
    <mergeCell ref="A155:F155"/>
    <mergeCell ref="B174:I174"/>
    <mergeCell ref="B175:I175"/>
    <mergeCell ref="B176:I176"/>
    <mergeCell ref="B177:I177"/>
    <mergeCell ref="B178:I178"/>
    <mergeCell ref="A182:B182"/>
    <mergeCell ref="B168:I168"/>
    <mergeCell ref="B169:I169"/>
    <mergeCell ref="B170:I170"/>
    <mergeCell ref="B171:I171"/>
    <mergeCell ref="B172:I172"/>
    <mergeCell ref="B173:I173"/>
    <mergeCell ref="A184:G184"/>
    <mergeCell ref="A186:E186"/>
    <mergeCell ref="A187:A188"/>
    <mergeCell ref="B187:B188"/>
    <mergeCell ref="C187:C188"/>
    <mergeCell ref="D187:D188"/>
    <mergeCell ref="E187:E188"/>
    <mergeCell ref="F187:F188"/>
    <mergeCell ref="G187:G188"/>
    <mergeCell ref="F200:F201"/>
    <mergeCell ref="G200:N200"/>
    <mergeCell ref="M189:N189"/>
    <mergeCell ref="M190:N190"/>
    <mergeCell ref="M191:N191"/>
    <mergeCell ref="M192:N192"/>
    <mergeCell ref="M193:N193"/>
    <mergeCell ref="M194:N194"/>
    <mergeCell ref="H187:H188"/>
    <mergeCell ref="I187:I188"/>
    <mergeCell ref="J187:J188"/>
    <mergeCell ref="K187:K188"/>
    <mergeCell ref="L187:L188"/>
    <mergeCell ref="M187:N188"/>
    <mergeCell ref="V206:W206"/>
    <mergeCell ref="V207:W207"/>
    <mergeCell ref="B102:D102"/>
    <mergeCell ref="E102:G102"/>
    <mergeCell ref="B94:I94"/>
    <mergeCell ref="U200:U201"/>
    <mergeCell ref="V200:W201"/>
    <mergeCell ref="V202:W202"/>
    <mergeCell ref="V203:W203"/>
    <mergeCell ref="V204:W204"/>
    <mergeCell ref="V205:W205"/>
    <mergeCell ref="O200:O201"/>
    <mergeCell ref="P200:P201"/>
    <mergeCell ref="Q200:Q201"/>
    <mergeCell ref="R200:R201"/>
    <mergeCell ref="S200:S201"/>
    <mergeCell ref="T200:T201"/>
    <mergeCell ref="A197:G197"/>
    <mergeCell ref="A199:H199"/>
    <mergeCell ref="A200:A201"/>
    <mergeCell ref="B200:B201"/>
    <mergeCell ref="C200:C201"/>
    <mergeCell ref="D200:D201"/>
    <mergeCell ref="E200:E201"/>
  </mergeCells>
  <dataValidations count="32">
    <dataValidation type="list" allowBlank="1" showInputMessage="1" showErrorMessage="1" errorTitle="Pick up the list" promptTitle="Blank = ALL" sqref="H100:H133"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0:G133" xr:uid="{F9815E69-2CB6-4EE8-A711-F56FB3131B00}"/>
    <dataValidation type="list" allowBlank="1" showInputMessage="1" showErrorMessage="1" sqref="I100:I133" xr:uid="{71FB8E03-FED4-41C0-B0FB-7AB5AAA9B8A3}">
      <formula1>$A$14:$A$18</formula1>
    </dataValidation>
    <dataValidation type="list" allowBlank="1" showInputMessage="1" showErrorMessage="1" sqref="AC55:AC58 AA46:AA49 AA32:AA40" xr:uid="{4A65E707-705F-4B5D-AF9B-302B794F7F48}">
      <formula1>CST</formula1>
    </dataValidation>
    <dataValidation type="list" allowBlank="1" showErrorMessage="1" sqref="M30:W30 O44:W44 Q53:Y53" xr:uid="{9699E7ED-CF5F-4995-83FB-42177BDF3570}">
      <formula1>Exceptions</formula1>
    </dataValidation>
    <dataValidation type="list" allowBlank="1" showInputMessage="1" showErrorMessage="1" sqref="N55:N58" xr:uid="{81492FD9-B52B-4B7C-A544-679FB66266C4}">
      <formula1>OOG</formula1>
    </dataValidation>
    <dataValidation type="list" allowBlank="1" showInputMessage="1" showErrorMessage="1" sqref="M46:M49 O55:O58" xr:uid="{D1126E59-5669-4494-9105-2C5AA13DE276}">
      <formula1>ShipperOwn</formula1>
    </dataValidation>
    <dataValidation type="list" allowBlank="1" showInputMessage="1" showErrorMessage="1" sqref="F55:F58 F46:F49 F32:F40" xr:uid="{53073734-4B4C-4B40-9422-B5E4CCCED2AC}">
      <formula1>Mode</formula1>
    </dataValidation>
    <dataValidation type="list" allowBlank="1" showInputMessage="1" showErrorMessage="1" sqref="O45:W45" xr:uid="{CB5F4026-8D84-485D-9D71-69A06918B9B0}">
      <formula1>Reefer</formula1>
    </dataValidation>
    <dataValidation type="list" allowBlank="1" showInputMessage="1" showErrorMessage="1" sqref="M31:W31 Q54:Y54" xr:uid="{9E63D63B-C797-489D-BFDE-EF762237D59D}">
      <formula1>Container</formula1>
    </dataValidation>
    <dataValidation type="list" allowBlank="1" showInputMessage="1" showErrorMessage="1" sqref="G46:G49 G55:G58 G32:G40" xr:uid="{6AFFE407-8BD4-4FD1-A463-06834B1934D9}">
      <formula1>SDD</formula1>
    </dataValidation>
    <dataValidation type="list" allowBlank="1" showInputMessage="1" showErrorMessage="1" sqref="F71:F74 F86:F89" xr:uid="{9AC7B86B-E87E-4225-BD0F-25AE8A085A38}">
      <formula1>ArbMode</formula1>
    </dataValidation>
    <dataValidation type="list" allowBlank="1" showInputMessage="1" showErrorMessage="1" sqref="M55:M58" xr:uid="{2771DB16-FDD2-4A51-B4A2-FDA8AE1EB179}">
      <formula1>Equip</formula1>
    </dataValidation>
    <dataValidation type="list" allowBlank="1" showInputMessage="1" showErrorMessage="1" sqref="L46:L49 G86:G89 N46:N49 P55:P58 G71:G74" xr:uid="{CBB29B4C-AB03-4684-9D0E-2C34781F287C}">
      <formula1>YesNo</formula1>
    </dataValidation>
    <dataValidation type="list" allowBlank="1" showInputMessage="1" showErrorMessage="1" sqref="O71:P74 O86:P89" xr:uid="{6EB6824F-2927-4C8F-87AA-31CCEDD0565B}">
      <formula1 xml:space="preserve"> droppull</formula1>
    </dataValidation>
    <dataValidation type="list" showDropDown="1" showErrorMessage="1" sqref="O70:P70 O85:P85" xr:uid="{CF2C5AE1-718C-4CD3-B8E5-322F9D52682F}">
      <formula1>Charges</formula1>
    </dataValidation>
    <dataValidation type="date" allowBlank="1" showInputMessage="1" showErrorMessage="1" sqref="X32:Y40 J100:K133" xr:uid="{678384D5-1980-4D46-A1FA-CDA6CB569AC1}">
      <formula1>10101</formula1>
      <formula2>311299</formula2>
    </dataValidation>
    <dataValidation type="list" showInputMessage="1" showErrorMessage="1" sqref="A189:A194 A202:A207" xr:uid="{6C551F6E-1DA8-45F4-B059-04D5BFD489BE}">
      <formula1>BULLET</formula1>
    </dataValidation>
    <dataValidation type="list" allowBlank="1" showInputMessage="1" showErrorMessage="1" sqref="E139:E142 E146:E149" xr:uid="{E6B792B2-FC72-4A2C-88E6-145551E61280}">
      <formula1>GRIPSS_EQ</formula1>
    </dataValidation>
    <dataValidation type="decimal" allowBlank="1" showInputMessage="1" showErrorMessage="1" sqref="F146:I149 F139:I142 I55:L58 J86:M89 I46:K49 I32:L40" xr:uid="{7BBF66A1-2885-402B-B4AF-91B81E18025B}">
      <formula1>0</formula1>
      <formula2>999999999999999</formula2>
    </dataValidation>
    <dataValidation type="list" allowBlank="1" showInputMessage="1" showErrorMessage="1" sqref="J139:J142 J146:J149" xr:uid="{25332048-8593-40E7-A9EB-0940225FE5D3}">
      <formula1>GRIPSS</formula1>
    </dataValidation>
    <dataValidation type="list" showInputMessage="1" showErrorMessage="1" sqref="K139:K142 K146:K149 N86:N89 N71:N74 A55:A58 A46:A49 A32:A40" xr:uid="{8880045D-AE69-40C1-ABFC-47FEA9A2AD56}">
      <formula1>$A$14:$A$18</formula1>
    </dataValidation>
    <dataValidation type="decimal" allowBlank="1" showInputMessage="1" showErrorMessage="1" error="Only numbers may be entered into this field" sqref="H202:H207 N202:N207 L202:L207 J202:J207" xr:uid="{0D59063A-BD28-4CAD-B84D-51683CCF809D}">
      <formula1>1</formula1>
      <formula2>1000000000</formula2>
    </dataValidation>
    <dataValidation type="whole" allowBlank="1" showInputMessage="1" showErrorMessage="1" error="Only whole numbers may be entered into this field_x000a_" sqref="G202:G207 M202:M207 K202:K207 I202:I207" xr:uid="{E47B317B-0EA1-4CDA-9B65-157E75460C51}">
      <formula1>1</formula1>
      <formula2>99</formula2>
    </dataValidation>
    <dataValidation type="list" showInputMessage="1" showErrorMessage="1" sqref="E202:E207 E189:E194" xr:uid="{0D0F5C59-2725-404D-B66C-72547CBCF531}">
      <formula1>DAYS</formula1>
    </dataValidation>
    <dataValidation type="whole" allowBlank="1" showInputMessage="1" showErrorMessage="1" error="Only whole numbers can be entered into this field" sqref="D189:D194 D202:D207" xr:uid="{445CEBC1-D4FD-4C01-8F16-8289347587E5}">
      <formula1>1</formula1>
      <formula2>99</formula2>
    </dataValidation>
    <dataValidation type="list" allowBlank="1" showInputMessage="1" showErrorMessage="1" sqref="F202:F207" xr:uid="{080A3D09-DC10-465F-BE00-08D8AE84B40D}">
      <formula1>CURRENCY</formula1>
    </dataValidation>
    <dataValidation type="list" allowBlank="1" showInputMessage="1" showErrorMessage="1" sqref="P202:P207 G189:G194" xr:uid="{F2733CD2-78E6-4B97-A2DF-9565B2736703}">
      <formula1>OPREEFER</formula1>
    </dataValidation>
    <dataValidation type="list" allowBlank="1" showInputMessage="1" showErrorMessage="1" sqref="O202:O207 F189:F194" xr:uid="{8EA7E1DD-F666-4574-A4C3-6DE49EA1B591}">
      <formula1>EQTYPE</formula1>
    </dataValidation>
    <dataValidation type="list" allowBlank="1" showInputMessage="1" showErrorMessage="1" sqref="B202:B207 B189:B194" xr:uid="{40644EF2-908E-4A77-8F84-7FB1B2DA53B4}">
      <formula1>EXPIMP</formula1>
    </dataValidation>
    <dataValidation type="list" showInputMessage="1" showErrorMessage="1" sqref="C189:C194 C202:C207" xr:uid="{2F5CFF5A-D882-4283-803D-0F2E2CE66997}">
      <formula1>IF($B189="I",DDTARIFFUS,DDTARIFF)</formula1>
    </dataValidation>
    <dataValidation type="list" allowBlank="1" showInputMessage="1" showErrorMessage="1" sqref="B212:B220"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5"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A100:A133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pageSetUpPr fitToPage="1"/>
  </sheetPr>
  <dimension ref="A1:BB221"/>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34"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90" t="s">
        <v>464</v>
      </c>
      <c r="B1" s="892"/>
      <c r="C1" s="949" t="str">
        <f>Cover!B1</f>
        <v>24-3283</v>
      </c>
      <c r="D1" s="950"/>
      <c r="E1" s="950"/>
      <c r="F1" s="951"/>
      <c r="G1" s="17"/>
      <c r="H1" s="17"/>
      <c r="I1" s="17"/>
    </row>
    <row r="2" spans="1:54" x14ac:dyDescent="0.2">
      <c r="A2" s="952" t="s">
        <v>1000</v>
      </c>
      <c r="B2" s="953"/>
      <c r="C2" s="954"/>
      <c r="D2" s="955"/>
      <c r="E2" s="955"/>
      <c r="F2" s="956"/>
      <c r="G2" s="17"/>
      <c r="H2" s="17"/>
      <c r="I2" s="17"/>
    </row>
    <row r="3" spans="1:54" x14ac:dyDescent="0.2">
      <c r="A3" s="952" t="s">
        <v>475</v>
      </c>
      <c r="B3" s="953"/>
      <c r="C3" s="959">
        <f>Cover!B2</f>
        <v>1</v>
      </c>
      <c r="D3" s="960"/>
      <c r="E3" s="960"/>
      <c r="F3" s="961"/>
      <c r="G3" s="17"/>
      <c r="H3" s="17"/>
      <c r="I3" s="17"/>
    </row>
    <row r="4" spans="1:54" x14ac:dyDescent="0.2">
      <c r="A4" s="952" t="s">
        <v>995</v>
      </c>
      <c r="B4" s="953"/>
      <c r="C4" s="962" t="str">
        <f>Cover!B7</f>
        <v>FASHION ACCESSORIES SHIPPERS ASSOCIATION, INC DBA GEMINI SHIPPERS ASSOCIATION</v>
      </c>
      <c r="D4" s="888"/>
      <c r="E4" s="888"/>
      <c r="F4" s="889"/>
      <c r="G4" s="17"/>
      <c r="H4" s="17"/>
      <c r="I4" s="17"/>
    </row>
    <row r="5" spans="1:54" x14ac:dyDescent="0.2">
      <c r="A5" s="952" t="s">
        <v>481</v>
      </c>
      <c r="B5" s="953"/>
      <c r="C5" s="954" t="s">
        <v>517</v>
      </c>
      <c r="D5" s="955"/>
      <c r="E5" s="955"/>
      <c r="F5" s="956"/>
      <c r="G5" s="17"/>
      <c r="H5" s="17"/>
      <c r="I5" s="17"/>
    </row>
    <row r="6" spans="1:54" ht="15.75" customHeight="1" x14ac:dyDescent="0.2">
      <c r="A6" s="952" t="s">
        <v>465</v>
      </c>
      <c r="B6" s="953"/>
      <c r="C6" s="954" t="s">
        <v>515</v>
      </c>
      <c r="D6" s="955"/>
      <c r="E6" s="955"/>
      <c r="F6" s="956"/>
      <c r="G6" s="17"/>
      <c r="H6" s="17"/>
      <c r="I6" s="17"/>
    </row>
    <row r="7" spans="1:54" ht="15.75" customHeight="1" x14ac:dyDescent="0.2">
      <c r="A7" s="952" t="s">
        <v>554</v>
      </c>
      <c r="B7" s="953"/>
      <c r="C7" s="954" t="s">
        <v>180</v>
      </c>
      <c r="D7" s="955"/>
      <c r="E7" s="955"/>
      <c r="F7" s="956"/>
      <c r="G7" s="17"/>
      <c r="H7" s="17"/>
      <c r="I7" s="17"/>
    </row>
    <row r="8" spans="1:54" ht="2.25" customHeight="1" thickBot="1" x14ac:dyDescent="0.25">
      <c r="A8" s="957"/>
      <c r="B8" s="958"/>
      <c r="C8" s="963"/>
      <c r="D8" s="964"/>
      <c r="E8" s="964"/>
      <c r="F8" s="965"/>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70" t="s">
        <v>557</v>
      </c>
      <c r="B12" s="971"/>
      <c r="C12" s="971"/>
      <c r="D12" s="971"/>
      <c r="E12" s="971"/>
      <c r="F12" s="971"/>
      <c r="G12" s="971"/>
      <c r="H12" s="971"/>
      <c r="I12" s="971"/>
      <c r="J12" s="972"/>
    </row>
    <row r="13" spans="1:54" ht="17.25" customHeight="1" x14ac:dyDescent="0.2">
      <c r="A13" s="115" t="s">
        <v>558</v>
      </c>
      <c r="B13" s="916" t="s">
        <v>559</v>
      </c>
      <c r="C13" s="916"/>
      <c r="D13" s="916"/>
      <c r="E13" s="916"/>
      <c r="F13" s="916"/>
      <c r="G13" s="916"/>
      <c r="H13" s="916"/>
      <c r="I13" s="916"/>
      <c r="J13" s="917" t="s">
        <v>563</v>
      </c>
      <c r="K13" s="918"/>
      <c r="L13" s="966" t="s">
        <v>564</v>
      </c>
      <c r="M13" s="967"/>
      <c r="N13" s="107" t="s">
        <v>4</v>
      </c>
    </row>
    <row r="14" spans="1:54" s="608" customFormat="1" x14ac:dyDescent="0.2">
      <c r="A14" s="509" t="s">
        <v>463</v>
      </c>
      <c r="B14" s="926" t="s">
        <v>463</v>
      </c>
      <c r="C14" s="926"/>
      <c r="D14" s="926"/>
      <c r="E14" s="926"/>
      <c r="F14" s="926"/>
      <c r="G14" s="926"/>
      <c r="H14" s="926"/>
      <c r="I14" s="926"/>
      <c r="J14" s="929"/>
      <c r="K14" s="928"/>
      <c r="L14" s="929"/>
      <c r="M14" s="936"/>
      <c r="N14" s="116" t="str">
        <f>IF($A14&gt;0,$A14,"")</f>
        <v>FAK</v>
      </c>
    </row>
    <row r="15" spans="1:54" s="118" customFormat="1" x14ac:dyDescent="0.2">
      <c r="A15" s="117"/>
      <c r="B15" s="943"/>
      <c r="C15" s="943"/>
      <c r="D15" s="943"/>
      <c r="E15" s="943"/>
      <c r="F15" s="943"/>
      <c r="G15" s="943"/>
      <c r="H15" s="943"/>
      <c r="I15" s="943"/>
      <c r="J15" s="927"/>
      <c r="K15" s="928"/>
      <c r="L15" s="927"/>
      <c r="M15" s="936"/>
      <c r="N15" s="116" t="str">
        <f>IF($A15&gt;0,$A15,"")</f>
        <v/>
      </c>
      <c r="BB15" s="608"/>
    </row>
    <row r="16" spans="1:54" s="118" customFormat="1" x14ac:dyDescent="0.2">
      <c r="A16" s="117"/>
      <c r="B16" s="943"/>
      <c r="C16" s="943"/>
      <c r="D16" s="943"/>
      <c r="E16" s="943"/>
      <c r="F16" s="943"/>
      <c r="G16" s="943"/>
      <c r="H16" s="943"/>
      <c r="I16" s="943"/>
      <c r="J16" s="927"/>
      <c r="K16" s="928"/>
      <c r="L16" s="927"/>
      <c r="M16" s="936"/>
      <c r="N16" s="116" t="str">
        <f>IF($A16&gt;0,$A16,"")</f>
        <v/>
      </c>
      <c r="BB16" s="608"/>
    </row>
    <row r="17" spans="1:54" s="118" customFormat="1" ht="13.5" thickBot="1" x14ac:dyDescent="0.25">
      <c r="A17" s="119"/>
      <c r="B17" s="919"/>
      <c r="C17" s="919"/>
      <c r="D17" s="919"/>
      <c r="E17" s="919"/>
      <c r="F17" s="919"/>
      <c r="G17" s="919"/>
      <c r="H17" s="919"/>
      <c r="I17" s="919"/>
      <c r="J17" s="939"/>
      <c r="K17" s="940"/>
      <c r="L17" s="937"/>
      <c r="M17" s="938"/>
      <c r="N17" s="116" t="str">
        <f>IF($A17&gt;0,$A17,"")</f>
        <v/>
      </c>
      <c r="BB17" s="608"/>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608"/>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44" t="s">
        <v>559</v>
      </c>
      <c r="C20" s="944"/>
      <c r="D20" s="944"/>
      <c r="E20" s="944"/>
      <c r="F20" s="944"/>
      <c r="G20" s="944"/>
      <c r="H20" s="945"/>
      <c r="I20" s="125"/>
      <c r="J20" s="125"/>
      <c r="K20" s="121"/>
      <c r="L20" s="121"/>
      <c r="M20" s="121"/>
      <c r="N20" s="121"/>
      <c r="O20" s="121"/>
      <c r="P20" s="121"/>
      <c r="Q20" s="121"/>
    </row>
    <row r="21" spans="1:54" s="132" customFormat="1" ht="15.75" customHeight="1" x14ac:dyDescent="0.2">
      <c r="A21" s="509" t="s">
        <v>571</v>
      </c>
      <c r="B21" s="926" t="s">
        <v>501</v>
      </c>
      <c r="C21" s="926"/>
      <c r="D21" s="926"/>
      <c r="E21" s="926"/>
      <c r="F21" s="926"/>
      <c r="G21" s="926"/>
      <c r="H21" s="988"/>
      <c r="I21" s="129"/>
      <c r="J21" s="130"/>
      <c r="K21" s="131"/>
      <c r="L21" s="131"/>
      <c r="M21" s="131"/>
      <c r="N21" s="131"/>
      <c r="O21" s="131"/>
      <c r="P21" s="131"/>
      <c r="Q21" s="131"/>
    </row>
    <row r="22" spans="1:54" s="132" customFormat="1" x14ac:dyDescent="0.2">
      <c r="A22" s="347" t="s">
        <v>313</v>
      </c>
      <c r="B22" s="926" t="s">
        <v>450</v>
      </c>
      <c r="C22" s="926"/>
      <c r="D22" s="926"/>
      <c r="E22" s="926"/>
      <c r="F22" s="926"/>
      <c r="G22" s="926"/>
      <c r="H22" s="988"/>
      <c r="I22" s="130"/>
      <c r="J22" s="130"/>
      <c r="K22" s="131"/>
      <c r="L22" s="131"/>
      <c r="M22" s="131"/>
      <c r="N22" s="131"/>
      <c r="O22" s="131"/>
      <c r="P22" s="131"/>
      <c r="Q22" s="131"/>
    </row>
    <row r="23" spans="1:54" s="132" customFormat="1" x14ac:dyDescent="0.2">
      <c r="A23" s="347" t="s">
        <v>572</v>
      </c>
      <c r="B23" s="1144" t="s">
        <v>573</v>
      </c>
      <c r="C23" s="928"/>
      <c r="D23" s="928"/>
      <c r="E23" s="928"/>
      <c r="F23" s="928"/>
      <c r="G23" s="928"/>
      <c r="H23" s="942"/>
      <c r="I23" s="130"/>
      <c r="J23" s="130"/>
      <c r="K23" s="131"/>
      <c r="L23" s="131"/>
      <c r="M23" s="131"/>
      <c r="N23" s="131"/>
      <c r="O23" s="131"/>
      <c r="P23" s="131"/>
      <c r="Q23" s="131"/>
    </row>
    <row r="24" spans="1:54" s="132" customFormat="1" ht="13.5" thickBot="1" x14ac:dyDescent="0.25">
      <c r="A24" s="133"/>
      <c r="B24" s="947"/>
      <c r="C24" s="940"/>
      <c r="D24" s="940"/>
      <c r="E24" s="940"/>
      <c r="F24" s="940"/>
      <c r="G24" s="940"/>
      <c r="H24" s="948"/>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2481</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609"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920" t="s">
        <v>568</v>
      </c>
      <c r="B30" s="851" t="s">
        <v>569</v>
      </c>
      <c r="C30" s="851" t="s">
        <v>11</v>
      </c>
      <c r="D30" s="851" t="s">
        <v>12</v>
      </c>
      <c r="E30" s="851" t="s">
        <v>13</v>
      </c>
      <c r="F30" s="851" t="s">
        <v>14</v>
      </c>
      <c r="G30" s="851" t="s">
        <v>15</v>
      </c>
      <c r="H30" s="851" t="s">
        <v>16</v>
      </c>
      <c r="I30" s="851" t="s">
        <v>17</v>
      </c>
      <c r="J30" s="851" t="s">
        <v>18</v>
      </c>
      <c r="K30" s="851" t="s">
        <v>19</v>
      </c>
      <c r="L30" s="851" t="s">
        <v>20</v>
      </c>
      <c r="M30" s="158"/>
      <c r="N30" s="158"/>
      <c r="O30" s="158"/>
      <c r="P30" s="158"/>
      <c r="Q30" s="158"/>
      <c r="R30" s="158"/>
      <c r="S30" s="158"/>
      <c r="T30" s="158"/>
      <c r="U30" s="158"/>
      <c r="V30" s="158"/>
      <c r="W30" s="158"/>
      <c r="X30" s="851" t="s">
        <v>22</v>
      </c>
      <c r="Y30" s="851" t="s">
        <v>23</v>
      </c>
      <c r="Z30" s="851" t="s">
        <v>24</v>
      </c>
      <c r="AA30" s="973" t="s">
        <v>335</v>
      </c>
    </row>
    <row r="31" spans="1:54" s="159" customFormat="1" ht="13.5" thickBot="1" x14ac:dyDescent="0.25">
      <c r="A31" s="921"/>
      <c r="B31" s="922"/>
      <c r="C31" s="922"/>
      <c r="D31" s="922"/>
      <c r="E31" s="922"/>
      <c r="F31" s="922"/>
      <c r="G31" s="923"/>
      <c r="H31" s="922"/>
      <c r="I31" s="922"/>
      <c r="J31" s="922"/>
      <c r="K31" s="922"/>
      <c r="L31" s="922"/>
      <c r="M31" s="160"/>
      <c r="N31" s="160"/>
      <c r="O31" s="160"/>
      <c r="P31" s="160"/>
      <c r="Q31" s="160"/>
      <c r="R31" s="160"/>
      <c r="S31" s="160"/>
      <c r="T31" s="160"/>
      <c r="U31" s="160"/>
      <c r="V31" s="160"/>
      <c r="W31" s="160"/>
      <c r="X31" s="922"/>
      <c r="Y31" s="922"/>
      <c r="Z31" s="922"/>
      <c r="AA31" s="974"/>
    </row>
    <row r="32" spans="1:54" s="166" customFormat="1" x14ac:dyDescent="0.2">
      <c r="A32" s="161" t="s">
        <v>463</v>
      </c>
      <c r="B32" s="162"/>
      <c r="C32" s="162" t="s">
        <v>1285</v>
      </c>
      <c r="D32" s="162" t="s">
        <v>571</v>
      </c>
      <c r="E32" s="162"/>
      <c r="F32" s="162" t="s">
        <v>51</v>
      </c>
      <c r="G32" s="162" t="s">
        <v>47</v>
      </c>
      <c r="H32" s="162" t="s">
        <v>1182</v>
      </c>
      <c r="I32" s="504">
        <v>1755</v>
      </c>
      <c r="J32" s="504">
        <v>1949</v>
      </c>
      <c r="K32" s="504">
        <v>1949</v>
      </c>
      <c r="L32" s="504"/>
      <c r="M32" s="162"/>
      <c r="N32" s="162"/>
      <c r="O32" s="162"/>
      <c r="P32" s="162"/>
      <c r="Q32" s="162"/>
      <c r="R32" s="162"/>
      <c r="S32" s="162"/>
      <c r="T32" s="162"/>
      <c r="U32" s="162"/>
      <c r="V32" s="162"/>
      <c r="W32" s="162"/>
      <c r="X32" s="497"/>
      <c r="Y32" s="497"/>
      <c r="Z32" s="162" t="s">
        <v>1311</v>
      </c>
      <c r="AA32" s="214" t="s">
        <v>395</v>
      </c>
    </row>
    <row r="33" spans="1:29" s="166" customFormat="1" x14ac:dyDescent="0.2">
      <c r="A33" s="95" t="s">
        <v>463</v>
      </c>
      <c r="B33" s="168"/>
      <c r="C33" s="168" t="s">
        <v>2468</v>
      </c>
      <c r="D33" s="168" t="s">
        <v>1315</v>
      </c>
      <c r="E33" s="168"/>
      <c r="F33" s="168" t="s">
        <v>51</v>
      </c>
      <c r="G33" s="168" t="s">
        <v>47</v>
      </c>
      <c r="H33" s="168" t="s">
        <v>1182</v>
      </c>
      <c r="I33" s="505">
        <v>3167.1</v>
      </c>
      <c r="J33" s="505">
        <v>3518</v>
      </c>
      <c r="K33" s="505">
        <v>3518</v>
      </c>
      <c r="L33" s="505"/>
      <c r="M33" s="168"/>
      <c r="N33" s="168"/>
      <c r="O33" s="168"/>
      <c r="P33" s="168"/>
      <c r="Q33" s="168"/>
      <c r="R33" s="168"/>
      <c r="S33" s="168"/>
      <c r="T33" s="168"/>
      <c r="U33" s="168"/>
      <c r="V33" s="168"/>
      <c r="W33" s="168"/>
      <c r="X33" s="499"/>
      <c r="Y33" s="499"/>
      <c r="Z33" s="168" t="s">
        <v>1311</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920" t="s">
        <v>568</v>
      </c>
      <c r="B39" s="851" t="s">
        <v>569</v>
      </c>
      <c r="C39" s="851" t="s">
        <v>11</v>
      </c>
      <c r="D39" s="851" t="s">
        <v>12</v>
      </c>
      <c r="E39" s="851" t="s">
        <v>13</v>
      </c>
      <c r="F39" s="851" t="s">
        <v>14</v>
      </c>
      <c r="G39" s="851" t="s">
        <v>15</v>
      </c>
      <c r="H39" s="851" t="s">
        <v>16</v>
      </c>
      <c r="I39" s="851" t="s">
        <v>26</v>
      </c>
      <c r="J39" s="851" t="s">
        <v>27</v>
      </c>
      <c r="K39" s="975" t="s">
        <v>281</v>
      </c>
      <c r="L39" s="599" t="s">
        <v>62</v>
      </c>
      <c r="M39" s="594" t="s">
        <v>63</v>
      </c>
      <c r="N39" s="611" t="s">
        <v>64</v>
      </c>
      <c r="O39" s="158"/>
      <c r="P39" s="158"/>
      <c r="Q39" s="158"/>
      <c r="R39" s="158"/>
      <c r="S39" s="158"/>
      <c r="T39" s="158"/>
      <c r="U39" s="158"/>
      <c r="V39" s="158"/>
      <c r="W39" s="158"/>
      <c r="X39" s="851" t="s">
        <v>22</v>
      </c>
      <c r="Y39" s="851" t="s">
        <v>23</v>
      </c>
      <c r="Z39" s="851" t="s">
        <v>24</v>
      </c>
      <c r="AA39" s="973" t="s">
        <v>335</v>
      </c>
    </row>
    <row r="40" spans="1:29" ht="32.1" customHeight="1" thickBot="1" x14ac:dyDescent="0.25">
      <c r="A40" s="921"/>
      <c r="B40" s="922"/>
      <c r="C40" s="922"/>
      <c r="D40" s="922"/>
      <c r="E40" s="922"/>
      <c r="F40" s="922"/>
      <c r="G40" s="923"/>
      <c r="H40" s="922"/>
      <c r="I40" s="922"/>
      <c r="J40" s="922"/>
      <c r="K40" s="976"/>
      <c r="L40" s="600" t="s">
        <v>65</v>
      </c>
      <c r="M40" s="601" t="s">
        <v>66</v>
      </c>
      <c r="N40" s="612" t="s">
        <v>67</v>
      </c>
      <c r="O40" s="182"/>
      <c r="P40" s="160"/>
      <c r="Q40" s="160"/>
      <c r="R40" s="160"/>
      <c r="S40" s="160"/>
      <c r="T40" s="160"/>
      <c r="U40" s="160"/>
      <c r="V40" s="160"/>
      <c r="W40" s="160"/>
      <c r="X40" s="922"/>
      <c r="Y40" s="922"/>
      <c r="Z40" s="922"/>
      <c r="AA40" s="974"/>
    </row>
    <row r="41" spans="1:29" s="166" customFormat="1" x14ac:dyDescent="0.2">
      <c r="A41" s="161"/>
      <c r="B41" s="162"/>
      <c r="C41" s="162"/>
      <c r="D41" s="162"/>
      <c r="E41" s="162"/>
      <c r="F41" s="162"/>
      <c r="G41" s="162"/>
      <c r="H41" s="162"/>
      <c r="I41" s="506"/>
      <c r="J41" s="506"/>
      <c r="K41" s="507"/>
      <c r="L41" s="161"/>
      <c r="M41" s="162"/>
      <c r="N41" s="214"/>
      <c r="O41" s="161"/>
      <c r="P41" s="162"/>
      <c r="Q41" s="162"/>
      <c r="R41" s="162"/>
      <c r="S41" s="162"/>
      <c r="T41" s="162"/>
      <c r="U41" s="162"/>
      <c r="V41" s="162"/>
      <c r="W41" s="162"/>
      <c r="X41" s="497"/>
      <c r="Y41" s="497"/>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84" t="s">
        <v>293</v>
      </c>
      <c r="B47" s="977"/>
      <c r="C47" s="977"/>
      <c r="D47" s="978"/>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920" t="s">
        <v>568</v>
      </c>
      <c r="B48" s="851" t="s">
        <v>569</v>
      </c>
      <c r="C48" s="851" t="s">
        <v>11</v>
      </c>
      <c r="D48" s="851" t="s">
        <v>12</v>
      </c>
      <c r="E48" s="851" t="s">
        <v>13</v>
      </c>
      <c r="F48" s="851" t="s">
        <v>14</v>
      </c>
      <c r="G48" s="851" t="s">
        <v>15</v>
      </c>
      <c r="H48" s="851" t="s">
        <v>16</v>
      </c>
      <c r="I48" s="851">
        <v>20</v>
      </c>
      <c r="J48" s="851">
        <v>40</v>
      </c>
      <c r="K48" s="851" t="s">
        <v>19</v>
      </c>
      <c r="L48" s="973" t="s">
        <v>20</v>
      </c>
      <c r="M48" s="968" t="s">
        <v>28</v>
      </c>
      <c r="N48" s="188" t="s">
        <v>68</v>
      </c>
      <c r="O48" s="594" t="s">
        <v>63</v>
      </c>
      <c r="P48" s="611" t="s">
        <v>64</v>
      </c>
      <c r="Q48" s="158" t="s">
        <v>143</v>
      </c>
      <c r="R48" s="158" t="s">
        <v>70</v>
      </c>
      <c r="S48" s="158"/>
      <c r="T48" s="158"/>
      <c r="U48" s="158"/>
      <c r="V48" s="158"/>
      <c r="W48" s="158"/>
      <c r="X48" s="158"/>
      <c r="Y48" s="158"/>
      <c r="Z48" s="851" t="s">
        <v>22</v>
      </c>
      <c r="AA48" s="851" t="s">
        <v>23</v>
      </c>
      <c r="AB48" s="851" t="s">
        <v>24</v>
      </c>
      <c r="AC48" s="973" t="s">
        <v>335</v>
      </c>
    </row>
    <row r="49" spans="1:29" ht="39" thickBot="1" x14ac:dyDescent="0.25">
      <c r="A49" s="921"/>
      <c r="B49" s="922"/>
      <c r="C49" s="922"/>
      <c r="D49" s="922"/>
      <c r="E49" s="922"/>
      <c r="F49" s="922"/>
      <c r="G49" s="923"/>
      <c r="H49" s="922"/>
      <c r="I49" s="922"/>
      <c r="J49" s="922"/>
      <c r="K49" s="922"/>
      <c r="L49" s="974"/>
      <c r="M49" s="969"/>
      <c r="N49" s="189" t="s">
        <v>69</v>
      </c>
      <c r="O49" s="601" t="s">
        <v>66</v>
      </c>
      <c r="P49" s="612" t="s">
        <v>67</v>
      </c>
      <c r="Q49" s="182" t="s">
        <v>83</v>
      </c>
      <c r="R49" s="160" t="s">
        <v>83</v>
      </c>
      <c r="S49" s="160"/>
      <c r="T49" s="160"/>
      <c r="U49" s="160"/>
      <c r="V49" s="160"/>
      <c r="W49" s="160"/>
      <c r="X49" s="160"/>
      <c r="Y49" s="160"/>
      <c r="Z49" s="923"/>
      <c r="AA49" s="923"/>
      <c r="AB49" s="923"/>
      <c r="AC49" s="974"/>
    </row>
    <row r="50" spans="1:29" s="181" customFormat="1" x14ac:dyDescent="0.2">
      <c r="A50" s="517"/>
      <c r="B50" s="264"/>
      <c r="C50" s="264"/>
      <c r="D50" s="264"/>
      <c r="E50" s="264"/>
      <c r="F50" s="264"/>
      <c r="G50" s="162"/>
      <c r="H50" s="264"/>
      <c r="I50" s="356"/>
      <c r="J50" s="356"/>
      <c r="K50" s="356"/>
      <c r="L50" s="518"/>
      <c r="M50" s="508"/>
      <c r="N50" s="161"/>
      <c r="O50" s="162"/>
      <c r="P50" s="214"/>
      <c r="Q50" s="161"/>
      <c r="R50" s="162"/>
      <c r="S50" s="162"/>
      <c r="T50" s="162"/>
      <c r="U50" s="162"/>
      <c r="V50" s="162"/>
      <c r="W50" s="162"/>
      <c r="X50" s="162"/>
      <c r="Y50" s="162"/>
      <c r="Z50" s="497"/>
      <c r="AA50" s="497"/>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84" t="s">
        <v>29</v>
      </c>
      <c r="B57" s="977"/>
      <c r="C57" s="978"/>
      <c r="D57" s="177"/>
      <c r="E57" s="177"/>
      <c r="F57" s="157"/>
      <c r="G57" s="157"/>
      <c r="H57" s="157"/>
      <c r="I57" s="157"/>
      <c r="J57" s="157"/>
      <c r="K57" s="178"/>
      <c r="L57" s="178"/>
      <c r="M57" s="178"/>
      <c r="N57" s="178"/>
      <c r="S57" s="178"/>
      <c r="T57" s="178"/>
      <c r="U57" s="178"/>
    </row>
    <row r="58" spans="1:29" ht="13.5" thickBot="1" x14ac:dyDescent="0.25">
      <c r="A58" s="875" t="s">
        <v>566</v>
      </c>
      <c r="B58" s="876"/>
      <c r="C58" s="877"/>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609"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985" t="s">
        <v>569</v>
      </c>
      <c r="C65" s="985"/>
      <c r="D65" s="986"/>
      <c r="E65" s="614" t="s">
        <v>11</v>
      </c>
      <c r="F65" s="614" t="s">
        <v>14</v>
      </c>
      <c r="G65" s="614" t="s">
        <v>275</v>
      </c>
      <c r="H65" s="614" t="s">
        <v>32</v>
      </c>
      <c r="I65" s="614" t="s">
        <v>16</v>
      </c>
      <c r="J65" s="614" t="s">
        <v>17</v>
      </c>
      <c r="K65" s="614" t="s">
        <v>18</v>
      </c>
      <c r="L65" s="614" t="s">
        <v>19</v>
      </c>
      <c r="M65" s="614" t="s">
        <v>20</v>
      </c>
      <c r="N65" s="212" t="s">
        <v>119</v>
      </c>
      <c r="O65" s="614" t="s">
        <v>93</v>
      </c>
      <c r="P65" s="213" t="s">
        <v>739</v>
      </c>
    </row>
    <row r="66" spans="1:24" s="181" customFormat="1" x14ac:dyDescent="0.2">
      <c r="A66" s="161"/>
      <c r="B66" s="933"/>
      <c r="C66" s="933"/>
      <c r="D66" s="933"/>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845"/>
      <c r="C67" s="845"/>
      <c r="D67" s="845"/>
      <c r="E67" s="168"/>
      <c r="F67" s="168"/>
      <c r="G67" s="168"/>
      <c r="H67" s="168"/>
      <c r="I67" s="168"/>
      <c r="J67" s="358"/>
      <c r="K67" s="226"/>
      <c r="L67" s="226"/>
      <c r="M67" s="359"/>
      <c r="N67" s="602"/>
      <c r="O67" s="168"/>
      <c r="P67" s="97"/>
      <c r="Q67" s="179"/>
      <c r="R67" s="179"/>
      <c r="S67" s="179"/>
      <c r="T67" s="179"/>
      <c r="U67" s="179"/>
      <c r="V67" s="166"/>
      <c r="W67" s="166"/>
      <c r="X67" s="166"/>
    </row>
    <row r="68" spans="1:24" s="181" customFormat="1" x14ac:dyDescent="0.2">
      <c r="A68" s="95"/>
      <c r="B68" s="845"/>
      <c r="C68" s="845"/>
      <c r="D68" s="845"/>
      <c r="E68" s="168"/>
      <c r="F68" s="168"/>
      <c r="G68" s="168"/>
      <c r="H68" s="168"/>
      <c r="I68" s="168"/>
      <c r="J68" s="358"/>
      <c r="K68" s="226"/>
      <c r="L68" s="226"/>
      <c r="M68" s="359"/>
      <c r="N68" s="602"/>
      <c r="O68" s="168"/>
      <c r="P68" s="97"/>
      <c r="Q68" s="179"/>
      <c r="R68" s="179"/>
      <c r="S68" s="179"/>
      <c r="T68" s="179"/>
      <c r="U68" s="179"/>
      <c r="V68" s="166"/>
      <c r="W68" s="166"/>
      <c r="X68" s="166"/>
    </row>
    <row r="69" spans="1:24" s="181" customFormat="1" ht="13.5" thickBot="1" x14ac:dyDescent="0.25">
      <c r="A69" s="98"/>
      <c r="B69" s="984"/>
      <c r="C69" s="984"/>
      <c r="D69" s="984"/>
      <c r="E69" s="174"/>
      <c r="F69" s="174"/>
      <c r="G69" s="174"/>
      <c r="H69" s="174"/>
      <c r="I69" s="174"/>
      <c r="J69" s="216"/>
      <c r="K69" s="227"/>
      <c r="L69" s="227"/>
      <c r="M69" s="360"/>
      <c r="N69" s="606"/>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84" t="s">
        <v>34</v>
      </c>
      <c r="B72" s="977"/>
      <c r="C72" s="978"/>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75" t="s">
        <v>566</v>
      </c>
      <c r="B73" s="876"/>
      <c r="C73" s="877"/>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609"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985" t="s">
        <v>13</v>
      </c>
      <c r="C80" s="985"/>
      <c r="D80" s="986"/>
      <c r="E80" s="614" t="s">
        <v>12</v>
      </c>
      <c r="F80" s="614" t="s">
        <v>14</v>
      </c>
      <c r="G80" s="614" t="s">
        <v>264</v>
      </c>
      <c r="H80" s="614" t="s">
        <v>32</v>
      </c>
      <c r="I80" s="614" t="s">
        <v>16</v>
      </c>
      <c r="J80" s="614" t="s">
        <v>17</v>
      </c>
      <c r="K80" s="614" t="s">
        <v>18</v>
      </c>
      <c r="L80" s="614" t="s">
        <v>19</v>
      </c>
      <c r="M80" s="614" t="s">
        <v>20</v>
      </c>
      <c r="N80" s="212" t="s">
        <v>119</v>
      </c>
      <c r="O80" s="614" t="s">
        <v>91</v>
      </c>
      <c r="P80" s="213" t="s">
        <v>737</v>
      </c>
      <c r="W80" s="223"/>
    </row>
    <row r="81" spans="1:23" s="181" customFormat="1" x14ac:dyDescent="0.2">
      <c r="A81" s="161"/>
      <c r="B81" s="933"/>
      <c r="C81" s="933"/>
      <c r="D81" s="933"/>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845"/>
      <c r="C82" s="845"/>
      <c r="D82" s="845"/>
      <c r="E82" s="168"/>
      <c r="F82" s="168"/>
      <c r="G82" s="168"/>
      <c r="H82" s="168"/>
      <c r="I82" s="168"/>
      <c r="J82" s="226"/>
      <c r="K82" s="226"/>
      <c r="L82" s="226"/>
      <c r="M82" s="226"/>
      <c r="N82" s="602"/>
      <c r="O82" s="168"/>
      <c r="P82" s="97"/>
      <c r="Q82" s="166"/>
      <c r="R82" s="166"/>
      <c r="S82" s="166"/>
      <c r="T82" s="166"/>
      <c r="U82" s="166"/>
      <c r="V82" s="166"/>
      <c r="W82" s="179"/>
    </row>
    <row r="83" spans="1:23" s="181" customFormat="1" x14ac:dyDescent="0.2">
      <c r="A83" s="95"/>
      <c r="B83" s="845"/>
      <c r="C83" s="845"/>
      <c r="D83" s="845"/>
      <c r="E83" s="168"/>
      <c r="F83" s="168"/>
      <c r="G83" s="168"/>
      <c r="H83" s="168"/>
      <c r="I83" s="168"/>
      <c r="J83" s="226"/>
      <c r="K83" s="226"/>
      <c r="L83" s="226"/>
      <c r="M83" s="226"/>
      <c r="N83" s="602"/>
      <c r="O83" s="168"/>
      <c r="P83" s="97"/>
      <c r="Q83" s="166"/>
      <c r="R83" s="166"/>
      <c r="S83" s="166"/>
      <c r="T83" s="166"/>
      <c r="U83" s="166"/>
      <c r="V83" s="166"/>
      <c r="W83" s="179"/>
    </row>
    <row r="84" spans="1:23" s="181" customFormat="1" ht="13.5" thickBot="1" x14ac:dyDescent="0.25">
      <c r="A84" s="98"/>
      <c r="B84" s="984"/>
      <c r="C84" s="984"/>
      <c r="D84" s="984"/>
      <c r="E84" s="174"/>
      <c r="F84" s="174"/>
      <c r="G84" s="174"/>
      <c r="H84" s="174"/>
      <c r="I84" s="174"/>
      <c r="J84" s="227"/>
      <c r="K84" s="227"/>
      <c r="L84" s="227"/>
      <c r="M84" s="227"/>
      <c r="N84" s="606"/>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84" t="s">
        <v>36</v>
      </c>
      <c r="B86" s="885"/>
      <c r="C86" s="885"/>
      <c r="D86" s="885"/>
      <c r="E86" s="885"/>
      <c r="F86" s="885"/>
      <c r="G86" s="885"/>
      <c r="H86" s="885"/>
      <c r="I86" s="886"/>
      <c r="K86" s="157"/>
      <c r="L86" s="178"/>
      <c r="M86" s="178"/>
      <c r="N86" s="178"/>
      <c r="O86" s="178"/>
      <c r="P86" s="178"/>
      <c r="Q86" s="178"/>
      <c r="R86" s="178"/>
      <c r="S86" s="157"/>
      <c r="T86" s="157"/>
      <c r="U86" s="157"/>
    </row>
    <row r="87" spans="1:23" ht="13.5" thickBot="1" x14ac:dyDescent="0.25">
      <c r="A87" s="1137" t="s">
        <v>37</v>
      </c>
      <c r="B87" s="1138"/>
      <c r="C87" s="1138"/>
      <c r="D87" s="1138"/>
      <c r="E87" s="1138"/>
      <c r="F87" s="1138"/>
      <c r="G87" s="1138"/>
      <c r="H87" s="1138"/>
      <c r="I87" s="1139"/>
      <c r="J87" s="109"/>
      <c r="K87" s="157"/>
      <c r="L87" s="178"/>
      <c r="M87" s="178"/>
      <c r="N87" s="178"/>
      <c r="O87" s="178"/>
      <c r="P87" s="178"/>
      <c r="Q87" s="178"/>
      <c r="R87" s="178"/>
      <c r="S87" s="157"/>
      <c r="T87" s="157"/>
      <c r="U87" s="157"/>
    </row>
    <row r="88" spans="1:23" s="608" customFormat="1" ht="15.75" customHeight="1" x14ac:dyDescent="0.2">
      <c r="A88" s="514" t="s">
        <v>282</v>
      </c>
      <c r="B88" s="1140" t="s">
        <v>990</v>
      </c>
      <c r="C88" s="1141"/>
      <c r="D88" s="1141"/>
      <c r="E88" s="1141"/>
      <c r="F88" s="1141"/>
      <c r="G88" s="1141"/>
      <c r="H88" s="1141"/>
      <c r="I88" s="1142"/>
      <c r="J88" s="229"/>
      <c r="K88" s="230"/>
      <c r="L88" s="21"/>
      <c r="M88" s="21"/>
      <c r="N88" s="21"/>
      <c r="O88" s="21"/>
      <c r="P88" s="21"/>
      <c r="Q88" s="21"/>
      <c r="R88" s="21"/>
      <c r="S88" s="230"/>
      <c r="T88" s="230"/>
      <c r="U88" s="230"/>
    </row>
    <row r="89" spans="1:23" s="608" customFormat="1" ht="15.75" customHeight="1" x14ac:dyDescent="0.2">
      <c r="A89" s="515" t="s">
        <v>1146</v>
      </c>
      <c r="B89" s="1143" t="s">
        <v>1148</v>
      </c>
      <c r="C89" s="926"/>
      <c r="D89" s="926"/>
      <c r="E89" s="926"/>
      <c r="F89" s="926"/>
      <c r="G89" s="926"/>
      <c r="H89" s="926"/>
      <c r="I89" s="988"/>
      <c r="J89" s="229"/>
      <c r="K89" s="230"/>
      <c r="L89" s="21"/>
      <c r="M89" s="21"/>
      <c r="N89" s="21"/>
      <c r="O89" s="21"/>
      <c r="P89" s="21"/>
      <c r="Q89" s="21"/>
      <c r="R89" s="21"/>
      <c r="S89" s="230"/>
      <c r="T89" s="230"/>
      <c r="U89" s="230"/>
    </row>
    <row r="90" spans="1:23" s="608" customFormat="1" ht="15.75" customHeight="1" thickBot="1" x14ac:dyDescent="0.25">
      <c r="A90" s="516" t="s">
        <v>1169</v>
      </c>
      <c r="B90" s="1134" t="s">
        <v>1313</v>
      </c>
      <c r="C90" s="1135"/>
      <c r="D90" s="1135"/>
      <c r="E90" s="1135"/>
      <c r="F90" s="1135"/>
      <c r="G90" s="1135"/>
      <c r="H90" s="1135"/>
      <c r="I90" s="1136"/>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982" t="s">
        <v>206</v>
      </c>
      <c r="B92" s="983"/>
      <c r="C92" s="983"/>
      <c r="D92" s="983"/>
      <c r="E92" s="983"/>
      <c r="F92" s="983"/>
      <c r="G92" s="983"/>
      <c r="H92" s="924" t="s">
        <v>218</v>
      </c>
      <c r="I92" s="860" t="s">
        <v>568</v>
      </c>
      <c r="J92" s="860" t="s">
        <v>207</v>
      </c>
      <c r="K92" s="860" t="s">
        <v>23</v>
      </c>
      <c r="L92" s="860" t="s">
        <v>288</v>
      </c>
      <c r="M92" s="872" t="s">
        <v>82</v>
      </c>
      <c r="N92" s="178"/>
      <c r="O92" s="157"/>
      <c r="Q92" s="222"/>
      <c r="R92" s="222"/>
    </row>
    <row r="93" spans="1:23" s="110" customFormat="1" ht="13.5" thickBot="1" x14ac:dyDescent="0.25">
      <c r="A93" s="846" t="s">
        <v>2482</v>
      </c>
      <c r="B93" s="847"/>
      <c r="C93" s="847"/>
      <c r="D93" s="847"/>
      <c r="E93" s="847"/>
      <c r="F93" s="847"/>
      <c r="G93" s="848"/>
      <c r="H93" s="925"/>
      <c r="I93" s="935"/>
      <c r="J93" s="935"/>
      <c r="K93" s="935"/>
      <c r="L93" s="935"/>
      <c r="M93" s="987"/>
      <c r="N93" s="231"/>
      <c r="O93" s="231"/>
      <c r="P93" s="231"/>
      <c r="Q93" s="231"/>
      <c r="R93" s="231"/>
    </row>
    <row r="94" spans="1:23" s="110" customFormat="1" ht="15.75" customHeight="1" x14ac:dyDescent="0.2">
      <c r="A94" s="979" t="s">
        <v>336</v>
      </c>
      <c r="B94" s="980"/>
      <c r="C94" s="980"/>
      <c r="D94" s="980"/>
      <c r="E94" s="980"/>
      <c r="F94" s="980"/>
      <c r="G94" s="981"/>
      <c r="H94" s="925"/>
      <c r="I94" s="935"/>
      <c r="J94" s="935"/>
      <c r="K94" s="935"/>
      <c r="L94" s="935"/>
      <c r="M94" s="987"/>
      <c r="N94" s="231"/>
      <c r="O94" s="231"/>
      <c r="P94" s="231"/>
      <c r="Q94" s="231"/>
      <c r="R94" s="231"/>
    </row>
    <row r="95" spans="1:23" s="181" customFormat="1" ht="15.75" customHeight="1" x14ac:dyDescent="0.2">
      <c r="A95" s="233" t="s">
        <v>224</v>
      </c>
      <c r="B95" s="845" t="str">
        <f>IF($A95="","",VLOOKUP($A95,Listes!$A$3:$C$206,2,FALSE))</f>
        <v>Bunker Adjustment Factor</v>
      </c>
      <c r="C95" s="845"/>
      <c r="D95" s="845"/>
      <c r="E95" s="844" t="s">
        <v>50</v>
      </c>
      <c r="F95" s="844"/>
      <c r="G95" s="844"/>
      <c r="H95" s="591"/>
      <c r="I95" s="499"/>
      <c r="J95" s="499"/>
      <c r="K95" s="499"/>
      <c r="L95" s="499"/>
      <c r="M95" s="500"/>
      <c r="N95" s="166"/>
      <c r="O95" s="166"/>
      <c r="P95" s="166"/>
      <c r="Q95" s="166"/>
      <c r="R95" s="179"/>
    </row>
    <row r="96" spans="1:23" s="181" customFormat="1" ht="15.75" customHeight="1" x14ac:dyDescent="0.2">
      <c r="A96" s="233" t="s">
        <v>508</v>
      </c>
      <c r="B96" s="845" t="str">
        <f>IF($A96="","",VLOOKUP($A96,Listes!$A$3:$C$206,2,FALSE))</f>
        <v>Cargo Facility Charge</v>
      </c>
      <c r="C96" s="845"/>
      <c r="D96" s="845"/>
      <c r="E96" s="844" t="s">
        <v>52</v>
      </c>
      <c r="F96" s="844"/>
      <c r="G96" s="844"/>
      <c r="H96" s="591"/>
      <c r="I96" s="499"/>
      <c r="J96" s="499"/>
      <c r="K96" s="499"/>
      <c r="L96" s="499"/>
      <c r="M96" s="500"/>
      <c r="N96" s="166"/>
      <c r="O96" s="166"/>
      <c r="P96" s="166"/>
      <c r="Q96" s="166"/>
      <c r="R96" s="179"/>
    </row>
    <row r="97" spans="1:18" s="181" customFormat="1" ht="15.75" customHeight="1" x14ac:dyDescent="0.2">
      <c r="A97" s="233" t="s">
        <v>970</v>
      </c>
      <c r="B97" s="845" t="str">
        <f>IF($A97="","",VLOOKUP($A97,Listes!$A$3:$C$206,2,FALSE))</f>
        <v>Chassis Administration Fee On-Carriage</v>
      </c>
      <c r="C97" s="845"/>
      <c r="D97" s="845"/>
      <c r="E97" s="844" t="s">
        <v>50</v>
      </c>
      <c r="F97" s="844"/>
      <c r="G97" s="844"/>
      <c r="H97" s="591"/>
      <c r="I97" s="499"/>
      <c r="J97" s="499"/>
      <c r="K97" s="499"/>
      <c r="L97" s="499"/>
      <c r="M97" s="500"/>
      <c r="N97" s="166"/>
      <c r="O97" s="166"/>
      <c r="P97" s="166"/>
      <c r="Q97" s="166"/>
      <c r="R97" s="179"/>
    </row>
    <row r="98" spans="1:18" s="181" customFormat="1" ht="15.75" customHeight="1" x14ac:dyDescent="0.2">
      <c r="A98" s="233" t="s">
        <v>1138</v>
      </c>
      <c r="B98" s="845" t="str">
        <f>IF($A98="","",VLOOKUP($A98,Listes!$A$3:$C$206,2,FALSE))</f>
        <v>Contingency Charge</v>
      </c>
      <c r="C98" s="845"/>
      <c r="D98" s="845"/>
      <c r="E98" s="844" t="s">
        <v>52</v>
      </c>
      <c r="F98" s="844"/>
      <c r="G98" s="844"/>
      <c r="H98" s="591"/>
      <c r="I98" s="499"/>
      <c r="J98" s="499"/>
      <c r="K98" s="499"/>
      <c r="L98" s="499"/>
      <c r="M98" s="500"/>
      <c r="N98" s="166"/>
      <c r="O98" s="166"/>
      <c r="P98" s="166"/>
      <c r="Q98" s="166"/>
      <c r="R98" s="179"/>
    </row>
    <row r="99" spans="1:18" s="181" customFormat="1" ht="15.75" customHeight="1" x14ac:dyDescent="0.2">
      <c r="A99" s="233" t="s">
        <v>502</v>
      </c>
      <c r="B99" s="845" t="str">
        <f>IF($A99="","",VLOOKUP($A99,Listes!$A$3:$C$206,2,FALSE))</f>
        <v>Chassis Provision Charge</v>
      </c>
      <c r="C99" s="845"/>
      <c r="D99" s="845"/>
      <c r="E99" s="844" t="s">
        <v>50</v>
      </c>
      <c r="F99" s="844"/>
      <c r="G99" s="844"/>
      <c r="H99" s="591"/>
      <c r="I99" s="499"/>
      <c r="J99" s="499"/>
      <c r="K99" s="499"/>
      <c r="L99" s="499"/>
      <c r="M99" s="500"/>
      <c r="N99" s="166"/>
      <c r="O99" s="166"/>
      <c r="P99" s="166"/>
      <c r="Q99" s="166"/>
      <c r="R99" s="179"/>
    </row>
    <row r="100" spans="1:18" s="181" customFormat="1" ht="15.75" customHeight="1" x14ac:dyDescent="0.2">
      <c r="A100" s="233" t="s">
        <v>251</v>
      </c>
      <c r="B100" s="845" t="str">
        <f>IF($A100="","",VLOOKUP($A100,Listes!$A$3:$C$206,2,FALSE))</f>
        <v>Carrier Security Charge</v>
      </c>
      <c r="C100" s="845"/>
      <c r="D100" s="845"/>
      <c r="E100" s="844" t="s">
        <v>50</v>
      </c>
      <c r="F100" s="844"/>
      <c r="G100" s="844"/>
      <c r="H100" s="591"/>
      <c r="I100" s="499"/>
      <c r="J100" s="499"/>
      <c r="K100" s="499"/>
      <c r="L100" s="499"/>
      <c r="M100" s="500"/>
      <c r="N100" s="166"/>
      <c r="O100" s="166"/>
      <c r="P100" s="166"/>
      <c r="Q100" s="166"/>
      <c r="R100" s="179"/>
    </row>
    <row r="101" spans="1:18" s="181" customFormat="1" ht="15.75" customHeight="1" x14ac:dyDescent="0.2">
      <c r="A101" s="233" t="s">
        <v>1014</v>
      </c>
      <c r="B101" s="845" t="str">
        <f>IF($A101="","",VLOOKUP($A101,Listes!$A$3:$C$206,2,FALSE))</f>
        <v>Container Maintenance Charge Destination</v>
      </c>
      <c r="C101" s="845"/>
      <c r="D101" s="845"/>
      <c r="E101" s="844" t="s">
        <v>52</v>
      </c>
      <c r="F101" s="844"/>
      <c r="G101" s="844"/>
      <c r="H101" s="591"/>
      <c r="I101" s="499"/>
      <c r="J101" s="499"/>
      <c r="K101" s="499"/>
      <c r="L101" s="499"/>
      <c r="M101" s="500"/>
      <c r="N101" s="166"/>
      <c r="O101" s="166"/>
      <c r="P101" s="166"/>
      <c r="Q101" s="166"/>
      <c r="R101" s="179"/>
    </row>
    <row r="102" spans="1:18" s="181" customFormat="1" ht="15.75" customHeight="1" x14ac:dyDescent="0.2">
      <c r="A102" s="233" t="s">
        <v>222</v>
      </c>
      <c r="B102" s="845" t="str">
        <f>IF($A102="","",VLOOKUP($A102,Listes!$A$3:$C$206,2,FALSE))</f>
        <v>Destination THC / Destination Receiving Charge</v>
      </c>
      <c r="C102" s="845"/>
      <c r="D102" s="845"/>
      <c r="E102" s="844" t="s">
        <v>52</v>
      </c>
      <c r="F102" s="844"/>
      <c r="G102" s="844"/>
      <c r="H102" s="591"/>
      <c r="I102" s="499"/>
      <c r="J102" s="499"/>
      <c r="K102" s="499"/>
      <c r="L102" s="499"/>
      <c r="M102" s="500"/>
      <c r="N102" s="166"/>
      <c r="O102" s="166"/>
      <c r="P102" s="166"/>
      <c r="Q102" s="166"/>
      <c r="R102" s="179"/>
    </row>
    <row r="103" spans="1:18" s="181" customFormat="1" ht="15.75" customHeight="1" x14ac:dyDescent="0.2">
      <c r="A103" s="233" t="s">
        <v>779</v>
      </c>
      <c r="B103" s="845" t="str">
        <f>IF($A103="","",VLOOKUP($A103,Listes!$A$3:$C$206,2,FALSE))</f>
        <v>Export Declaration Surcharge</v>
      </c>
      <c r="C103" s="845"/>
      <c r="D103" s="845"/>
      <c r="E103" s="844" t="s">
        <v>50</v>
      </c>
      <c r="F103" s="844"/>
      <c r="G103" s="844"/>
      <c r="H103" s="591"/>
      <c r="I103" s="499"/>
      <c r="J103" s="499"/>
      <c r="K103" s="499"/>
      <c r="L103" s="499"/>
      <c r="M103" s="500"/>
      <c r="N103" s="166"/>
      <c r="O103" s="166"/>
      <c r="P103" s="166"/>
      <c r="Q103" s="166"/>
      <c r="R103" s="179"/>
    </row>
    <row r="104" spans="1:18" s="181" customFormat="1" ht="15.75" customHeight="1" x14ac:dyDescent="0.2">
      <c r="A104" s="233" t="s">
        <v>796</v>
      </c>
      <c r="B104" s="845" t="str">
        <f>IF($A104="","",VLOOKUP($A104,Listes!$A$3:$C$206,2,FALSE))</f>
        <v>Export Documentation Fees - Carrier</v>
      </c>
      <c r="C104" s="845"/>
      <c r="D104" s="845"/>
      <c r="E104" s="844" t="s">
        <v>50</v>
      </c>
      <c r="F104" s="844"/>
      <c r="G104" s="844"/>
      <c r="H104" s="591"/>
      <c r="I104" s="499"/>
      <c r="J104" s="499"/>
      <c r="K104" s="499"/>
      <c r="L104" s="499"/>
      <c r="M104" s="500"/>
      <c r="N104" s="166"/>
      <c r="O104" s="166"/>
      <c r="P104" s="166"/>
      <c r="Q104" s="166"/>
      <c r="R104" s="179"/>
    </row>
    <row r="105" spans="1:18" s="181" customFormat="1" ht="15.75" customHeight="1" x14ac:dyDescent="0.2">
      <c r="A105" s="233" t="s">
        <v>1058</v>
      </c>
      <c r="B105" s="845" t="str">
        <f>IF($A105="","",VLOOKUP($A105,Listes!$A$3:$C$206,2,FALSE))</f>
        <v>Export Seal Fee</v>
      </c>
      <c r="C105" s="845"/>
      <c r="D105" s="845"/>
      <c r="E105" s="844" t="s">
        <v>50</v>
      </c>
      <c r="F105" s="844"/>
      <c r="G105" s="844"/>
      <c r="H105" s="591"/>
      <c r="I105" s="499"/>
      <c r="J105" s="499"/>
      <c r="K105" s="499"/>
      <c r="L105" s="499"/>
      <c r="M105" s="500"/>
      <c r="N105" s="166"/>
      <c r="O105" s="166"/>
      <c r="P105" s="166"/>
      <c r="Q105" s="166"/>
      <c r="R105" s="179"/>
    </row>
    <row r="106" spans="1:18" s="181" customFormat="1" ht="15.75" customHeight="1" x14ac:dyDescent="0.2">
      <c r="A106" s="233" t="s">
        <v>979</v>
      </c>
      <c r="B106" s="845" t="str">
        <f>IF($A106="","",VLOOKUP($A106,Listes!$A$3:$C$206,2,FALSE))</f>
        <v>Extra Risk Surcharge (Origin)</v>
      </c>
      <c r="C106" s="845"/>
      <c r="D106" s="845"/>
      <c r="E106" s="844" t="s">
        <v>52</v>
      </c>
      <c r="F106" s="844"/>
      <c r="G106" s="844"/>
      <c r="H106" s="591"/>
      <c r="I106" s="499"/>
      <c r="J106" s="499"/>
      <c r="K106" s="499"/>
      <c r="L106" s="499"/>
      <c r="M106" s="500"/>
      <c r="N106" s="166"/>
      <c r="O106" s="166"/>
      <c r="P106" s="166"/>
      <c r="Q106" s="166"/>
      <c r="R106" s="179"/>
    </row>
    <row r="107" spans="1:18" s="181" customFormat="1" ht="15.75" customHeight="1" x14ac:dyDescent="0.2">
      <c r="A107" s="233" t="s">
        <v>90</v>
      </c>
      <c r="B107" s="845" t="str">
        <f>IF($A107="","",VLOOKUP($A107,Listes!$A$3:$C$206,2,FALSE))</f>
        <v>Garments on Hanger Additional</v>
      </c>
      <c r="C107" s="845"/>
      <c r="D107" s="845"/>
      <c r="E107" s="844" t="s">
        <v>50</v>
      </c>
      <c r="F107" s="844"/>
      <c r="G107" s="844"/>
      <c r="H107" s="591"/>
      <c r="I107" s="499"/>
      <c r="J107" s="499"/>
      <c r="K107" s="499"/>
      <c r="L107" s="499"/>
      <c r="M107" s="500"/>
      <c r="N107" s="166"/>
      <c r="O107" s="166"/>
      <c r="P107" s="166"/>
      <c r="Q107" s="166"/>
      <c r="R107" s="179"/>
    </row>
    <row r="108" spans="1:18" s="181" customFormat="1" ht="15.75" customHeight="1" x14ac:dyDescent="0.2">
      <c r="A108" s="233" t="s">
        <v>81</v>
      </c>
      <c r="B108" s="845" t="str">
        <f>IF($A108="","",VLOOKUP($A108,Listes!$A$3:$C$206,2,FALSE))</f>
        <v>General Rate Increase</v>
      </c>
      <c r="C108" s="845"/>
      <c r="D108" s="845"/>
      <c r="E108" s="844" t="s">
        <v>52</v>
      </c>
      <c r="F108" s="844"/>
      <c r="G108" s="844"/>
      <c r="H108" s="591"/>
      <c r="I108" s="499"/>
      <c r="J108" s="499"/>
      <c r="K108" s="499"/>
      <c r="L108" s="499"/>
      <c r="M108" s="500"/>
      <c r="N108" s="166"/>
      <c r="O108" s="166"/>
      <c r="P108" s="166"/>
      <c r="Q108" s="166"/>
      <c r="R108" s="179"/>
    </row>
    <row r="109" spans="1:18" s="181" customFormat="1" ht="15.75" customHeight="1" x14ac:dyDescent="0.2">
      <c r="A109" s="233" t="s">
        <v>248</v>
      </c>
      <c r="B109" s="845" t="str">
        <f>IF($A109="","",VLOOKUP($A109,Listes!$A$3:$C$206,2,FALSE))</f>
        <v>Hazardous Fees (Ocean)</v>
      </c>
      <c r="C109" s="845"/>
      <c r="D109" s="845"/>
      <c r="E109" s="844" t="s">
        <v>50</v>
      </c>
      <c r="F109" s="844"/>
      <c r="G109" s="844"/>
      <c r="H109" s="591"/>
      <c r="I109" s="499"/>
      <c r="J109" s="499"/>
      <c r="K109" s="499"/>
      <c r="L109" s="499"/>
      <c r="M109" s="500"/>
      <c r="N109" s="166"/>
      <c r="O109" s="166"/>
      <c r="P109" s="166"/>
      <c r="Q109" s="166"/>
      <c r="R109" s="179"/>
    </row>
    <row r="110" spans="1:18" s="181" customFormat="1" ht="15.75" customHeight="1" x14ac:dyDescent="0.2">
      <c r="A110" s="233" t="s">
        <v>296</v>
      </c>
      <c r="B110" s="845" t="str">
        <f>IF($A110="","",VLOOKUP($A110,Listes!$A$3:$C$206,2,FALSE))</f>
        <v>Precarriage from Inland Container Depot TO POL</v>
      </c>
      <c r="C110" s="845"/>
      <c r="D110" s="845"/>
      <c r="E110" s="844" t="s">
        <v>52</v>
      </c>
      <c r="F110" s="844"/>
      <c r="G110" s="844"/>
      <c r="H110" s="591"/>
      <c r="I110" s="499"/>
      <c r="J110" s="499"/>
      <c r="K110" s="499"/>
      <c r="L110" s="499"/>
      <c r="M110" s="500"/>
      <c r="N110" s="166"/>
      <c r="O110" s="166"/>
      <c r="P110" s="166"/>
      <c r="Q110" s="166"/>
      <c r="R110" s="179"/>
    </row>
    <row r="111" spans="1:18" s="181" customFormat="1" ht="15.75" customHeight="1" x14ac:dyDescent="0.2">
      <c r="A111" s="233" t="s">
        <v>809</v>
      </c>
      <c r="B111" s="845" t="str">
        <f>IF($A111="","",VLOOKUP($A111,Listes!$A$3:$C$206,2,FALSE))</f>
        <v>Oncarriage Additional Intermodal Door Delivery Surcharge</v>
      </c>
      <c r="C111" s="845"/>
      <c r="D111" s="845"/>
      <c r="E111" s="844" t="s">
        <v>52</v>
      </c>
      <c r="F111" s="844"/>
      <c r="G111" s="844"/>
      <c r="H111" s="591"/>
      <c r="I111" s="499"/>
      <c r="J111" s="499"/>
      <c r="K111" s="499"/>
      <c r="L111" s="499"/>
      <c r="M111" s="500"/>
      <c r="N111" s="166"/>
      <c r="O111" s="166"/>
      <c r="P111" s="166"/>
      <c r="Q111" s="166"/>
      <c r="R111" s="179"/>
    </row>
    <row r="112" spans="1:18" s="181" customFormat="1" x14ac:dyDescent="0.2">
      <c r="A112" s="233" t="s">
        <v>929</v>
      </c>
      <c r="B112" s="845" t="str">
        <f>IF($A112="","",VLOOKUP($A112,Listes!$A$3:$C$206,2,FALSE))</f>
        <v>On-Carriage Emergency Inland Fuel Surcharge</v>
      </c>
      <c r="C112" s="845"/>
      <c r="D112" s="845"/>
      <c r="E112" s="844" t="s">
        <v>52</v>
      </c>
      <c r="F112" s="844"/>
      <c r="G112" s="844"/>
      <c r="H112" s="591"/>
      <c r="I112" s="499"/>
      <c r="J112" s="499"/>
      <c r="K112" s="499"/>
      <c r="L112" s="499"/>
      <c r="M112" s="500"/>
      <c r="N112" s="166"/>
      <c r="O112" s="166"/>
      <c r="P112" s="166"/>
      <c r="Q112" s="166"/>
      <c r="R112" s="179"/>
    </row>
    <row r="113" spans="1:18" s="181" customFormat="1" ht="25.5" x14ac:dyDescent="0.2">
      <c r="A113" s="233" t="s">
        <v>955</v>
      </c>
      <c r="B113" s="845" t="str">
        <f>IF($A113="","",VLOOKUP($A113,Listes!$A$3:$C$206,2,FALSE))</f>
        <v>On-Carriage Emergency Intermodal Surcharge</v>
      </c>
      <c r="C113" s="845"/>
      <c r="D113" s="845"/>
      <c r="E113" s="844" t="s">
        <v>52</v>
      </c>
      <c r="F113" s="844"/>
      <c r="G113" s="844"/>
      <c r="H113" s="591"/>
      <c r="I113" s="499"/>
      <c r="J113" s="499"/>
      <c r="K113" s="499"/>
      <c r="L113" s="499"/>
      <c r="M113" s="500"/>
      <c r="N113" s="166"/>
      <c r="O113" s="166"/>
      <c r="P113" s="166"/>
      <c r="Q113" s="166"/>
      <c r="R113" s="179"/>
    </row>
    <row r="114" spans="1:18" s="181" customFormat="1" ht="15.75" customHeight="1" x14ac:dyDescent="0.2">
      <c r="A114" s="233" t="s">
        <v>457</v>
      </c>
      <c r="B114" s="845" t="str">
        <f>IF($A114="","",VLOOKUP($A114,Listes!$A$3:$C$206,2,FALSE))</f>
        <v>Inland Hazardous Charge Oncarriage</v>
      </c>
      <c r="C114" s="845"/>
      <c r="D114" s="845"/>
      <c r="E114" s="844" t="s">
        <v>50</v>
      </c>
      <c r="F114" s="844"/>
      <c r="G114" s="844"/>
      <c r="H114" s="591"/>
      <c r="I114" s="499"/>
      <c r="J114" s="499"/>
      <c r="K114" s="499"/>
      <c r="L114" s="499"/>
      <c r="M114" s="500"/>
      <c r="N114" s="166"/>
      <c r="O114" s="166"/>
      <c r="P114" s="166"/>
      <c r="Q114" s="166"/>
      <c r="R114" s="179"/>
    </row>
    <row r="115" spans="1:18" s="181" customFormat="1" x14ac:dyDescent="0.2">
      <c r="A115" s="233" t="s">
        <v>88</v>
      </c>
      <c r="B115" s="845" t="str">
        <f>IF($A115="","",VLOOKUP($A115,Listes!$A$3:$C$206,2,FALSE))</f>
        <v>Origin THC / Origin Receiving Charge</v>
      </c>
      <c r="C115" s="845"/>
      <c r="D115" s="845"/>
      <c r="E115" s="844" t="s">
        <v>50</v>
      </c>
      <c r="F115" s="844"/>
      <c r="G115" s="844"/>
      <c r="H115" s="591"/>
      <c r="I115" s="499"/>
      <c r="J115" s="499"/>
      <c r="K115" s="499"/>
      <c r="L115" s="499"/>
      <c r="M115" s="500"/>
      <c r="N115" s="166"/>
      <c r="O115" s="166"/>
      <c r="P115" s="166"/>
      <c r="Q115" s="166"/>
      <c r="R115" s="179"/>
    </row>
    <row r="116" spans="1:18" s="181" customFormat="1" ht="15.75" customHeight="1" x14ac:dyDescent="0.2">
      <c r="A116" s="233" t="s">
        <v>86</v>
      </c>
      <c r="B116" s="845" t="str">
        <f>IF($A116="","",VLOOKUP($A116,Listes!$A$3:$C$206,2,FALSE))</f>
        <v>Peak Season</v>
      </c>
      <c r="C116" s="845"/>
      <c r="D116" s="845"/>
      <c r="E116" s="844" t="s">
        <v>50</v>
      </c>
      <c r="F116" s="844"/>
      <c r="G116" s="844"/>
      <c r="H116" s="591"/>
      <c r="I116" s="499"/>
      <c r="J116" s="499"/>
      <c r="K116" s="499"/>
      <c r="L116" s="499"/>
      <c r="M116" s="500"/>
      <c r="N116" s="166"/>
      <c r="O116" s="166"/>
      <c r="P116" s="166"/>
      <c r="Q116" s="166"/>
      <c r="R116" s="179"/>
    </row>
    <row r="117" spans="1:18" s="181" customFormat="1" ht="15.75" customHeight="1" x14ac:dyDescent="0.2">
      <c r="A117" s="233" t="s">
        <v>781</v>
      </c>
      <c r="B117" s="845" t="str">
        <f>IF($A117="","",VLOOKUP($A117,Listes!$A$3:$C$206,2,FALSE))</f>
        <v>Peak Season Surcharge 2</v>
      </c>
      <c r="C117" s="845"/>
      <c r="D117" s="845"/>
      <c r="E117" s="844" t="s">
        <v>50</v>
      </c>
      <c r="F117" s="844"/>
      <c r="G117" s="844"/>
      <c r="H117" s="591"/>
      <c r="I117" s="499"/>
      <c r="J117" s="499"/>
      <c r="K117" s="499"/>
      <c r="L117" s="499"/>
      <c r="M117" s="500"/>
      <c r="N117" s="166"/>
      <c r="O117" s="166"/>
      <c r="P117" s="166"/>
      <c r="Q117" s="166"/>
      <c r="R117" s="179"/>
    </row>
    <row r="118" spans="1:18" s="181" customFormat="1" ht="15.75" customHeight="1" x14ac:dyDescent="0.2">
      <c r="A118" s="233" t="s">
        <v>909</v>
      </c>
      <c r="B118" s="845" t="str">
        <f>IF($A118="","",VLOOKUP($A118,Listes!$A$3:$C$206,2,FALSE))</f>
        <v>Peak Season Surcharge 3</v>
      </c>
      <c r="C118" s="845"/>
      <c r="D118" s="845"/>
      <c r="E118" s="844" t="s">
        <v>50</v>
      </c>
      <c r="F118" s="844"/>
      <c r="G118" s="844"/>
      <c r="H118" s="591"/>
      <c r="I118" s="499"/>
      <c r="J118" s="499"/>
      <c r="K118" s="499"/>
      <c r="L118" s="499"/>
      <c r="M118" s="500"/>
      <c r="N118" s="166"/>
      <c r="O118" s="166"/>
      <c r="P118" s="166"/>
      <c r="Q118" s="166"/>
      <c r="R118" s="179"/>
    </row>
    <row r="119" spans="1:18" s="181" customFormat="1" ht="15.75" customHeight="1" x14ac:dyDescent="0.2">
      <c r="A119" s="233" t="s">
        <v>992</v>
      </c>
      <c r="B119" s="845" t="str">
        <f>IF($A119="","",VLOOKUP($A119,Listes!$A$3:$C$206,2,FALSE))</f>
        <v>Peak Season Surcharge 4</v>
      </c>
      <c r="C119" s="845"/>
      <c r="D119" s="845"/>
      <c r="E119" s="844" t="s">
        <v>50</v>
      </c>
      <c r="F119" s="844"/>
      <c r="G119" s="844"/>
      <c r="H119" s="591"/>
      <c r="I119" s="499"/>
      <c r="J119" s="499"/>
      <c r="K119" s="499"/>
      <c r="L119" s="499"/>
      <c r="M119" s="500"/>
      <c r="N119" s="166"/>
      <c r="O119" s="166"/>
      <c r="P119" s="166"/>
      <c r="Q119" s="166"/>
      <c r="R119" s="179"/>
    </row>
    <row r="120" spans="1:18" s="181" customFormat="1" ht="15.75" customHeight="1" x14ac:dyDescent="0.2">
      <c r="A120" s="233" t="s">
        <v>1040</v>
      </c>
      <c r="B120" s="845" t="str">
        <f>IF($A120="","",VLOOKUP($A120,Listes!$A$3:$C$206,2,FALSE))</f>
        <v>Peak Season Surcharge 5</v>
      </c>
      <c r="C120" s="845"/>
      <c r="D120" s="845"/>
      <c r="E120" s="844" t="s">
        <v>52</v>
      </c>
      <c r="F120" s="844"/>
      <c r="G120" s="844"/>
      <c r="H120" s="591"/>
      <c r="I120" s="499"/>
      <c r="J120" s="499"/>
      <c r="K120" s="499"/>
      <c r="L120" s="499"/>
      <c r="M120" s="500"/>
      <c r="N120" s="166"/>
      <c r="O120" s="166"/>
      <c r="P120" s="166"/>
      <c r="Q120" s="166"/>
      <c r="R120" s="179"/>
    </row>
    <row r="121" spans="1:18" s="181" customFormat="1" ht="15.75" customHeight="1" x14ac:dyDescent="0.2">
      <c r="A121" s="233" t="s">
        <v>1140</v>
      </c>
      <c r="B121" s="845" t="str">
        <f>IF($A121="","",VLOOKUP($A121,Listes!$A$3:$C$206,2,FALSE))</f>
        <v>Peak Season Surcharge 6</v>
      </c>
      <c r="C121" s="845"/>
      <c r="D121" s="845"/>
      <c r="E121" s="844" t="s">
        <v>52</v>
      </c>
      <c r="F121" s="844"/>
      <c r="G121" s="844"/>
      <c r="H121" s="591"/>
      <c r="I121" s="499"/>
      <c r="J121" s="499"/>
      <c r="K121" s="499"/>
      <c r="L121" s="499"/>
      <c r="M121" s="500"/>
      <c r="N121" s="166"/>
      <c r="O121" s="166"/>
      <c r="P121" s="166"/>
      <c r="Q121" s="166"/>
      <c r="R121" s="179"/>
    </row>
    <row r="122" spans="1:18" s="181" customFormat="1" ht="15.75" customHeight="1" x14ac:dyDescent="0.2">
      <c r="A122" s="233" t="s">
        <v>1143</v>
      </c>
      <c r="B122" s="845" t="str">
        <f>IF($A122="","",VLOOKUP($A122,Listes!$A$3:$C$206,2,FALSE))</f>
        <v>Peak Season Surcharge 7</v>
      </c>
      <c r="C122" s="845"/>
      <c r="D122" s="845"/>
      <c r="E122" s="844" t="s">
        <v>52</v>
      </c>
      <c r="F122" s="844"/>
      <c r="G122" s="844"/>
      <c r="H122" s="591"/>
      <c r="I122" s="499"/>
      <c r="J122" s="499"/>
      <c r="K122" s="499"/>
      <c r="L122" s="499"/>
      <c r="M122" s="500"/>
      <c r="N122" s="166"/>
      <c r="O122" s="166"/>
      <c r="P122" s="166"/>
      <c r="Q122" s="166"/>
      <c r="R122" s="179"/>
    </row>
    <row r="123" spans="1:18" s="181" customFormat="1" ht="15.75" customHeight="1" x14ac:dyDescent="0.2">
      <c r="A123" s="233" t="s">
        <v>1157</v>
      </c>
      <c r="B123" s="845" t="str">
        <f>IF($A123="","",VLOOKUP($A123,Listes!$A$3:$C$206,2,FALSE))</f>
        <v>Peak Season Surcharge 8</v>
      </c>
      <c r="C123" s="845"/>
      <c r="D123" s="845"/>
      <c r="E123" s="844" t="s">
        <v>50</v>
      </c>
      <c r="F123" s="844"/>
      <c r="G123" s="844"/>
      <c r="H123" s="591"/>
      <c r="I123" s="499"/>
      <c r="J123" s="499"/>
      <c r="K123" s="499"/>
      <c r="L123" s="499"/>
      <c r="M123" s="500"/>
      <c r="N123" s="166"/>
      <c r="O123" s="166"/>
      <c r="P123" s="166"/>
      <c r="Q123" s="166"/>
      <c r="R123" s="179"/>
    </row>
    <row r="124" spans="1:18" s="181" customFormat="1" ht="15.75" customHeight="1" x14ac:dyDescent="0.2">
      <c r="A124" s="233" t="s">
        <v>671</v>
      </c>
      <c r="B124" s="845" t="str">
        <f>IF($A124="","",VLOOKUP($A124,Listes!$A$3:$C$206,2,FALSE))</f>
        <v>Rate Restoration Initiative</v>
      </c>
      <c r="C124" s="845"/>
      <c r="D124" s="845"/>
      <c r="E124" s="844" t="s">
        <v>52</v>
      </c>
      <c r="F124" s="844"/>
      <c r="G124" s="844"/>
      <c r="H124" s="591"/>
      <c r="I124" s="499"/>
      <c r="J124" s="499"/>
      <c r="K124" s="499"/>
      <c r="L124" s="499"/>
      <c r="M124" s="500"/>
      <c r="N124" s="166"/>
      <c r="O124" s="166"/>
      <c r="P124" s="166"/>
      <c r="Q124" s="166"/>
      <c r="R124" s="179"/>
    </row>
    <row r="125" spans="1:18" s="181" customFormat="1" ht="15.75" customHeight="1" x14ac:dyDescent="0.2">
      <c r="A125" s="233" t="s">
        <v>731</v>
      </c>
      <c r="B125" s="845" t="str">
        <f>IF($A125="","",VLOOKUP($A125,Listes!$A$3:$C$206,2,FALSE))</f>
        <v>Rate Restoration Initiative 2</v>
      </c>
      <c r="C125" s="845"/>
      <c r="D125" s="845"/>
      <c r="E125" s="844" t="s">
        <v>52</v>
      </c>
      <c r="F125" s="844"/>
      <c r="G125" s="844"/>
      <c r="H125" s="591"/>
      <c r="I125" s="499"/>
      <c r="J125" s="499"/>
      <c r="K125" s="499"/>
      <c r="L125" s="499"/>
      <c r="M125" s="500"/>
      <c r="N125" s="166"/>
      <c r="O125" s="166"/>
      <c r="P125" s="166"/>
      <c r="Q125" s="166"/>
      <c r="R125" s="179"/>
    </row>
    <row r="126" spans="1:18" s="181" customFormat="1" ht="15.75" customHeight="1" x14ac:dyDescent="0.2">
      <c r="A126" s="233" t="s">
        <v>733</v>
      </c>
      <c r="B126" s="845" t="str">
        <f>IF($A126="","",VLOOKUP($A126,Listes!$A$3:$C$206,2,FALSE))</f>
        <v>Rate Restoration Initiative 3</v>
      </c>
      <c r="C126" s="845"/>
      <c r="D126" s="845"/>
      <c r="E126" s="844" t="s">
        <v>52</v>
      </c>
      <c r="F126" s="844"/>
      <c r="G126" s="844"/>
      <c r="H126" s="591"/>
      <c r="I126" s="499"/>
      <c r="J126" s="499"/>
      <c r="K126" s="499"/>
      <c r="L126" s="499"/>
      <c r="M126" s="500"/>
      <c r="N126" s="166"/>
      <c r="O126" s="166"/>
      <c r="P126" s="166"/>
      <c r="Q126" s="166"/>
      <c r="R126" s="179"/>
    </row>
    <row r="127" spans="1:18" s="181" customFormat="1" ht="15.75" customHeight="1" x14ac:dyDescent="0.2">
      <c r="A127" s="233" t="s">
        <v>783</v>
      </c>
      <c r="B127" s="845" t="str">
        <f>IF($A127="","",VLOOKUP($A127,Listes!$A$3:$C$206,2,FALSE))</f>
        <v>Rate Restoration Initiative 4</v>
      </c>
      <c r="C127" s="845"/>
      <c r="D127" s="845"/>
      <c r="E127" s="844" t="s">
        <v>52</v>
      </c>
      <c r="F127" s="844"/>
      <c r="G127" s="844"/>
      <c r="H127" s="591"/>
      <c r="I127" s="499"/>
      <c r="J127" s="499"/>
      <c r="K127" s="499"/>
      <c r="L127" s="499"/>
      <c r="M127" s="500"/>
      <c r="N127" s="166"/>
      <c r="O127" s="166"/>
      <c r="P127" s="166"/>
      <c r="Q127" s="166"/>
      <c r="R127" s="179"/>
    </row>
    <row r="128" spans="1:18" s="181" customFormat="1" ht="15.75" customHeight="1" x14ac:dyDescent="0.2">
      <c r="A128" s="233" t="s">
        <v>786</v>
      </c>
      <c r="B128" s="845" t="str">
        <f>IF($A128="","",VLOOKUP($A128,Listes!$A$3:$C$206,2,FALSE))</f>
        <v>Rate Restoration Initiative 5</v>
      </c>
      <c r="C128" s="845"/>
      <c r="D128" s="845"/>
      <c r="E128" s="844" t="s">
        <v>52</v>
      </c>
      <c r="F128" s="844"/>
      <c r="G128" s="844"/>
      <c r="H128" s="591"/>
      <c r="I128" s="499"/>
      <c r="J128" s="499"/>
      <c r="K128" s="499"/>
      <c r="L128" s="499"/>
      <c r="M128" s="500"/>
      <c r="N128" s="166"/>
      <c r="O128" s="166"/>
      <c r="P128" s="166"/>
      <c r="Q128" s="166"/>
      <c r="R128" s="179"/>
    </row>
    <row r="129" spans="1:21" s="181" customFormat="1" ht="15.75" customHeight="1" x14ac:dyDescent="0.2">
      <c r="A129" s="233" t="s">
        <v>801</v>
      </c>
      <c r="B129" s="845" t="str">
        <f>IF($A129="","",VLOOKUP($A129,Listes!$A$3:$C$206,2,FALSE))</f>
        <v>Rate Restoration Initiative 6</v>
      </c>
      <c r="C129" s="845"/>
      <c r="D129" s="845"/>
      <c r="E129" s="844" t="s">
        <v>52</v>
      </c>
      <c r="F129" s="844"/>
      <c r="G129" s="844"/>
      <c r="H129" s="591"/>
      <c r="I129" s="499"/>
      <c r="J129" s="499"/>
      <c r="K129" s="499"/>
      <c r="L129" s="499"/>
      <c r="M129" s="500"/>
      <c r="N129" s="166"/>
      <c r="O129" s="166"/>
      <c r="P129" s="166"/>
      <c r="Q129" s="166"/>
      <c r="R129" s="179"/>
    </row>
    <row r="130" spans="1:21" s="181" customFormat="1" ht="15.75" customHeight="1" x14ac:dyDescent="0.2">
      <c r="A130" s="233" t="s">
        <v>266</v>
      </c>
      <c r="B130" s="845" t="str">
        <f>IF($A130="","",VLOOKUP($A130,Listes!$A$3:$C$206,2,FALSE))</f>
        <v>Destination Terminal Security Charge</v>
      </c>
      <c r="C130" s="845"/>
      <c r="D130" s="845"/>
      <c r="E130" s="844" t="s">
        <v>52</v>
      </c>
      <c r="F130" s="844"/>
      <c r="G130" s="844"/>
      <c r="H130" s="591"/>
      <c r="I130" s="499"/>
      <c r="J130" s="499"/>
      <c r="K130" s="499"/>
      <c r="L130" s="499"/>
      <c r="M130" s="500"/>
      <c r="N130" s="166"/>
      <c r="O130" s="166"/>
      <c r="P130" s="166"/>
      <c r="Q130" s="166"/>
      <c r="R130" s="179"/>
    </row>
    <row r="131" spans="1:21" s="181" customFormat="1" ht="15.75" customHeight="1" x14ac:dyDescent="0.2">
      <c r="A131" s="233" t="s">
        <v>344</v>
      </c>
      <c r="B131" s="845" t="str">
        <f>IF($A131="","",VLOOKUP($A131,Listes!$A$3:$C$206,2,FALSE))</f>
        <v>Suez Canal Surcharge</v>
      </c>
      <c r="C131" s="845"/>
      <c r="D131" s="845"/>
      <c r="E131" s="844" t="s">
        <v>570</v>
      </c>
      <c r="F131" s="844"/>
      <c r="G131" s="844"/>
      <c r="H131" s="591"/>
      <c r="I131" s="499"/>
      <c r="J131" s="499"/>
      <c r="K131" s="499"/>
      <c r="L131" s="499"/>
      <c r="M131" s="500"/>
      <c r="N131" s="166"/>
      <c r="O131" s="166"/>
      <c r="P131" s="166"/>
      <c r="Q131" s="166"/>
      <c r="R131" s="179"/>
    </row>
    <row r="132" spans="1:21" s="181" customFormat="1" ht="25.5" x14ac:dyDescent="0.2">
      <c r="A132" s="233" t="s">
        <v>350</v>
      </c>
      <c r="B132" s="845" t="str">
        <f>IF($A132="","",VLOOKUP($A132,Listes!$A$3:$C$206,2,FALSE))</f>
        <v>Tri-Axle / Super Chassis Oncarriage Surcharge</v>
      </c>
      <c r="C132" s="845"/>
      <c r="D132" s="845"/>
      <c r="E132" s="844" t="s">
        <v>50</v>
      </c>
      <c r="F132" s="844"/>
      <c r="G132" s="844"/>
      <c r="H132" s="591"/>
      <c r="I132" s="499"/>
      <c r="J132" s="499"/>
      <c r="K132" s="499"/>
      <c r="L132" s="499"/>
      <c r="M132" s="500"/>
      <c r="N132" s="166"/>
      <c r="O132" s="166"/>
      <c r="P132" s="166"/>
      <c r="Q132" s="166"/>
      <c r="R132" s="179"/>
    </row>
    <row r="133" spans="1:21" s="181" customFormat="1" ht="15.75" customHeight="1" x14ac:dyDescent="0.2">
      <c r="A133" s="233" t="s">
        <v>675</v>
      </c>
      <c r="B133" s="845" t="str">
        <f>IF($A133="","",VLOOKUP($A133,Listes!$A$3:$C$206,2,FALSE))</f>
        <v>Wharfage (Destination)</v>
      </c>
      <c r="C133" s="845"/>
      <c r="D133" s="845"/>
      <c r="E133" s="844" t="s">
        <v>52</v>
      </c>
      <c r="F133" s="844"/>
      <c r="G133" s="844"/>
      <c r="H133" s="591"/>
      <c r="I133" s="499"/>
      <c r="J133" s="499"/>
      <c r="K133" s="499"/>
      <c r="L133" s="499"/>
      <c r="M133" s="500"/>
      <c r="N133" s="166"/>
      <c r="O133" s="166"/>
      <c r="P133" s="166"/>
      <c r="Q133" s="166"/>
      <c r="R133" s="179"/>
    </row>
    <row r="134" spans="1:21" s="181" customFormat="1" ht="15.75" customHeight="1" thickBot="1" x14ac:dyDescent="0.25">
      <c r="A134" s="271" t="s">
        <v>758</v>
      </c>
      <c r="B134" s="984" t="str">
        <f>IF($A134="","",VLOOKUP($A134,Listes!$A$3:$C$206,2,FALSE))</f>
        <v>Wharfage (Origin)</v>
      </c>
      <c r="C134" s="984"/>
      <c r="D134" s="984"/>
      <c r="E134" s="989" t="s">
        <v>52</v>
      </c>
      <c r="F134" s="989"/>
      <c r="G134" s="989"/>
      <c r="H134" s="615"/>
      <c r="I134" s="510"/>
      <c r="J134" s="510"/>
      <c r="K134" s="510"/>
      <c r="L134" s="510"/>
      <c r="M134" s="511"/>
      <c r="N134" s="166"/>
      <c r="O134" s="166"/>
      <c r="P134" s="166"/>
      <c r="Q134" s="166"/>
      <c r="R134" s="179"/>
    </row>
    <row r="135" spans="1:21" ht="13.5" thickBot="1" x14ac:dyDescent="0.25">
      <c r="A135" s="913" t="s">
        <v>208</v>
      </c>
      <c r="B135" s="914"/>
      <c r="C135" s="914"/>
      <c r="D135" s="914"/>
      <c r="E135" s="914"/>
      <c r="F135" s="914"/>
      <c r="G135" s="914"/>
      <c r="H135" s="914"/>
      <c r="I135" s="915"/>
      <c r="K135" s="157"/>
      <c r="L135" s="178"/>
      <c r="M135" s="178"/>
      <c r="N135" s="178"/>
      <c r="O135" s="178"/>
      <c r="P135" s="178"/>
      <c r="Q135" s="157"/>
    </row>
    <row r="136" spans="1:21" ht="13.5" thickBot="1" x14ac:dyDescent="0.25">
      <c r="A136" s="907" t="s">
        <v>541</v>
      </c>
      <c r="B136" s="894"/>
      <c r="C136" s="894"/>
      <c r="D136" s="894"/>
      <c r="E136" s="894"/>
      <c r="F136" s="894"/>
      <c r="G136" s="894"/>
      <c r="H136" s="894"/>
      <c r="I136" s="895"/>
      <c r="K136" s="178"/>
      <c r="L136" s="178"/>
      <c r="M136" s="178"/>
      <c r="N136" s="178"/>
      <c r="O136" s="157"/>
    </row>
    <row r="137" spans="1:21" ht="13.5" thickBot="1" x14ac:dyDescent="0.25">
      <c r="A137" s="111"/>
      <c r="B137" s="111"/>
      <c r="C137" s="234"/>
      <c r="D137" s="108"/>
      <c r="E137" s="109"/>
      <c r="F137" s="109"/>
      <c r="G137" s="109"/>
      <c r="H137" s="109"/>
      <c r="I137" s="109"/>
      <c r="J137" s="108"/>
      <c r="L137" s="157"/>
      <c r="M137" s="178"/>
      <c r="N137" s="178"/>
      <c r="O137" s="178"/>
      <c r="P137" s="178"/>
      <c r="Q137" s="178"/>
      <c r="R137" s="157"/>
    </row>
    <row r="138" spans="1:21" ht="15.6" customHeight="1" x14ac:dyDescent="0.2">
      <c r="A138" s="904" t="s">
        <v>476</v>
      </c>
      <c r="B138" s="905"/>
      <c r="C138" s="905"/>
      <c r="D138" s="905"/>
      <c r="E138" s="851" t="s">
        <v>276</v>
      </c>
      <c r="F138" s="851">
        <v>20</v>
      </c>
      <c r="G138" s="851">
        <v>40</v>
      </c>
      <c r="H138" s="851" t="s">
        <v>19</v>
      </c>
      <c r="I138" s="851" t="s">
        <v>20</v>
      </c>
      <c r="J138" s="880" t="s">
        <v>283</v>
      </c>
      <c r="K138" s="880" t="s">
        <v>33</v>
      </c>
      <c r="L138" s="878" t="s">
        <v>209</v>
      </c>
      <c r="M138" s="108"/>
      <c r="N138" s="178"/>
      <c r="O138" s="178"/>
      <c r="P138" s="178"/>
      <c r="Q138" s="178"/>
      <c r="R138" s="178"/>
      <c r="S138" s="178"/>
      <c r="T138" s="178"/>
      <c r="U138" s="178"/>
    </row>
    <row r="139" spans="1:21" x14ac:dyDescent="0.2">
      <c r="A139" s="18" t="s">
        <v>210</v>
      </c>
      <c r="B139" s="19" t="s">
        <v>11</v>
      </c>
      <c r="C139" s="19" t="s">
        <v>12</v>
      </c>
      <c r="D139" s="19" t="s">
        <v>211</v>
      </c>
      <c r="E139" s="852"/>
      <c r="F139" s="852"/>
      <c r="G139" s="852"/>
      <c r="H139" s="852"/>
      <c r="I139" s="852"/>
      <c r="J139" s="852"/>
      <c r="K139" s="852"/>
      <c r="L139" s="879"/>
      <c r="M139" s="108"/>
      <c r="N139" s="178"/>
      <c r="O139" s="178"/>
      <c r="P139" s="178"/>
      <c r="Q139" s="178"/>
      <c r="R139" s="178"/>
      <c r="S139" s="178"/>
      <c r="T139" s="178"/>
      <c r="U139" s="178"/>
    </row>
    <row r="140" spans="1:21" s="181" customFormat="1" x14ac:dyDescent="0.2">
      <c r="A140" s="235"/>
      <c r="B140" s="592"/>
      <c r="C140" s="592"/>
      <c r="D140" s="592"/>
      <c r="E140" s="592"/>
      <c r="F140" s="358"/>
      <c r="G140" s="358"/>
      <c r="H140" s="358"/>
      <c r="I140" s="358"/>
      <c r="J140" s="592"/>
      <c r="K140" s="602"/>
      <c r="L140" s="20"/>
      <c r="M140" s="236"/>
      <c r="N140" s="166"/>
      <c r="O140" s="166"/>
      <c r="P140" s="166"/>
      <c r="Q140" s="166"/>
      <c r="R140" s="166"/>
      <c r="S140" s="166"/>
      <c r="T140" s="166"/>
      <c r="U140" s="166"/>
    </row>
    <row r="141" spans="1:21" s="181" customFormat="1" x14ac:dyDescent="0.2">
      <c r="A141" s="235"/>
      <c r="B141" s="592"/>
      <c r="C141" s="592"/>
      <c r="D141" s="592"/>
      <c r="E141" s="592"/>
      <c r="F141" s="226"/>
      <c r="G141" s="226"/>
      <c r="H141" s="226"/>
      <c r="I141" s="226"/>
      <c r="J141" s="592"/>
      <c r="K141" s="602"/>
      <c r="L141" s="20"/>
      <c r="M141" s="166"/>
      <c r="N141" s="166"/>
      <c r="O141" s="166"/>
      <c r="P141" s="166"/>
      <c r="Q141" s="166"/>
      <c r="R141" s="166"/>
      <c r="S141" s="166"/>
      <c r="T141" s="166"/>
      <c r="U141" s="166"/>
    </row>
    <row r="142" spans="1:21" s="181" customFormat="1" x14ac:dyDescent="0.2">
      <c r="A142" s="235"/>
      <c r="B142" s="592"/>
      <c r="C142" s="592"/>
      <c r="D142" s="592"/>
      <c r="E142" s="592"/>
      <c r="F142" s="226"/>
      <c r="G142" s="226"/>
      <c r="H142" s="226"/>
      <c r="I142" s="226"/>
      <c r="J142" s="592"/>
      <c r="K142" s="602"/>
      <c r="L142" s="20"/>
      <c r="M142" s="166"/>
      <c r="N142" s="166"/>
      <c r="O142" s="166"/>
      <c r="P142" s="166"/>
      <c r="Q142" s="166"/>
      <c r="R142" s="166"/>
      <c r="S142" s="166"/>
      <c r="T142" s="166"/>
      <c r="U142" s="166"/>
    </row>
    <row r="143" spans="1:21" s="181" customFormat="1" ht="13.5" thickBot="1" x14ac:dyDescent="0.25">
      <c r="A143" s="237"/>
      <c r="B143" s="613"/>
      <c r="C143" s="613"/>
      <c r="D143" s="613"/>
      <c r="E143" s="613"/>
      <c r="F143" s="227"/>
      <c r="G143" s="227"/>
      <c r="H143" s="227"/>
      <c r="I143" s="227"/>
      <c r="J143" s="613"/>
      <c r="K143" s="606"/>
      <c r="L143" s="103"/>
      <c r="M143" s="166"/>
      <c r="N143" s="166"/>
      <c r="O143" s="166"/>
      <c r="P143" s="166"/>
      <c r="Q143" s="166"/>
      <c r="R143" s="166"/>
      <c r="S143" s="166"/>
      <c r="T143" s="166"/>
      <c r="U143" s="166"/>
    </row>
    <row r="144" spans="1:21" s="181" customFormat="1" x14ac:dyDescent="0.2">
      <c r="A144" s="21"/>
      <c r="B144" s="21"/>
      <c r="C144" s="21"/>
      <c r="D144" s="21"/>
      <c r="E144" s="21"/>
      <c r="F144" s="21"/>
      <c r="G144" s="21"/>
      <c r="H144" s="21"/>
      <c r="I144" s="21"/>
      <c r="J144" s="21"/>
      <c r="K144" s="21"/>
      <c r="L144" s="104"/>
      <c r="M144" s="166"/>
      <c r="N144" s="166"/>
      <c r="O144" s="166"/>
      <c r="P144" s="166"/>
      <c r="Q144" s="166"/>
      <c r="R144" s="166"/>
      <c r="S144" s="166"/>
      <c r="T144" s="166"/>
      <c r="U144" s="166"/>
    </row>
    <row r="145" spans="1:23" ht="15.6" customHeight="1" x14ac:dyDescent="0.2">
      <c r="A145" s="883" t="s">
        <v>540</v>
      </c>
      <c r="B145" s="883"/>
      <c r="C145" s="883"/>
      <c r="D145" s="883"/>
      <c r="E145" s="883" t="s">
        <v>276</v>
      </c>
      <c r="F145" s="883">
        <v>20</v>
      </c>
      <c r="G145" s="883">
        <v>40</v>
      </c>
      <c r="H145" s="883" t="s">
        <v>19</v>
      </c>
      <c r="I145" s="883" t="s">
        <v>20</v>
      </c>
      <c r="J145" s="898" t="s">
        <v>283</v>
      </c>
      <c r="K145" s="898" t="s">
        <v>33</v>
      </c>
      <c r="L145" s="883" t="s">
        <v>209</v>
      </c>
      <c r="M145" s="883" t="s">
        <v>23</v>
      </c>
      <c r="O145" s="157"/>
      <c r="P145" s="178"/>
      <c r="Q145" s="178"/>
      <c r="R145" s="178"/>
      <c r="S145" s="178"/>
      <c r="T145" s="178"/>
      <c r="U145" s="178"/>
      <c r="V145" s="178"/>
      <c r="W145" s="178"/>
    </row>
    <row r="146" spans="1:23" x14ac:dyDescent="0.2">
      <c r="A146" s="596" t="s">
        <v>210</v>
      </c>
      <c r="B146" s="596" t="s">
        <v>11</v>
      </c>
      <c r="C146" s="596" t="s">
        <v>12</v>
      </c>
      <c r="D146" s="596" t="s">
        <v>211</v>
      </c>
      <c r="E146" s="883"/>
      <c r="F146" s="883"/>
      <c r="G146" s="883"/>
      <c r="H146" s="883"/>
      <c r="I146" s="883"/>
      <c r="J146" s="883"/>
      <c r="K146" s="883"/>
      <c r="L146" s="883"/>
      <c r="M146" s="883"/>
      <c r="O146" s="157"/>
      <c r="P146" s="178"/>
      <c r="Q146" s="178"/>
      <c r="R146" s="178"/>
      <c r="S146" s="178"/>
      <c r="T146" s="178"/>
      <c r="U146" s="178"/>
      <c r="V146" s="178"/>
      <c r="W146" s="178"/>
    </row>
    <row r="147" spans="1:23" s="181" customFormat="1" x14ac:dyDescent="0.2">
      <c r="A147" s="22"/>
      <c r="B147" s="22"/>
      <c r="C147" s="22"/>
      <c r="D147" s="22"/>
      <c r="E147" s="22"/>
      <c r="F147" s="238"/>
      <c r="G147" s="238"/>
      <c r="H147" s="238"/>
      <c r="I147" s="238"/>
      <c r="J147" s="22"/>
      <c r="K147" s="239"/>
      <c r="L147" s="23"/>
      <c r="M147" s="23"/>
      <c r="O147" s="179"/>
      <c r="P147" s="166"/>
      <c r="Q147" s="166"/>
      <c r="R147" s="166"/>
      <c r="S147" s="166"/>
      <c r="T147" s="166"/>
      <c r="U147" s="166"/>
      <c r="V147" s="166"/>
      <c r="W147" s="166"/>
    </row>
    <row r="148" spans="1:23" s="181" customFormat="1" x14ac:dyDescent="0.2">
      <c r="A148" s="22"/>
      <c r="B148" s="22"/>
      <c r="C148" s="22"/>
      <c r="D148" s="22"/>
      <c r="E148" s="22"/>
      <c r="F148" s="238"/>
      <c r="G148" s="238"/>
      <c r="H148" s="238"/>
      <c r="I148" s="238"/>
      <c r="J148" s="22"/>
      <c r="K148" s="239"/>
      <c r="L148" s="23"/>
      <c r="M148" s="23"/>
      <c r="O148" s="179"/>
      <c r="P148" s="166"/>
      <c r="Q148" s="166"/>
      <c r="R148" s="166"/>
      <c r="S148" s="166"/>
      <c r="T148" s="166"/>
      <c r="U148" s="166"/>
      <c r="V148" s="166"/>
      <c r="W148" s="166"/>
    </row>
    <row r="149" spans="1:23" s="181" customFormat="1" x14ac:dyDescent="0.2">
      <c r="A149" s="22"/>
      <c r="B149" s="22"/>
      <c r="C149" s="22"/>
      <c r="D149" s="22"/>
      <c r="E149" s="22"/>
      <c r="F149" s="238"/>
      <c r="G149" s="238"/>
      <c r="H149" s="238"/>
      <c r="I149" s="238"/>
      <c r="J149" s="22"/>
      <c r="K149" s="239"/>
      <c r="L149" s="23"/>
      <c r="M149" s="23"/>
      <c r="O149" s="179"/>
      <c r="P149" s="166"/>
      <c r="Q149" s="166"/>
      <c r="R149" s="166"/>
      <c r="S149" s="166"/>
      <c r="T149" s="166"/>
      <c r="U149" s="166"/>
      <c r="V149" s="166"/>
      <c r="W149" s="166"/>
    </row>
    <row r="150" spans="1:23" s="181" customFormat="1" x14ac:dyDescent="0.2">
      <c r="A150" s="22"/>
      <c r="B150" s="22"/>
      <c r="C150" s="22"/>
      <c r="D150" s="22"/>
      <c r="E150" s="22"/>
      <c r="F150" s="238"/>
      <c r="G150" s="238"/>
      <c r="H150" s="238"/>
      <c r="I150" s="238"/>
      <c r="J150" s="22"/>
      <c r="K150" s="239"/>
      <c r="L150" s="23"/>
      <c r="M150" s="23"/>
      <c r="N150" s="166"/>
      <c r="O150" s="179"/>
      <c r="P150" s="166"/>
      <c r="Q150" s="166"/>
      <c r="R150" s="166"/>
      <c r="S150" s="166"/>
      <c r="T150" s="166"/>
      <c r="U150" s="166"/>
      <c r="V150" s="166"/>
      <c r="W150" s="166"/>
    </row>
    <row r="151" spans="1:23" x14ac:dyDescent="0.2">
      <c r="F151" s="109"/>
      <c r="G151" s="17"/>
      <c r="H151" s="159"/>
      <c r="I151" s="159"/>
      <c r="J151" s="178"/>
      <c r="K151" s="157"/>
      <c r="L151" s="178"/>
      <c r="M151" s="178"/>
      <c r="N151" s="178"/>
      <c r="O151" s="178"/>
      <c r="P151" s="178"/>
      <c r="Q151" s="178"/>
    </row>
    <row r="152" spans="1:23" ht="13.5" thickBot="1" x14ac:dyDescent="0.25">
      <c r="A152" s="221"/>
      <c r="B152" s="240"/>
      <c r="C152" s="241"/>
      <c r="D152" s="241"/>
      <c r="J152" s="109"/>
      <c r="K152" s="157"/>
      <c r="L152" s="178"/>
      <c r="M152" s="178"/>
      <c r="N152" s="178"/>
      <c r="O152" s="178"/>
      <c r="P152" s="178"/>
      <c r="Q152" s="178"/>
      <c r="R152" s="178"/>
      <c r="S152" s="157"/>
      <c r="T152" s="157"/>
      <c r="U152" s="157"/>
    </row>
    <row r="153" spans="1:23" ht="13.5" thickBot="1" x14ac:dyDescent="0.25">
      <c r="A153" s="884" t="s">
        <v>212</v>
      </c>
      <c r="B153" s="885"/>
      <c r="C153" s="885"/>
      <c r="D153" s="885"/>
      <c r="E153" s="886"/>
      <c r="J153" s="109"/>
      <c r="K153" s="157"/>
      <c r="L153" s="178"/>
      <c r="M153" s="178"/>
      <c r="N153" s="178"/>
      <c r="O153" s="178"/>
      <c r="P153" s="178"/>
      <c r="Q153" s="178"/>
      <c r="R153" s="178"/>
      <c r="S153" s="157"/>
      <c r="T153" s="157"/>
      <c r="U153" s="157"/>
    </row>
    <row r="154" spans="1:23" ht="13.5" thickBot="1" x14ac:dyDescent="0.25">
      <c r="A154" s="234"/>
      <c r="F154" s="109"/>
      <c r="G154" s="17"/>
      <c r="H154" s="108"/>
      <c r="I154" s="109"/>
      <c r="J154" s="109"/>
      <c r="K154" s="157"/>
      <c r="L154" s="178"/>
      <c r="M154" s="178"/>
      <c r="N154" s="178"/>
      <c r="O154" s="178"/>
      <c r="P154" s="178"/>
      <c r="Q154" s="178"/>
      <c r="R154" s="178"/>
      <c r="S154" s="157"/>
      <c r="T154" s="157"/>
      <c r="U154" s="157"/>
    </row>
    <row r="155" spans="1:23" ht="13.5" thickBot="1" x14ac:dyDescent="0.25">
      <c r="A155" s="902" t="s">
        <v>213</v>
      </c>
      <c r="B155" s="911"/>
      <c r="C155" s="911"/>
      <c r="D155" s="911"/>
      <c r="E155" s="911"/>
      <c r="F155" s="912"/>
      <c r="G155" s="17"/>
      <c r="H155" s="108"/>
      <c r="I155" s="109"/>
      <c r="J155" s="109"/>
      <c r="K155" s="157"/>
      <c r="L155" s="178"/>
      <c r="M155" s="178"/>
      <c r="N155" s="178"/>
      <c r="O155" s="178"/>
      <c r="P155" s="178"/>
      <c r="Q155" s="178"/>
      <c r="R155" s="178"/>
      <c r="S155" s="157"/>
      <c r="T155" s="157"/>
      <c r="U155" s="157"/>
    </row>
    <row r="156" spans="1:23" ht="16.5" customHeight="1" x14ac:dyDescent="0.2">
      <c r="A156" s="890" t="s">
        <v>214</v>
      </c>
      <c r="B156" s="891"/>
      <c r="C156" s="891"/>
      <c r="D156" s="891"/>
      <c r="E156" s="891"/>
      <c r="F156" s="892"/>
      <c r="G156" s="17"/>
      <c r="H156" s="242"/>
      <c r="I156" s="109"/>
      <c r="J156" s="109"/>
      <c r="K156" s="157"/>
      <c r="L156" s="178"/>
      <c r="M156" s="178"/>
      <c r="N156" s="178"/>
      <c r="O156" s="178"/>
      <c r="P156" s="178"/>
      <c r="Q156" s="178"/>
      <c r="R156" s="178"/>
      <c r="S156" s="157"/>
      <c r="T156" s="157"/>
      <c r="U156" s="157"/>
    </row>
    <row r="157" spans="1:23" ht="13.5" thickBot="1" x14ac:dyDescent="0.25">
      <c r="A157" s="893" t="s">
        <v>215</v>
      </c>
      <c r="B157" s="894"/>
      <c r="C157" s="894"/>
      <c r="D157" s="894"/>
      <c r="E157" s="894"/>
      <c r="F157" s="895"/>
    </row>
    <row r="158" spans="1:23" x14ac:dyDescent="0.2">
      <c r="A158" s="243" t="s">
        <v>216</v>
      </c>
      <c r="B158" s="115" t="s">
        <v>217</v>
      </c>
      <c r="C158" s="610" t="s">
        <v>218</v>
      </c>
      <c r="D158" s="244" t="s">
        <v>219</v>
      </c>
      <c r="E158" s="178"/>
      <c r="H158" s="17"/>
      <c r="I158" s="17"/>
    </row>
    <row r="159" spans="1:23" s="181" customFormat="1" x14ac:dyDescent="0.2">
      <c r="A159" s="245"/>
      <c r="B159" s="246" t="s">
        <v>329</v>
      </c>
      <c r="C159" s="603" t="s">
        <v>61</v>
      </c>
      <c r="D159" s="495">
        <v>0.9</v>
      </c>
      <c r="E159" s="166"/>
      <c r="F159" s="166"/>
      <c r="G159" s="166"/>
    </row>
    <row r="160" spans="1:23" s="181" customFormat="1" x14ac:dyDescent="0.2">
      <c r="A160" s="245"/>
      <c r="B160" s="246" t="s">
        <v>329</v>
      </c>
      <c r="C160" s="603" t="s">
        <v>400</v>
      </c>
      <c r="D160" s="495">
        <v>1</v>
      </c>
      <c r="E160" s="166"/>
      <c r="F160" s="166"/>
      <c r="G160" s="166"/>
    </row>
    <row r="161" spans="1:21" s="181" customFormat="1" ht="13.5" thickBot="1" x14ac:dyDescent="0.25">
      <c r="A161" s="248"/>
      <c r="B161" s="249" t="s">
        <v>329</v>
      </c>
      <c r="C161" s="250" t="s">
        <v>401</v>
      </c>
      <c r="D161" s="496">
        <v>1.266</v>
      </c>
      <c r="E161" s="166"/>
      <c r="F161" s="166"/>
      <c r="G161" s="166"/>
    </row>
    <row r="162" spans="1:21" ht="13.5" thickBot="1" x14ac:dyDescent="0.25"/>
    <row r="163" spans="1:21" ht="13.5" thickBot="1" x14ac:dyDescent="0.25">
      <c r="A163" s="884" t="s">
        <v>220</v>
      </c>
      <c r="B163" s="885"/>
      <c r="C163" s="885"/>
      <c r="D163" s="885"/>
      <c r="E163" s="885"/>
      <c r="F163" s="885"/>
      <c r="G163" s="885"/>
      <c r="H163" s="885"/>
      <c r="I163" s="886"/>
      <c r="K163" s="157"/>
      <c r="L163" s="178"/>
      <c r="M163" s="178"/>
      <c r="N163" s="178"/>
      <c r="O163" s="178"/>
      <c r="P163" s="178"/>
      <c r="Q163" s="178"/>
      <c r="R163" s="178"/>
      <c r="S163" s="157"/>
      <c r="T163" s="157"/>
      <c r="U163" s="157"/>
    </row>
    <row r="164" spans="1:21" ht="13.5" thickBot="1" x14ac:dyDescent="0.25">
      <c r="A164" s="252" t="s">
        <v>221</v>
      </c>
      <c r="B164" s="253"/>
      <c r="C164" s="105"/>
      <c r="D164" s="105"/>
      <c r="E164" s="105"/>
      <c r="F164" s="105"/>
      <c r="G164" s="202"/>
      <c r="H164" s="105"/>
      <c r="I164" s="254"/>
      <c r="J164" s="109"/>
      <c r="K164" s="157"/>
      <c r="L164" s="178"/>
      <c r="M164" s="178"/>
      <c r="N164" s="178"/>
      <c r="O164" s="178"/>
      <c r="P164" s="178"/>
      <c r="Q164" s="178"/>
      <c r="R164" s="178"/>
      <c r="S164" s="157"/>
      <c r="T164" s="157"/>
      <c r="U164" s="157"/>
    </row>
    <row r="165" spans="1:21" s="608" customFormat="1" x14ac:dyDescent="0.2">
      <c r="A165" s="617"/>
      <c r="B165" s="1145"/>
      <c r="C165" s="950"/>
      <c r="D165" s="950"/>
      <c r="E165" s="950"/>
      <c r="F165" s="950"/>
      <c r="G165" s="950"/>
      <c r="H165" s="950"/>
      <c r="I165" s="951"/>
      <c r="J165" s="229"/>
      <c r="K165" s="230"/>
      <c r="L165" s="21"/>
      <c r="M165" s="21"/>
      <c r="N165" s="21"/>
      <c r="O165" s="21"/>
      <c r="P165" s="21"/>
      <c r="Q165" s="21"/>
      <c r="R165" s="21"/>
      <c r="S165" s="230"/>
    </row>
    <row r="166" spans="1:21" s="181" customFormat="1" x14ac:dyDescent="0.2">
      <c r="A166" s="256"/>
      <c r="B166" s="887"/>
      <c r="C166" s="888"/>
      <c r="D166" s="888"/>
      <c r="E166" s="888"/>
      <c r="F166" s="888"/>
      <c r="G166" s="888"/>
      <c r="H166" s="888"/>
      <c r="I166" s="889"/>
    </row>
    <row r="167" spans="1:21" s="181" customFormat="1" x14ac:dyDescent="0.2">
      <c r="A167" s="256"/>
      <c r="B167" s="887"/>
      <c r="C167" s="888"/>
      <c r="D167" s="888"/>
      <c r="E167" s="888"/>
      <c r="F167" s="888"/>
      <c r="G167" s="888"/>
      <c r="H167" s="888"/>
      <c r="I167" s="889"/>
    </row>
    <row r="168" spans="1:21" s="181" customFormat="1" x14ac:dyDescent="0.2">
      <c r="A168" s="256"/>
      <c r="B168" s="887"/>
      <c r="C168" s="888"/>
      <c r="D168" s="888"/>
      <c r="E168" s="888"/>
      <c r="F168" s="888"/>
      <c r="G168" s="888"/>
      <c r="H168" s="888"/>
      <c r="I168" s="889"/>
    </row>
    <row r="169" spans="1:21" s="181" customFormat="1" x14ac:dyDescent="0.2">
      <c r="A169" s="256"/>
      <c r="B169" s="887"/>
      <c r="C169" s="888"/>
      <c r="D169" s="888"/>
      <c r="E169" s="888"/>
      <c r="F169" s="888"/>
      <c r="G169" s="888"/>
      <c r="H169" s="888"/>
      <c r="I169" s="889"/>
    </row>
    <row r="170" spans="1:21" s="181" customFormat="1" x14ac:dyDescent="0.2">
      <c r="A170" s="256"/>
      <c r="B170" s="887"/>
      <c r="C170" s="888"/>
      <c r="D170" s="888"/>
      <c r="E170" s="888"/>
      <c r="F170" s="888"/>
      <c r="G170" s="888"/>
      <c r="H170" s="888"/>
      <c r="I170" s="889"/>
    </row>
    <row r="171" spans="1:21" s="181" customFormat="1" x14ac:dyDescent="0.2">
      <c r="A171" s="256"/>
      <c r="B171" s="887"/>
      <c r="C171" s="888"/>
      <c r="D171" s="888"/>
      <c r="E171" s="888"/>
      <c r="F171" s="888"/>
      <c r="G171" s="888"/>
      <c r="H171" s="888"/>
      <c r="I171" s="889"/>
    </row>
    <row r="172" spans="1:21" s="181" customFormat="1" x14ac:dyDescent="0.2">
      <c r="A172" s="256"/>
      <c r="B172" s="887"/>
      <c r="C172" s="888"/>
      <c r="D172" s="888"/>
      <c r="E172" s="888"/>
      <c r="F172" s="888"/>
      <c r="G172" s="888"/>
      <c r="H172" s="888"/>
      <c r="I172" s="889"/>
    </row>
    <row r="173" spans="1:21" s="181" customFormat="1" x14ac:dyDescent="0.2">
      <c r="A173" s="256"/>
      <c r="B173" s="887"/>
      <c r="C173" s="888"/>
      <c r="D173" s="888"/>
      <c r="E173" s="888"/>
      <c r="F173" s="888"/>
      <c r="G173" s="888"/>
      <c r="H173" s="888"/>
      <c r="I173" s="889"/>
    </row>
    <row r="174" spans="1:21" s="181" customFormat="1" x14ac:dyDescent="0.2">
      <c r="A174" s="256"/>
      <c r="B174" s="887"/>
      <c r="C174" s="888"/>
      <c r="D174" s="888"/>
      <c r="E174" s="888"/>
      <c r="F174" s="888"/>
      <c r="G174" s="888"/>
      <c r="H174" s="888"/>
      <c r="I174" s="889"/>
    </row>
    <row r="175" spans="1:21" s="181" customFormat="1" x14ac:dyDescent="0.2">
      <c r="A175" s="256"/>
      <c r="B175" s="887"/>
      <c r="C175" s="888"/>
      <c r="D175" s="888"/>
      <c r="E175" s="888"/>
      <c r="F175" s="888"/>
      <c r="G175" s="888"/>
      <c r="H175" s="888"/>
      <c r="I175" s="889"/>
    </row>
    <row r="176" spans="1:21" s="181" customFormat="1" x14ac:dyDescent="0.2">
      <c r="A176" s="256"/>
      <c r="B176" s="887"/>
      <c r="C176" s="888"/>
      <c r="D176" s="888"/>
      <c r="E176" s="888"/>
      <c r="F176" s="888"/>
      <c r="G176" s="888"/>
      <c r="H176" s="888"/>
      <c r="I176" s="889"/>
    </row>
    <row r="177" spans="1:14" s="181" customFormat="1" x14ac:dyDescent="0.2">
      <c r="A177" s="256"/>
      <c r="B177" s="887"/>
      <c r="C177" s="888"/>
      <c r="D177" s="888"/>
      <c r="E177" s="888"/>
      <c r="F177" s="888"/>
      <c r="G177" s="888"/>
      <c r="H177" s="888"/>
      <c r="I177" s="889"/>
    </row>
    <row r="178" spans="1:14" s="181" customFormat="1" x14ac:dyDescent="0.2">
      <c r="A178" s="256"/>
      <c r="B178" s="887"/>
      <c r="C178" s="888"/>
      <c r="D178" s="888"/>
      <c r="E178" s="888"/>
      <c r="F178" s="888"/>
      <c r="G178" s="888"/>
      <c r="H178" s="888"/>
      <c r="I178" s="889"/>
    </row>
    <row r="179" spans="1:14" s="181" customFormat="1" ht="13.5" thickBot="1" x14ac:dyDescent="0.25">
      <c r="A179" s="257"/>
      <c r="B179" s="899"/>
      <c r="C179" s="900"/>
      <c r="D179" s="900"/>
      <c r="E179" s="900"/>
      <c r="F179" s="900"/>
      <c r="G179" s="900"/>
      <c r="H179" s="900"/>
      <c r="I179" s="901"/>
    </row>
    <row r="181" spans="1:14" s="181" customFormat="1" x14ac:dyDescent="0.2">
      <c r="F181" s="166"/>
      <c r="G181" s="166"/>
      <c r="H181" s="166"/>
      <c r="I181" s="166"/>
    </row>
    <row r="182" spans="1:14" s="181" customFormat="1" ht="13.5" thickBot="1" x14ac:dyDescent="0.25">
      <c r="F182" s="166"/>
      <c r="G182" s="166"/>
      <c r="H182" s="166"/>
      <c r="I182" s="166"/>
    </row>
    <row r="183" spans="1:14" s="181" customFormat="1" ht="13.5" thickBot="1" x14ac:dyDescent="0.25">
      <c r="A183" s="902" t="s">
        <v>3</v>
      </c>
      <c r="B183" s="903"/>
      <c r="F183" s="166"/>
      <c r="G183" s="166"/>
      <c r="H183" s="166"/>
      <c r="I183" s="166"/>
    </row>
    <row r="184" spans="1:14" s="259" customFormat="1" ht="13.5" thickBot="1" x14ac:dyDescent="0.25">
      <c r="A184" s="258"/>
      <c r="B184" s="258"/>
      <c r="F184" s="260"/>
      <c r="G184" s="260"/>
      <c r="H184" s="260"/>
      <c r="I184" s="260"/>
    </row>
    <row r="185" spans="1:14" s="181" customFormat="1" ht="15.75" customHeight="1" thickBot="1" x14ac:dyDescent="0.25">
      <c r="A185" s="875" t="s">
        <v>2</v>
      </c>
      <c r="B185" s="876"/>
      <c r="C185" s="876"/>
      <c r="D185" s="876"/>
      <c r="E185" s="876"/>
      <c r="F185" s="876"/>
      <c r="G185" s="877"/>
      <c r="H185" s="166"/>
      <c r="I185" s="166"/>
    </row>
    <row r="186" spans="1:14" s="259" customFormat="1" ht="15.75" customHeight="1" thickBot="1" x14ac:dyDescent="0.25">
      <c r="A186" s="258"/>
      <c r="B186" s="258"/>
      <c r="C186" s="258"/>
      <c r="D186" s="258"/>
      <c r="E186" s="258"/>
      <c r="F186" s="258"/>
      <c r="G186" s="258"/>
      <c r="H186" s="260"/>
      <c r="I186" s="260"/>
    </row>
    <row r="187" spans="1:14" s="181" customFormat="1" ht="15.75" customHeight="1" thickBot="1" x14ac:dyDescent="0.25">
      <c r="A187" s="853" t="s">
        <v>1</v>
      </c>
      <c r="B187" s="854"/>
      <c r="C187" s="854"/>
      <c r="D187" s="854"/>
      <c r="E187" s="855"/>
      <c r="F187" s="261"/>
      <c r="G187" s="261"/>
      <c r="H187" s="166"/>
      <c r="I187" s="166"/>
    </row>
    <row r="188" spans="1:14" s="181" customFormat="1" x14ac:dyDescent="0.2">
      <c r="A188" s="856" t="s">
        <v>568</v>
      </c>
      <c r="B188" s="858" t="s">
        <v>2483</v>
      </c>
      <c r="C188" s="860" t="s">
        <v>0</v>
      </c>
      <c r="D188" s="860" t="s">
        <v>551</v>
      </c>
      <c r="E188" s="858" t="s">
        <v>2484</v>
      </c>
      <c r="F188" s="860" t="s">
        <v>416</v>
      </c>
      <c r="G188" s="860" t="s">
        <v>403</v>
      </c>
      <c r="H188" s="860" t="s">
        <v>569</v>
      </c>
      <c r="I188" s="860" t="s">
        <v>11</v>
      </c>
      <c r="J188" s="860" t="s">
        <v>12</v>
      </c>
      <c r="K188" s="860" t="s">
        <v>13</v>
      </c>
      <c r="L188" s="860" t="s">
        <v>428</v>
      </c>
      <c r="M188" s="860" t="s">
        <v>552</v>
      </c>
      <c r="N188" s="872"/>
    </row>
    <row r="189" spans="1:14" s="181" customFormat="1" ht="32.25" customHeight="1" thickBot="1" x14ac:dyDescent="0.25">
      <c r="A189" s="857"/>
      <c r="B189" s="859"/>
      <c r="C189" s="861"/>
      <c r="D189" s="861"/>
      <c r="E189" s="859"/>
      <c r="F189" s="861"/>
      <c r="G189" s="861"/>
      <c r="H189" s="861"/>
      <c r="I189" s="861"/>
      <c r="J189" s="861"/>
      <c r="K189" s="861"/>
      <c r="L189" s="861"/>
      <c r="M189" s="861"/>
      <c r="N189" s="873"/>
    </row>
    <row r="190" spans="1:14" s="181" customFormat="1" x14ac:dyDescent="0.2">
      <c r="A190" s="161" t="s">
        <v>4</v>
      </c>
      <c r="B190" s="162" t="s">
        <v>308</v>
      </c>
      <c r="C190" s="604" t="s">
        <v>6</v>
      </c>
      <c r="D190" s="162">
        <v>10</v>
      </c>
      <c r="E190" s="162" t="s">
        <v>406</v>
      </c>
      <c r="F190" s="162" t="s">
        <v>409</v>
      </c>
      <c r="G190" s="162"/>
      <c r="H190" s="162"/>
      <c r="I190" s="162"/>
      <c r="J190" s="162"/>
      <c r="K190" s="162"/>
      <c r="L190" s="494" t="s">
        <v>1314</v>
      </c>
      <c r="M190" s="896"/>
      <c r="N190" s="897"/>
    </row>
    <row r="191" spans="1:14" s="181" customFormat="1" x14ac:dyDescent="0.2">
      <c r="A191" s="95"/>
      <c r="B191" s="168"/>
      <c r="C191" s="592"/>
      <c r="D191" s="168"/>
      <c r="E191" s="168"/>
      <c r="F191" s="168"/>
      <c r="G191" s="168"/>
      <c r="H191" s="168"/>
      <c r="I191" s="168"/>
      <c r="J191" s="168"/>
      <c r="K191" s="168"/>
      <c r="L191" s="262"/>
      <c r="M191" s="881"/>
      <c r="N191" s="882"/>
    </row>
    <row r="192" spans="1:14" s="181" customFormat="1" x14ac:dyDescent="0.2">
      <c r="A192" s="95"/>
      <c r="B192" s="168"/>
      <c r="C192" s="592"/>
      <c r="D192" s="168"/>
      <c r="E192" s="168"/>
      <c r="F192" s="168"/>
      <c r="G192" s="168"/>
      <c r="H192" s="168"/>
      <c r="I192" s="168"/>
      <c r="J192" s="168"/>
      <c r="K192" s="168"/>
      <c r="L192" s="262"/>
      <c r="M192" s="881"/>
      <c r="N192" s="882"/>
    </row>
    <row r="193" spans="1:23" s="181" customFormat="1" x14ac:dyDescent="0.2">
      <c r="A193" s="95"/>
      <c r="B193" s="168"/>
      <c r="C193" s="592"/>
      <c r="D193" s="168"/>
      <c r="E193" s="168"/>
      <c r="F193" s="168"/>
      <c r="G193" s="168"/>
      <c r="H193" s="168"/>
      <c r="I193" s="168"/>
      <c r="J193" s="168"/>
      <c r="K193" s="168"/>
      <c r="L193" s="262"/>
      <c r="M193" s="881"/>
      <c r="N193" s="882"/>
    </row>
    <row r="194" spans="1:23" s="181" customFormat="1" x14ac:dyDescent="0.2">
      <c r="A194" s="95"/>
      <c r="B194" s="168"/>
      <c r="C194" s="592"/>
      <c r="D194" s="168"/>
      <c r="E194" s="168"/>
      <c r="F194" s="168"/>
      <c r="G194" s="168"/>
      <c r="H194" s="168"/>
      <c r="I194" s="168"/>
      <c r="J194" s="168"/>
      <c r="K194" s="168"/>
      <c r="L194" s="262"/>
      <c r="M194" s="881"/>
      <c r="N194" s="882"/>
    </row>
    <row r="195" spans="1:23" s="181" customFormat="1" ht="13.5" thickBot="1" x14ac:dyDescent="0.25">
      <c r="A195" s="98"/>
      <c r="B195" s="174"/>
      <c r="C195" s="613"/>
      <c r="D195" s="174"/>
      <c r="E195" s="174"/>
      <c r="F195" s="174"/>
      <c r="G195" s="174"/>
      <c r="H195" s="174"/>
      <c r="I195" s="174"/>
      <c r="J195" s="174"/>
      <c r="K195" s="174"/>
      <c r="L195" s="263"/>
      <c r="M195" s="866"/>
      <c r="N195" s="867"/>
    </row>
    <row r="196" spans="1:23" s="181" customFormat="1" x14ac:dyDescent="0.2">
      <c r="F196" s="166"/>
      <c r="G196" s="166"/>
      <c r="H196" s="166"/>
      <c r="I196" s="166"/>
    </row>
    <row r="197" spans="1:23" s="181" customFormat="1" ht="13.5" thickBot="1" x14ac:dyDescent="0.25">
      <c r="F197" s="166"/>
      <c r="G197" s="166"/>
      <c r="H197" s="166"/>
      <c r="I197" s="166"/>
    </row>
    <row r="198" spans="1:23" s="181" customFormat="1" ht="13.5" thickBot="1" x14ac:dyDescent="0.25">
      <c r="A198" s="875" t="s">
        <v>723</v>
      </c>
      <c r="B198" s="876"/>
      <c r="C198" s="876"/>
      <c r="D198" s="876"/>
      <c r="E198" s="876"/>
      <c r="F198" s="876"/>
      <c r="G198" s="877"/>
      <c r="H198" s="166"/>
      <c r="I198" s="166"/>
    </row>
    <row r="199" spans="1:23" s="181" customFormat="1" ht="13.5" thickBot="1" x14ac:dyDescent="0.25">
      <c r="F199" s="166"/>
      <c r="G199" s="166"/>
      <c r="H199" s="166"/>
      <c r="I199" s="166"/>
    </row>
    <row r="200" spans="1:23" s="181" customFormat="1" ht="13.5" thickBot="1" x14ac:dyDescent="0.25">
      <c r="A200" s="853" t="s">
        <v>1</v>
      </c>
      <c r="B200" s="854"/>
      <c r="C200" s="854"/>
      <c r="D200" s="854"/>
      <c r="E200" s="854"/>
      <c r="F200" s="854"/>
      <c r="G200" s="854"/>
      <c r="H200" s="855"/>
      <c r="I200" s="166"/>
    </row>
    <row r="201" spans="1:23" s="181" customFormat="1" ht="16.5" customHeight="1" thickBot="1" x14ac:dyDescent="0.25">
      <c r="A201" s="856" t="s">
        <v>568</v>
      </c>
      <c r="B201" s="858" t="s">
        <v>2483</v>
      </c>
      <c r="C201" s="860" t="s">
        <v>0</v>
      </c>
      <c r="D201" s="860" t="s">
        <v>551</v>
      </c>
      <c r="E201" s="858" t="s">
        <v>2484</v>
      </c>
      <c r="F201" s="860" t="s">
        <v>41</v>
      </c>
      <c r="G201" s="874" t="s">
        <v>722</v>
      </c>
      <c r="H201" s="874"/>
      <c r="I201" s="874"/>
      <c r="J201" s="874"/>
      <c r="K201" s="874"/>
      <c r="L201" s="874"/>
      <c r="M201" s="874"/>
      <c r="N201" s="874"/>
      <c r="O201" s="860" t="s">
        <v>416</v>
      </c>
      <c r="P201" s="860" t="s">
        <v>403</v>
      </c>
      <c r="Q201" s="860" t="s">
        <v>569</v>
      </c>
      <c r="R201" s="860" t="s">
        <v>11</v>
      </c>
      <c r="S201" s="860" t="s">
        <v>12</v>
      </c>
      <c r="T201" s="860" t="s">
        <v>13</v>
      </c>
      <c r="U201" s="860" t="s">
        <v>428</v>
      </c>
      <c r="V201" s="860" t="s">
        <v>552</v>
      </c>
      <c r="W201" s="872"/>
    </row>
    <row r="202" spans="1:23" s="181" customFormat="1" ht="13.5" thickBot="1" x14ac:dyDescent="0.25">
      <c r="A202" s="857"/>
      <c r="B202" s="859"/>
      <c r="C202" s="861"/>
      <c r="D202" s="861"/>
      <c r="E202" s="859"/>
      <c r="F202" s="861"/>
      <c r="G202" s="614" t="s">
        <v>412</v>
      </c>
      <c r="H202" s="614" t="s">
        <v>42</v>
      </c>
      <c r="I202" s="614" t="s">
        <v>413</v>
      </c>
      <c r="J202" s="614" t="s">
        <v>43</v>
      </c>
      <c r="K202" s="614" t="s">
        <v>414</v>
      </c>
      <c r="L202" s="614" t="s">
        <v>44</v>
      </c>
      <c r="M202" s="614" t="s">
        <v>415</v>
      </c>
      <c r="N202" s="614" t="s">
        <v>45</v>
      </c>
      <c r="O202" s="861"/>
      <c r="P202" s="861"/>
      <c r="Q202" s="861"/>
      <c r="R202" s="861"/>
      <c r="S202" s="861"/>
      <c r="T202" s="861"/>
      <c r="U202" s="861"/>
      <c r="V202" s="861"/>
      <c r="W202" s="873"/>
    </row>
    <row r="203" spans="1:23" s="181" customFormat="1" x14ac:dyDescent="0.2">
      <c r="A203" s="161"/>
      <c r="B203" s="162"/>
      <c r="C203" s="604"/>
      <c r="D203" s="162"/>
      <c r="E203" s="162"/>
      <c r="F203" s="264"/>
      <c r="G203" s="162"/>
      <c r="H203" s="162"/>
      <c r="I203" s="162"/>
      <c r="J203" s="162"/>
      <c r="K203" s="162"/>
      <c r="L203" s="162"/>
      <c r="M203" s="162"/>
      <c r="N203" s="162"/>
      <c r="O203" s="162"/>
      <c r="P203" s="162"/>
      <c r="Q203" s="162"/>
      <c r="R203" s="162"/>
      <c r="S203" s="162"/>
      <c r="T203" s="162"/>
      <c r="U203" s="494"/>
      <c r="V203" s="868"/>
      <c r="W203" s="869"/>
    </row>
    <row r="204" spans="1:23" s="181" customFormat="1" x14ac:dyDescent="0.2">
      <c r="A204" s="95"/>
      <c r="B204" s="168"/>
      <c r="C204" s="592"/>
      <c r="D204" s="168"/>
      <c r="E204" s="168"/>
      <c r="F204" s="265"/>
      <c r="G204" s="168"/>
      <c r="H204" s="168"/>
      <c r="I204" s="168"/>
      <c r="J204" s="168"/>
      <c r="K204" s="168"/>
      <c r="L204" s="168"/>
      <c r="M204" s="168"/>
      <c r="N204" s="168"/>
      <c r="O204" s="168"/>
      <c r="P204" s="168"/>
      <c r="Q204" s="168"/>
      <c r="R204" s="168"/>
      <c r="S204" s="168"/>
      <c r="T204" s="168"/>
      <c r="U204" s="262"/>
      <c r="V204" s="870"/>
      <c r="W204" s="871"/>
    </row>
    <row r="205" spans="1:23" s="181" customFormat="1" x14ac:dyDescent="0.2">
      <c r="A205" s="95"/>
      <c r="B205" s="168"/>
      <c r="C205" s="592"/>
      <c r="D205" s="168"/>
      <c r="E205" s="168"/>
      <c r="F205" s="265"/>
      <c r="G205" s="168"/>
      <c r="H205" s="168"/>
      <c r="I205" s="168"/>
      <c r="J205" s="168"/>
      <c r="K205" s="168"/>
      <c r="L205" s="168"/>
      <c r="M205" s="168"/>
      <c r="N205" s="168"/>
      <c r="O205" s="168"/>
      <c r="P205" s="168"/>
      <c r="Q205" s="168"/>
      <c r="R205" s="168"/>
      <c r="S205" s="168"/>
      <c r="T205" s="168"/>
      <c r="U205" s="262"/>
      <c r="V205" s="870"/>
      <c r="W205" s="871"/>
    </row>
    <row r="206" spans="1:23" s="181" customFormat="1" x14ac:dyDescent="0.2">
      <c r="A206" s="95"/>
      <c r="B206" s="168"/>
      <c r="C206" s="592"/>
      <c r="D206" s="168"/>
      <c r="E206" s="168"/>
      <c r="F206" s="265"/>
      <c r="G206" s="168"/>
      <c r="H206" s="168"/>
      <c r="I206" s="168"/>
      <c r="J206" s="168"/>
      <c r="K206" s="168"/>
      <c r="L206" s="168"/>
      <c r="M206" s="168"/>
      <c r="N206" s="168"/>
      <c r="O206" s="168"/>
      <c r="P206" s="168"/>
      <c r="Q206" s="168"/>
      <c r="R206" s="168"/>
      <c r="S206" s="168"/>
      <c r="T206" s="168"/>
      <c r="U206" s="262"/>
      <c r="V206" s="870"/>
      <c r="W206" s="871"/>
    </row>
    <row r="207" spans="1:23" s="181" customFormat="1" x14ac:dyDescent="0.2">
      <c r="A207" s="95"/>
      <c r="B207" s="168"/>
      <c r="C207" s="592"/>
      <c r="D207" s="168"/>
      <c r="E207" s="168"/>
      <c r="F207" s="265"/>
      <c r="G207" s="168"/>
      <c r="H207" s="168"/>
      <c r="I207" s="168"/>
      <c r="J207" s="168"/>
      <c r="K207" s="168"/>
      <c r="L207" s="168"/>
      <c r="M207" s="168"/>
      <c r="N207" s="168"/>
      <c r="O207" s="168"/>
      <c r="P207" s="168"/>
      <c r="Q207" s="168"/>
      <c r="R207" s="168"/>
      <c r="S207" s="168"/>
      <c r="T207" s="168"/>
      <c r="U207" s="262"/>
      <c r="V207" s="870"/>
      <c r="W207" s="871"/>
    </row>
    <row r="208" spans="1:23" s="181" customFormat="1" ht="13.5" thickBot="1" x14ac:dyDescent="0.25">
      <c r="A208" s="98"/>
      <c r="B208" s="174"/>
      <c r="C208" s="613"/>
      <c r="D208" s="174"/>
      <c r="E208" s="174"/>
      <c r="F208" s="266"/>
      <c r="G208" s="174"/>
      <c r="H208" s="174"/>
      <c r="I208" s="174"/>
      <c r="J208" s="174"/>
      <c r="K208" s="174"/>
      <c r="L208" s="174"/>
      <c r="M208" s="174"/>
      <c r="N208" s="174"/>
      <c r="O208" s="174"/>
      <c r="P208" s="174"/>
      <c r="Q208" s="174"/>
      <c r="R208" s="174"/>
      <c r="S208" s="174"/>
      <c r="T208" s="174"/>
      <c r="U208" s="263"/>
      <c r="V208" s="864"/>
      <c r="W208" s="865"/>
    </row>
    <row r="209" spans="1:9" s="181" customFormat="1" x14ac:dyDescent="0.2">
      <c r="F209" s="166"/>
      <c r="G209" s="166"/>
      <c r="H209" s="166"/>
      <c r="I209" s="166"/>
    </row>
    <row r="210" spans="1:9" s="181" customFormat="1" x14ac:dyDescent="0.2">
      <c r="F210" s="166"/>
      <c r="G210" s="166"/>
      <c r="H210" s="166"/>
      <c r="I210" s="166"/>
    </row>
    <row r="211" spans="1:9" s="181" customFormat="1" ht="13.5" thickBot="1" x14ac:dyDescent="0.25">
      <c r="F211" s="166"/>
      <c r="G211" s="166"/>
      <c r="H211" s="166"/>
      <c r="I211" s="166"/>
    </row>
    <row r="212" spans="1:9" ht="13.5" thickBot="1" x14ac:dyDescent="0.25">
      <c r="A212" s="112" t="s">
        <v>432</v>
      </c>
      <c r="B212" s="267" t="s">
        <v>433</v>
      </c>
    </row>
    <row r="213" spans="1:9" x14ac:dyDescent="0.2">
      <c r="A213" s="115" t="s">
        <v>434</v>
      </c>
      <c r="B213" s="214" t="s">
        <v>50</v>
      </c>
    </row>
    <row r="214" spans="1:9" x14ac:dyDescent="0.2">
      <c r="A214" s="268" t="s">
        <v>64</v>
      </c>
      <c r="B214" s="97" t="s">
        <v>50</v>
      </c>
    </row>
    <row r="215" spans="1:9" x14ac:dyDescent="0.2">
      <c r="A215" s="268" t="s">
        <v>245</v>
      </c>
      <c r="B215" s="97" t="s">
        <v>50</v>
      </c>
      <c r="F215" s="17"/>
      <c r="G215" s="17"/>
      <c r="H215" s="17"/>
      <c r="I215" s="17"/>
    </row>
    <row r="216" spans="1:9" x14ac:dyDescent="0.2">
      <c r="A216" s="268" t="s">
        <v>246</v>
      </c>
      <c r="B216" s="97" t="s">
        <v>50</v>
      </c>
      <c r="F216" s="17"/>
      <c r="G216" s="17"/>
      <c r="H216" s="17"/>
      <c r="I216" s="17"/>
    </row>
    <row r="217" spans="1:9" x14ac:dyDescent="0.2">
      <c r="A217" s="268" t="s">
        <v>247</v>
      </c>
      <c r="B217" s="97" t="s">
        <v>52</v>
      </c>
      <c r="F217" s="17"/>
      <c r="G217" s="17"/>
      <c r="H217" s="17"/>
      <c r="I217" s="17"/>
    </row>
    <row r="218" spans="1:9" x14ac:dyDescent="0.2">
      <c r="A218" s="268" t="s">
        <v>269</v>
      </c>
      <c r="B218" s="97" t="s">
        <v>52</v>
      </c>
      <c r="F218" s="17"/>
      <c r="G218" s="17"/>
      <c r="H218" s="17"/>
      <c r="I218" s="17"/>
    </row>
    <row r="219" spans="1:9" x14ac:dyDescent="0.2">
      <c r="A219" s="269" t="s">
        <v>267</v>
      </c>
      <c r="B219" s="97" t="s">
        <v>52</v>
      </c>
      <c r="F219" s="17"/>
      <c r="G219" s="17"/>
      <c r="H219" s="17"/>
      <c r="I219" s="17"/>
    </row>
    <row r="220" spans="1:9" x14ac:dyDescent="0.2">
      <c r="A220" s="269" t="s">
        <v>435</v>
      </c>
      <c r="B220" s="97" t="s">
        <v>52</v>
      </c>
      <c r="F220" s="17"/>
      <c r="G220" s="17"/>
      <c r="H220" s="17"/>
      <c r="I220" s="17"/>
    </row>
    <row r="221" spans="1:9" ht="13.5" thickBot="1" x14ac:dyDescent="0.25">
      <c r="A221" s="270" t="s">
        <v>438</v>
      </c>
      <c r="B221" s="100" t="s">
        <v>50</v>
      </c>
      <c r="F221" s="17"/>
      <c r="G221" s="17"/>
      <c r="H221" s="17"/>
      <c r="I221" s="17"/>
    </row>
  </sheetData>
  <sheetProtection formatCells="0" formatColumns="0" formatRows="0" insertColumns="0" insertRows="0" deleteColumns="0" deleteRows="0" sort="0" autoFilter="0"/>
  <sortState xmlns:xlrd2="http://schemas.microsoft.com/office/spreadsheetml/2017/richdata2" ref="A92:A125">
    <sortCondition ref="A91"/>
  </sortState>
  <dataConsolidate>
    <dataRefs count="2">
      <dataRef ref="B9" sheet="APPENDIX B-1  (FE - USWC)"/>
      <dataRef ref="A14:A18" sheet="APPENDIX B-1  (FE - USWC)"/>
    </dataRefs>
  </dataConsolidate>
  <mergeCells count="280">
    <mergeCell ref="A163:I163"/>
    <mergeCell ref="E130:G130"/>
    <mergeCell ref="A145:D145"/>
    <mergeCell ref="B130:D130"/>
    <mergeCell ref="B131:D131"/>
    <mergeCell ref="B134:D134"/>
    <mergeCell ref="E134:G134"/>
    <mergeCell ref="E131:G131"/>
    <mergeCell ref="B126:D126"/>
    <mergeCell ref="E126:G126"/>
    <mergeCell ref="B127:D127"/>
    <mergeCell ref="E127:G127"/>
    <mergeCell ref="B128:D128"/>
    <mergeCell ref="E128:G128"/>
    <mergeCell ref="B129:D129"/>
    <mergeCell ref="E129:G129"/>
    <mergeCell ref="A187:E187"/>
    <mergeCell ref="T201:T202"/>
    <mergeCell ref="E201:E202"/>
    <mergeCell ref="M192:N192"/>
    <mergeCell ref="M190:N190"/>
    <mergeCell ref="V201:W202"/>
    <mergeCell ref="O201:O202"/>
    <mergeCell ref="Q201:Q202"/>
    <mergeCell ref="R201:R202"/>
    <mergeCell ref="L188:L189"/>
    <mergeCell ref="U201:U202"/>
    <mergeCell ref="A198:G198"/>
    <mergeCell ref="A200:H200"/>
    <mergeCell ref="B201:B202"/>
    <mergeCell ref="C201:C202"/>
    <mergeCell ref="D201:D202"/>
    <mergeCell ref="A201:A202"/>
    <mergeCell ref="F201:F202"/>
    <mergeCell ref="M191:N191"/>
    <mergeCell ref="S201:S202"/>
    <mergeCell ref="P201:P202"/>
    <mergeCell ref="M195:N195"/>
    <mergeCell ref="M194:N194"/>
    <mergeCell ref="G201:N201"/>
    <mergeCell ref="H188:H189"/>
    <mergeCell ref="V208:W208"/>
    <mergeCell ref="V203:W203"/>
    <mergeCell ref="V204:W204"/>
    <mergeCell ref="V205:W205"/>
    <mergeCell ref="V207:W207"/>
    <mergeCell ref="V206:W206"/>
    <mergeCell ref="G188:G189"/>
    <mergeCell ref="F188:F189"/>
    <mergeCell ref="M193:N193"/>
    <mergeCell ref="M188:N189"/>
    <mergeCell ref="I188:I189"/>
    <mergeCell ref="E188:E189"/>
    <mergeCell ref="A136:I136"/>
    <mergeCell ref="A188:A189"/>
    <mergeCell ref="B165:I165"/>
    <mergeCell ref="A183:B183"/>
    <mergeCell ref="A155:F155"/>
    <mergeCell ref="M145:M146"/>
    <mergeCell ref="C188:C189"/>
    <mergeCell ref="J145:J146"/>
    <mergeCell ref="L145:L146"/>
    <mergeCell ref="A157:F157"/>
    <mergeCell ref="A156:F156"/>
    <mergeCell ref="B166:I166"/>
    <mergeCell ref="B174:I174"/>
    <mergeCell ref="B175:I175"/>
    <mergeCell ref="B169:I169"/>
    <mergeCell ref="B188:B189"/>
    <mergeCell ref="J188:J189"/>
    <mergeCell ref="K188:K189"/>
    <mergeCell ref="D188:D189"/>
    <mergeCell ref="B179:I179"/>
    <mergeCell ref="B168:I168"/>
    <mergeCell ref="B176:I176"/>
    <mergeCell ref="B177:I177"/>
    <mergeCell ref="A185:G185"/>
    <mergeCell ref="A135:I135"/>
    <mergeCell ref="B132:D132"/>
    <mergeCell ref="E132:G132"/>
    <mergeCell ref="K138:K139"/>
    <mergeCell ref="K145:K146"/>
    <mergeCell ref="A138:D138"/>
    <mergeCell ref="H138:H139"/>
    <mergeCell ref="B133:D133"/>
    <mergeCell ref="E133:G133"/>
    <mergeCell ref="F138:F139"/>
    <mergeCell ref="H145:H146"/>
    <mergeCell ref="I145:I146"/>
    <mergeCell ref="G145:G146"/>
    <mergeCell ref="G138:G139"/>
    <mergeCell ref="E145:E146"/>
    <mergeCell ref="F145:F146"/>
    <mergeCell ref="B171:I171"/>
    <mergeCell ref="B172:I172"/>
    <mergeCell ref="B178:I178"/>
    <mergeCell ref="B173:I173"/>
    <mergeCell ref="B170:I170"/>
    <mergeCell ref="B167:I167"/>
    <mergeCell ref="A153:E153"/>
    <mergeCell ref="L138:L139"/>
    <mergeCell ref="J138:J139"/>
    <mergeCell ref="I138:I139"/>
    <mergeCell ref="L15:M15"/>
    <mergeCell ref="B14:I14"/>
    <mergeCell ref="B16:I16"/>
    <mergeCell ref="E30:E31"/>
    <mergeCell ref="L16:M16"/>
    <mergeCell ref="B23:H23"/>
    <mergeCell ref="J14:K14"/>
    <mergeCell ref="B15:I15"/>
    <mergeCell ref="L14:M14"/>
    <mergeCell ref="B21:H21"/>
    <mergeCell ref="L92:L94"/>
    <mergeCell ref="B96:D96"/>
    <mergeCell ref="K48:K49"/>
    <mergeCell ref="B67:D67"/>
    <mergeCell ref="B102:D102"/>
    <mergeCell ref="E102:G102"/>
    <mergeCell ref="B115:D115"/>
    <mergeCell ref="E138:E139"/>
    <mergeCell ref="E115:G115"/>
    <mergeCell ref="B109:D109"/>
    <mergeCell ref="E109:G109"/>
    <mergeCell ref="A58:C58"/>
    <mergeCell ref="B66:D66"/>
    <mergeCell ref="E48:E49"/>
    <mergeCell ref="M92:M94"/>
    <mergeCell ref="J92:J94"/>
    <mergeCell ref="J15:K15"/>
    <mergeCell ref="J17:K17"/>
    <mergeCell ref="J16:K16"/>
    <mergeCell ref="A47:D47"/>
    <mergeCell ref="B82:D82"/>
    <mergeCell ref="I48:I49"/>
    <mergeCell ref="G48:G49"/>
    <mergeCell ref="A39:A40"/>
    <mergeCell ref="B39:B40"/>
    <mergeCell ref="F39:F40"/>
    <mergeCell ref="G39:G40"/>
    <mergeCell ref="E39:E40"/>
    <mergeCell ref="C39:C40"/>
    <mergeCell ref="D39:D40"/>
    <mergeCell ref="H39:H40"/>
    <mergeCell ref="I39:I40"/>
    <mergeCell ref="B80:D80"/>
    <mergeCell ref="B65:D65"/>
    <mergeCell ref="A48:A49"/>
    <mergeCell ref="L13:M13"/>
    <mergeCell ref="L17:M17"/>
    <mergeCell ref="B20:H20"/>
    <mergeCell ref="D30:D31"/>
    <mergeCell ref="A12:J12"/>
    <mergeCell ref="B13:I13"/>
    <mergeCell ref="J13:K13"/>
    <mergeCell ref="B30:B31"/>
    <mergeCell ref="A30:A31"/>
    <mergeCell ref="A1:B1"/>
    <mergeCell ref="C1:F1"/>
    <mergeCell ref="A2:B2"/>
    <mergeCell ref="C2:F2"/>
    <mergeCell ref="A3:B3"/>
    <mergeCell ref="C3:F3"/>
    <mergeCell ref="C30:C31"/>
    <mergeCell ref="A7:B7"/>
    <mergeCell ref="B17:I17"/>
    <mergeCell ref="B22:H22"/>
    <mergeCell ref="I30:I31"/>
    <mergeCell ref="B24:H24"/>
    <mergeCell ref="H30:H31"/>
    <mergeCell ref="F30:F31"/>
    <mergeCell ref="G30:G31"/>
    <mergeCell ref="C7:F7"/>
    <mergeCell ref="A4:B4"/>
    <mergeCell ref="A8:B8"/>
    <mergeCell ref="C8:F8"/>
    <mergeCell ref="C4:F4"/>
    <mergeCell ref="A5:B5"/>
    <mergeCell ref="C5:F5"/>
    <mergeCell ref="A6:B6"/>
    <mergeCell ref="C6:F6"/>
    <mergeCell ref="AA30:AA31"/>
    <mergeCell ref="AA39:AA40"/>
    <mergeCell ref="X39:X40"/>
    <mergeCell ref="J39:J40"/>
    <mergeCell ref="Z30:Z31"/>
    <mergeCell ref="L30:L31"/>
    <mergeCell ref="Y39:Y40"/>
    <mergeCell ref="Z39:Z40"/>
    <mergeCell ref="J30:J31"/>
    <mergeCell ref="X30:X31"/>
    <mergeCell ref="K39:K40"/>
    <mergeCell ref="Y30:Y31"/>
    <mergeCell ref="K30:K31"/>
    <mergeCell ref="B69:D69"/>
    <mergeCell ref="A94:G94"/>
    <mergeCell ref="A93:G93"/>
    <mergeCell ref="B81:D81"/>
    <mergeCell ref="B68:D68"/>
    <mergeCell ref="B106:D106"/>
    <mergeCell ref="E96:G96"/>
    <mergeCell ref="B97:D97"/>
    <mergeCell ref="E97:G97"/>
    <mergeCell ref="B88:I88"/>
    <mergeCell ref="E106:G106"/>
    <mergeCell ref="E99:G99"/>
    <mergeCell ref="E104:G104"/>
    <mergeCell ref="B100:D100"/>
    <mergeCell ref="A73:C73"/>
    <mergeCell ref="B84:D84"/>
    <mergeCell ref="B101:D101"/>
    <mergeCell ref="E101:G101"/>
    <mergeCell ref="I92:I94"/>
    <mergeCell ref="B98:D98"/>
    <mergeCell ref="E98:G98"/>
    <mergeCell ref="B89:I89"/>
    <mergeCell ref="AC48:AC49"/>
    <mergeCell ref="AA48:AA49"/>
    <mergeCell ref="B95:D95"/>
    <mergeCell ref="E95:G95"/>
    <mergeCell ref="B99:D99"/>
    <mergeCell ref="E100:G100"/>
    <mergeCell ref="A86:I86"/>
    <mergeCell ref="A87:I87"/>
    <mergeCell ref="A72:C72"/>
    <mergeCell ref="AB48:AB49"/>
    <mergeCell ref="A57:C57"/>
    <mergeCell ref="F48:F49"/>
    <mergeCell ref="D48:D49"/>
    <mergeCell ref="M48:M49"/>
    <mergeCell ref="H48:H49"/>
    <mergeCell ref="B48:B49"/>
    <mergeCell ref="L48:L49"/>
    <mergeCell ref="Z48:Z49"/>
    <mergeCell ref="H92:H94"/>
    <mergeCell ref="A92:G92"/>
    <mergeCell ref="B83:D83"/>
    <mergeCell ref="J48:J49"/>
    <mergeCell ref="K92:K94"/>
    <mergeCell ref="C48:C49"/>
    <mergeCell ref="B125:D125"/>
    <mergeCell ref="E125:G125"/>
    <mergeCell ref="B103:D103"/>
    <mergeCell ref="E103:G103"/>
    <mergeCell ref="E110:G110"/>
    <mergeCell ref="B108:D108"/>
    <mergeCell ref="E108:G108"/>
    <mergeCell ref="B112:D112"/>
    <mergeCell ref="E107:G107"/>
    <mergeCell ref="B105:D105"/>
    <mergeCell ref="E105:G105"/>
    <mergeCell ref="B113:D113"/>
    <mergeCell ref="E113:G113"/>
    <mergeCell ref="B114:D114"/>
    <mergeCell ref="B116:D116"/>
    <mergeCell ref="E114:G114"/>
    <mergeCell ref="B111:D111"/>
    <mergeCell ref="E111:G111"/>
    <mergeCell ref="E112:G112"/>
    <mergeCell ref="B104:D104"/>
    <mergeCell ref="E116:G116"/>
    <mergeCell ref="B110:D110"/>
    <mergeCell ref="B124:D124"/>
    <mergeCell ref="E124:G124"/>
    <mergeCell ref="B123:D123"/>
    <mergeCell ref="E123:G123"/>
    <mergeCell ref="B90:I90"/>
    <mergeCell ref="B122:D122"/>
    <mergeCell ref="E122:G122"/>
    <mergeCell ref="B117:D117"/>
    <mergeCell ref="E117:G117"/>
    <mergeCell ref="B118:D118"/>
    <mergeCell ref="E118:G118"/>
    <mergeCell ref="B119:D119"/>
    <mergeCell ref="E119:G119"/>
    <mergeCell ref="B120:D120"/>
    <mergeCell ref="E120:G120"/>
    <mergeCell ref="B121:D121"/>
    <mergeCell ref="E121:G121"/>
    <mergeCell ref="B107:D107"/>
  </mergeCells>
  <phoneticPr fontId="3" type="noConversion"/>
  <dataValidations xWindow="831" yWindow="424" count="33">
    <dataValidation type="list" allowBlank="1" showInputMessage="1" showErrorMessage="1" sqref="B213:B221" xr:uid="{00000000-0002-0000-1000-000000000000}">
      <formula1>Autom</formula1>
    </dataValidation>
    <dataValidation type="list" showInputMessage="1" showErrorMessage="1" sqref="C190:C195 C203:C208" xr:uid="{00000000-0002-0000-1000-000001000000}">
      <formula1>IF($B190="I",DDTARIFFUS,DDTARIFF)</formula1>
    </dataValidation>
    <dataValidation type="list" allowBlank="1" showInputMessage="1" showErrorMessage="1" sqref="B203:B208 B190:B195" xr:uid="{00000000-0002-0000-1000-000002000000}">
      <formula1>EXPIMP</formula1>
    </dataValidation>
    <dataValidation type="list" allowBlank="1" showInputMessage="1" showErrorMessage="1" sqref="O203:O208 F190:F195" xr:uid="{00000000-0002-0000-1000-000003000000}">
      <formula1>EQTYPE</formula1>
    </dataValidation>
    <dataValidation type="list" allowBlank="1" showInputMessage="1" showErrorMessage="1" sqref="P203:P208 G190:G195" xr:uid="{00000000-0002-0000-1000-000004000000}">
      <formula1>OPREEFER</formula1>
    </dataValidation>
    <dataValidation type="list" allowBlank="1" showInputMessage="1" showErrorMessage="1" sqref="F203:F208" xr:uid="{00000000-0002-0000-1000-000005000000}">
      <formula1>CURRENCY</formula1>
    </dataValidation>
    <dataValidation type="whole" allowBlank="1" showInputMessage="1" showErrorMessage="1" error="Only whole numbers can be entered into this field" sqref="D190:D195 D203:D208" xr:uid="{00000000-0002-0000-1000-000006000000}">
      <formula1>1</formula1>
      <formula2>99</formula2>
    </dataValidation>
    <dataValidation type="list" showInputMessage="1" showErrorMessage="1" sqref="E203:E208 E190:E195" xr:uid="{00000000-0002-0000-1000-000007000000}">
      <formula1>DAYS</formula1>
    </dataValidation>
    <dataValidation type="whole" allowBlank="1" showInputMessage="1" showErrorMessage="1" error="Only whole numbers may be entered into this field_x000a_" sqref="G203:G208 M203:M208 K203:K208 I203:I208" xr:uid="{00000000-0002-0000-1000-000008000000}">
      <formula1>1</formula1>
      <formula2>99</formula2>
    </dataValidation>
    <dataValidation type="decimal" allowBlank="1" showInputMessage="1" showErrorMessage="1" error="Only numbers may be entered into this field" sqref="H203:H208 N203:N208 L203:L208 J203:J208" xr:uid="{00000000-0002-0000-1000-000009000000}">
      <formula1>1</formula1>
      <formula2>1000000000</formula2>
    </dataValidation>
    <dataValidation type="list" showInputMessage="1" showErrorMessage="1" sqref="K140:K143 K147:K150 N66:N69 A41:A44 A50:A53 A32:A35 N81:N84" xr:uid="{00000000-0002-0000-1000-00000A000000}">
      <formula1>$A$14:$A$18</formula1>
    </dataValidation>
    <dataValidation type="list" allowBlank="1" showInputMessage="1" showErrorMessage="1" sqref="J140:J143 J147:J150" xr:uid="{00000000-0002-0000-1000-00000B000000}">
      <formula1>GRIPSS</formula1>
    </dataValidation>
    <dataValidation type="decimal" allowBlank="1" showInputMessage="1" showErrorMessage="1" sqref="F147:I150 F140:I143 I32:L35 I41:K44 J81:M84 I50:L53" xr:uid="{00000000-0002-0000-1000-00000C000000}">
      <formula1>0</formula1>
      <formula2>999999999999999</formula2>
    </dataValidation>
    <dataValidation type="list" allowBlank="1" showInputMessage="1" showErrorMessage="1" sqref="E140:E143 E147:E150" xr:uid="{00000000-0002-0000-1000-00000D000000}">
      <formula1>GRIPSS_EQ</formula1>
    </dataValidation>
    <dataValidation type="list" showInputMessage="1" showErrorMessage="1" sqref="A190:A195 A203:A208" xr:uid="{00000000-0002-0000-1000-00000E000000}">
      <formula1>BULLET</formula1>
    </dataValidation>
    <dataValidation type="date" allowBlank="1" showInputMessage="1" showErrorMessage="1" sqref="X32:Y35 J95:K134" xr:uid="{00000000-0002-0000-1000-00000F000000}">
      <formula1>10101</formula1>
      <formula2>311299</formula2>
    </dataValidation>
    <dataValidation type="list" showDropDown="1" showErrorMessage="1" sqref="O65:P65 O80:P80" xr:uid="{00000000-0002-0000-1000-000010000000}">
      <formula1>Charges</formula1>
    </dataValidation>
    <dataValidation type="list" allowBlank="1" showInputMessage="1" showErrorMessage="1" sqref="O66:P69 O81:P84" xr:uid="{00000000-0002-0000-1000-000011000000}">
      <formula1 xml:space="preserve"> droppull</formula1>
    </dataValidation>
    <dataValidation type="list" allowBlank="1" showInputMessage="1" showErrorMessage="1" sqref="L41:L44 G66:G69 P50:P53 N41:N44 G81:G84" xr:uid="{00000000-0002-0000-1000-000012000000}">
      <formula1>YesNo</formula1>
    </dataValidation>
    <dataValidation type="list" allowBlank="1" showInputMessage="1" showErrorMessage="1" sqref="M50:M53" xr:uid="{00000000-0002-0000-1000-000013000000}">
      <formula1>Equip</formula1>
    </dataValidation>
    <dataValidation type="list" allowBlank="1" showInputMessage="1" showErrorMessage="1" sqref="F66:F69 F81:F84" xr:uid="{00000000-0002-0000-1000-000014000000}">
      <formula1>ArbMode</formula1>
    </dataValidation>
    <dataValidation type="list" allowBlank="1" showInputMessage="1" showErrorMessage="1" sqref="G41:G44 G50:G53 G32:G35" xr:uid="{00000000-0002-0000-1000-000015000000}">
      <formula1>SDD</formula1>
    </dataValidation>
    <dataValidation type="list" allowBlank="1" showInputMessage="1" showErrorMessage="1" sqref="M31:W31 Q49:Y49" xr:uid="{00000000-0002-0000-1000-000016000000}">
      <formula1>Container</formula1>
    </dataValidation>
    <dataValidation type="list" allowBlank="1" showInputMessage="1" showErrorMessage="1" sqref="O40:W40" xr:uid="{00000000-0002-0000-1000-000017000000}">
      <formula1>Reefer</formula1>
    </dataValidation>
    <dataValidation type="list" allowBlank="1" showInputMessage="1" showErrorMessage="1" sqref="F32:F35 F50:F53 F41:F44" xr:uid="{00000000-0002-0000-1000-000018000000}">
      <formula1>Mode</formula1>
    </dataValidation>
    <dataValidation type="list" allowBlank="1" showInputMessage="1" showErrorMessage="1" sqref="M41:M44 O50:O53" xr:uid="{00000000-0002-0000-1000-000019000000}">
      <formula1>ShipperOwn</formula1>
    </dataValidation>
    <dataValidation type="list" allowBlank="1" showInputMessage="1" showErrorMessage="1" sqref="N50:N53" xr:uid="{00000000-0002-0000-1000-00001A000000}">
      <formula1>OOG</formula1>
    </dataValidation>
    <dataValidation type="list" allowBlank="1" showErrorMessage="1" sqref="M30:W30 Q48:Y48 O39:W39" xr:uid="{00000000-0002-0000-1000-00001B000000}">
      <formula1>Exceptions</formula1>
    </dataValidation>
    <dataValidation type="list" allowBlank="1" showInputMessage="1" showErrorMessage="1" sqref="AA32:AA35 AC50:AC53 AA41:AA44" xr:uid="{00000000-0002-0000-1000-00001C000000}">
      <formula1>CST</formula1>
    </dataValidation>
    <dataValidation type="list" allowBlank="1" showInputMessage="1" showErrorMessage="1" sqref="I95:I134" xr:uid="{00000000-0002-0000-1000-00001D000000}">
      <formula1>$A$14:$A$18</formula1>
    </dataValidation>
    <dataValidation type="list" allowBlank="1" showErrorMessage="1" sqref="A95:A134"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34" xr:uid="{00000000-0002-0000-1000-00001F000000}"/>
    <dataValidation type="list" allowBlank="1" showInputMessage="1" showErrorMessage="1" errorTitle="Pick up the list" promptTitle="Blank = ALL" sqref="H95:H134"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9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tabColor rgb="FFFF0000"/>
    <pageSetUpPr fitToPage="1"/>
  </sheetPr>
  <dimension ref="A1:BB218"/>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90" t="s">
        <v>464</v>
      </c>
      <c r="B1" s="892"/>
      <c r="C1" s="949" t="str">
        <f>Cover!B1</f>
        <v>24-3283</v>
      </c>
      <c r="D1" s="950"/>
      <c r="E1" s="950"/>
      <c r="F1" s="951"/>
      <c r="G1" s="17"/>
      <c r="H1" s="17"/>
      <c r="I1" s="17"/>
    </row>
    <row r="2" spans="1:54" x14ac:dyDescent="0.2">
      <c r="A2" s="952" t="s">
        <v>1000</v>
      </c>
      <c r="B2" s="953"/>
      <c r="C2" s="954"/>
      <c r="D2" s="955"/>
      <c r="E2" s="955"/>
      <c r="F2" s="956"/>
      <c r="G2" s="17"/>
      <c r="H2" s="17"/>
      <c r="I2" s="17"/>
    </row>
    <row r="3" spans="1:54" x14ac:dyDescent="0.2">
      <c r="A3" s="952" t="s">
        <v>475</v>
      </c>
      <c r="B3" s="953"/>
      <c r="C3" s="959">
        <f>Cover!B2</f>
        <v>1</v>
      </c>
      <c r="D3" s="960"/>
      <c r="E3" s="960"/>
      <c r="F3" s="961"/>
      <c r="G3" s="17"/>
      <c r="H3" s="17"/>
      <c r="I3" s="17"/>
    </row>
    <row r="4" spans="1:54" x14ac:dyDescent="0.2">
      <c r="A4" s="952" t="s">
        <v>995</v>
      </c>
      <c r="B4" s="953"/>
      <c r="C4" s="962" t="str">
        <f>Cover!B7</f>
        <v>FASHION ACCESSORIES SHIPPERS ASSOCIATION, INC DBA GEMINI SHIPPERS ASSOCIATION</v>
      </c>
      <c r="D4" s="888"/>
      <c r="E4" s="888"/>
      <c r="F4" s="889"/>
      <c r="G4" s="17"/>
      <c r="H4" s="17"/>
      <c r="I4" s="17"/>
    </row>
    <row r="5" spans="1:54" x14ac:dyDescent="0.2">
      <c r="A5" s="952" t="s">
        <v>481</v>
      </c>
      <c r="B5" s="953"/>
      <c r="C5" s="954" t="s">
        <v>518</v>
      </c>
      <c r="D5" s="955"/>
      <c r="E5" s="955"/>
      <c r="F5" s="956"/>
      <c r="G5" s="17"/>
      <c r="H5" s="17"/>
      <c r="I5" s="17"/>
    </row>
    <row r="6" spans="1:54" ht="15.75" customHeight="1" x14ac:dyDescent="0.2">
      <c r="A6" s="952" t="s">
        <v>465</v>
      </c>
      <c r="B6" s="953"/>
      <c r="C6" s="954" t="s">
        <v>516</v>
      </c>
      <c r="D6" s="955"/>
      <c r="E6" s="955"/>
      <c r="F6" s="956"/>
      <c r="G6" s="17"/>
      <c r="H6" s="17"/>
      <c r="I6" s="17"/>
    </row>
    <row r="7" spans="1:54" ht="15.75" customHeight="1" x14ac:dyDescent="0.2">
      <c r="A7" s="952" t="s">
        <v>554</v>
      </c>
      <c r="B7" s="953"/>
      <c r="C7" s="954" t="s">
        <v>181</v>
      </c>
      <c r="D7" s="955"/>
      <c r="E7" s="955"/>
      <c r="F7" s="956"/>
      <c r="G7" s="17"/>
      <c r="H7" s="17"/>
      <c r="I7" s="17"/>
    </row>
    <row r="8" spans="1:54" ht="2.25" customHeight="1" thickBot="1" x14ac:dyDescent="0.25">
      <c r="A8" s="957"/>
      <c r="B8" s="958"/>
      <c r="C8" s="963"/>
      <c r="D8" s="964"/>
      <c r="E8" s="964"/>
      <c r="F8" s="965"/>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70" t="s">
        <v>557</v>
      </c>
      <c r="B12" s="971"/>
      <c r="C12" s="971"/>
      <c r="D12" s="971"/>
      <c r="E12" s="971"/>
      <c r="F12" s="971"/>
      <c r="G12" s="971"/>
      <c r="H12" s="971"/>
      <c r="I12" s="971"/>
      <c r="J12" s="972"/>
    </row>
    <row r="13" spans="1:54" ht="17.25" customHeight="1" x14ac:dyDescent="0.2">
      <c r="A13" s="115" t="s">
        <v>558</v>
      </c>
      <c r="B13" s="916" t="s">
        <v>559</v>
      </c>
      <c r="C13" s="916"/>
      <c r="D13" s="916"/>
      <c r="E13" s="916"/>
      <c r="F13" s="916"/>
      <c r="G13" s="916"/>
      <c r="H13" s="916"/>
      <c r="I13" s="916"/>
      <c r="J13" s="917" t="s">
        <v>563</v>
      </c>
      <c r="K13" s="918"/>
      <c r="L13" s="966" t="s">
        <v>564</v>
      </c>
      <c r="M13" s="967"/>
      <c r="N13" s="107" t="s">
        <v>4</v>
      </c>
    </row>
    <row r="14" spans="1:54" s="608" customFormat="1" x14ac:dyDescent="0.2">
      <c r="A14" s="509" t="s">
        <v>463</v>
      </c>
      <c r="B14" s="926" t="s">
        <v>463</v>
      </c>
      <c r="C14" s="926"/>
      <c r="D14" s="926"/>
      <c r="E14" s="926"/>
      <c r="F14" s="926"/>
      <c r="G14" s="926"/>
      <c r="H14" s="926"/>
      <c r="I14" s="926"/>
      <c r="J14" s="929"/>
      <c r="K14" s="928"/>
      <c r="L14" s="929"/>
      <c r="M14" s="936"/>
      <c r="N14" s="116" t="str">
        <f>IF($A14&gt;0,$A14,"")</f>
        <v>FAK</v>
      </c>
    </row>
    <row r="15" spans="1:54" s="118" customFormat="1" x14ac:dyDescent="0.2">
      <c r="A15" s="117"/>
      <c r="B15" s="943"/>
      <c r="C15" s="943"/>
      <c r="D15" s="943"/>
      <c r="E15" s="943"/>
      <c r="F15" s="943"/>
      <c r="G15" s="943"/>
      <c r="H15" s="943"/>
      <c r="I15" s="943"/>
      <c r="J15" s="927"/>
      <c r="K15" s="928"/>
      <c r="L15" s="927"/>
      <c r="M15" s="936"/>
      <c r="N15" s="116" t="str">
        <f>IF($A15&gt;0,$A15,"")</f>
        <v/>
      </c>
      <c r="BB15" s="608"/>
    </row>
    <row r="16" spans="1:54" s="118" customFormat="1" x14ac:dyDescent="0.2">
      <c r="A16" s="117"/>
      <c r="B16" s="943"/>
      <c r="C16" s="943"/>
      <c r="D16" s="943"/>
      <c r="E16" s="943"/>
      <c r="F16" s="943"/>
      <c r="G16" s="943"/>
      <c r="H16" s="943"/>
      <c r="I16" s="943"/>
      <c r="J16" s="927"/>
      <c r="K16" s="928"/>
      <c r="L16" s="927"/>
      <c r="M16" s="936"/>
      <c r="N16" s="116" t="str">
        <f>IF($A16&gt;0,$A16,"")</f>
        <v/>
      </c>
      <c r="BB16" s="608"/>
    </row>
    <row r="17" spans="1:54" s="118" customFormat="1" ht="13.5" thickBot="1" x14ac:dyDescent="0.25">
      <c r="A17" s="119"/>
      <c r="B17" s="919"/>
      <c r="C17" s="919"/>
      <c r="D17" s="919"/>
      <c r="E17" s="919"/>
      <c r="F17" s="919"/>
      <c r="G17" s="919"/>
      <c r="H17" s="919"/>
      <c r="I17" s="919"/>
      <c r="J17" s="939"/>
      <c r="K17" s="940"/>
      <c r="L17" s="937"/>
      <c r="M17" s="938"/>
      <c r="N17" s="116" t="str">
        <f>IF($A17&gt;0,$A17,"")</f>
        <v/>
      </c>
      <c r="BB17" s="608"/>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608"/>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44" t="s">
        <v>559</v>
      </c>
      <c r="C20" s="944"/>
      <c r="D20" s="944"/>
      <c r="E20" s="944"/>
      <c r="F20" s="944"/>
      <c r="G20" s="944"/>
      <c r="H20" s="945"/>
      <c r="I20" s="125"/>
      <c r="J20" s="125"/>
      <c r="K20" s="121"/>
      <c r="L20" s="121"/>
      <c r="M20" s="121"/>
      <c r="N20" s="121"/>
      <c r="O20" s="121"/>
      <c r="P20" s="121"/>
      <c r="Q20" s="121"/>
    </row>
    <row r="21" spans="1:54" s="132" customFormat="1" ht="15.75" customHeight="1" x14ac:dyDescent="0.2">
      <c r="A21" s="509" t="s">
        <v>439</v>
      </c>
      <c r="B21" s="926" t="s">
        <v>440</v>
      </c>
      <c r="C21" s="926"/>
      <c r="D21" s="926"/>
      <c r="E21" s="926"/>
      <c r="F21" s="926"/>
      <c r="G21" s="926"/>
      <c r="H21" s="988"/>
      <c r="I21" s="129"/>
      <c r="J21" s="130"/>
      <c r="K21" s="131"/>
      <c r="L21" s="131"/>
      <c r="M21" s="131"/>
      <c r="N21" s="131"/>
      <c r="O21" s="131"/>
      <c r="P21" s="131"/>
      <c r="Q21" s="131"/>
    </row>
    <row r="22" spans="1:54" s="132" customFormat="1" x14ac:dyDescent="0.2">
      <c r="A22" s="347" t="s">
        <v>572</v>
      </c>
      <c r="B22" s="926" t="s">
        <v>573</v>
      </c>
      <c r="C22" s="926"/>
      <c r="D22" s="926"/>
      <c r="E22" s="926"/>
      <c r="F22" s="926"/>
      <c r="G22" s="926"/>
      <c r="H22" s="988"/>
      <c r="I22" s="130"/>
      <c r="J22" s="130"/>
      <c r="K22" s="131"/>
      <c r="L22" s="131"/>
      <c r="M22" s="131"/>
      <c r="N22" s="131"/>
      <c r="O22" s="131"/>
      <c r="P22" s="131"/>
      <c r="Q22" s="131"/>
    </row>
    <row r="23" spans="1:54" s="132" customFormat="1" x14ac:dyDescent="0.2">
      <c r="A23" s="347"/>
      <c r="B23" s="1144"/>
      <c r="C23" s="928"/>
      <c r="D23" s="928"/>
      <c r="E23" s="928"/>
      <c r="F23" s="928"/>
      <c r="G23" s="928"/>
      <c r="H23" s="942"/>
      <c r="I23" s="130"/>
      <c r="J23" s="130"/>
      <c r="K23" s="131"/>
      <c r="L23" s="131"/>
      <c r="M23" s="131"/>
      <c r="N23" s="131"/>
      <c r="O23" s="131"/>
      <c r="P23" s="131"/>
      <c r="Q23" s="131"/>
    </row>
    <row r="24" spans="1:54" s="132" customFormat="1" ht="13.5" thickBot="1" x14ac:dyDescent="0.25">
      <c r="A24" s="133"/>
      <c r="B24" s="947"/>
      <c r="C24" s="940"/>
      <c r="D24" s="940"/>
      <c r="E24" s="940"/>
      <c r="F24" s="940"/>
      <c r="G24" s="940"/>
      <c r="H24" s="948"/>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2481</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609"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920" t="s">
        <v>568</v>
      </c>
      <c r="B30" s="851" t="s">
        <v>569</v>
      </c>
      <c r="C30" s="851" t="s">
        <v>11</v>
      </c>
      <c r="D30" s="851" t="s">
        <v>12</v>
      </c>
      <c r="E30" s="851" t="s">
        <v>13</v>
      </c>
      <c r="F30" s="851" t="s">
        <v>14</v>
      </c>
      <c r="G30" s="851" t="s">
        <v>15</v>
      </c>
      <c r="H30" s="851" t="s">
        <v>16</v>
      </c>
      <c r="I30" s="851" t="s">
        <v>17</v>
      </c>
      <c r="J30" s="851" t="s">
        <v>18</v>
      </c>
      <c r="K30" s="851" t="s">
        <v>19</v>
      </c>
      <c r="L30" s="851" t="s">
        <v>20</v>
      </c>
      <c r="M30" s="158"/>
      <c r="N30" s="158"/>
      <c r="O30" s="158"/>
      <c r="P30" s="158"/>
      <c r="Q30" s="158"/>
      <c r="R30" s="158"/>
      <c r="S30" s="158"/>
      <c r="T30" s="158"/>
      <c r="U30" s="158"/>
      <c r="V30" s="158"/>
      <c r="W30" s="158"/>
      <c r="X30" s="851" t="s">
        <v>22</v>
      </c>
      <c r="Y30" s="851" t="s">
        <v>23</v>
      </c>
      <c r="Z30" s="851" t="s">
        <v>24</v>
      </c>
      <c r="AA30" s="973" t="s">
        <v>335</v>
      </c>
    </row>
    <row r="31" spans="1:54" s="159" customFormat="1" ht="13.5" thickBot="1" x14ac:dyDescent="0.25">
      <c r="A31" s="921"/>
      <c r="B31" s="922"/>
      <c r="C31" s="922"/>
      <c r="D31" s="922"/>
      <c r="E31" s="922"/>
      <c r="F31" s="922"/>
      <c r="G31" s="923"/>
      <c r="H31" s="922"/>
      <c r="I31" s="922"/>
      <c r="J31" s="922"/>
      <c r="K31" s="922"/>
      <c r="L31" s="922"/>
      <c r="M31" s="160"/>
      <c r="N31" s="160"/>
      <c r="O31" s="160"/>
      <c r="P31" s="160"/>
      <c r="Q31" s="160"/>
      <c r="R31" s="160"/>
      <c r="S31" s="160"/>
      <c r="T31" s="160"/>
      <c r="U31" s="160"/>
      <c r="V31" s="160"/>
      <c r="W31" s="160"/>
      <c r="X31" s="922"/>
      <c r="Y31" s="922"/>
      <c r="Z31" s="922"/>
      <c r="AA31" s="974"/>
    </row>
    <row r="32" spans="1:54" s="166" customFormat="1" x14ac:dyDescent="0.2">
      <c r="A32" s="161" t="s">
        <v>463</v>
      </c>
      <c r="B32" s="162"/>
      <c r="C32" s="162" t="s">
        <v>1285</v>
      </c>
      <c r="D32" s="162" t="s">
        <v>439</v>
      </c>
      <c r="E32" s="162"/>
      <c r="F32" s="162" t="s">
        <v>51</v>
      </c>
      <c r="G32" s="162" t="s">
        <v>47</v>
      </c>
      <c r="H32" s="162" t="s">
        <v>1182</v>
      </c>
      <c r="I32" s="504">
        <v>1873</v>
      </c>
      <c r="J32" s="504">
        <v>2081</v>
      </c>
      <c r="K32" s="504">
        <v>2081</v>
      </c>
      <c r="L32" s="506"/>
      <c r="M32" s="162"/>
      <c r="N32" s="162"/>
      <c r="O32" s="162"/>
      <c r="P32" s="162"/>
      <c r="Q32" s="162"/>
      <c r="R32" s="162"/>
      <c r="S32" s="162"/>
      <c r="T32" s="162"/>
      <c r="U32" s="162"/>
      <c r="V32" s="162"/>
      <c r="W32" s="162"/>
      <c r="X32" s="497"/>
      <c r="Y32" s="497"/>
      <c r="Z32" s="162" t="s">
        <v>1311</v>
      </c>
      <c r="AA32" s="214" t="s">
        <v>395</v>
      </c>
    </row>
    <row r="33" spans="1:29" s="166" customFormat="1" x14ac:dyDescent="0.2">
      <c r="A33" s="95" t="s">
        <v>463</v>
      </c>
      <c r="B33" s="168"/>
      <c r="C33" s="168" t="s">
        <v>1312</v>
      </c>
      <c r="D33" s="168" t="s">
        <v>439</v>
      </c>
      <c r="E33" s="168"/>
      <c r="F33" s="168" t="s">
        <v>51</v>
      </c>
      <c r="G33" s="168" t="s">
        <v>47</v>
      </c>
      <c r="H33" s="168" t="s">
        <v>1182</v>
      </c>
      <c r="I33" s="505">
        <v>2593</v>
      </c>
      <c r="J33" s="505">
        <v>2881</v>
      </c>
      <c r="K33" s="505">
        <v>2881</v>
      </c>
      <c r="L33" s="215"/>
      <c r="M33" s="168"/>
      <c r="N33" s="168"/>
      <c r="O33" s="168"/>
      <c r="P33" s="168"/>
      <c r="Q33" s="168"/>
      <c r="R33" s="168"/>
      <c r="S33" s="168"/>
      <c r="T33" s="168"/>
      <c r="U33" s="168"/>
      <c r="V33" s="168"/>
      <c r="W33" s="168"/>
      <c r="X33" s="499"/>
      <c r="Y33" s="499"/>
      <c r="Z33" s="168" t="s">
        <v>1311</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920" t="s">
        <v>568</v>
      </c>
      <c r="B39" s="851" t="s">
        <v>569</v>
      </c>
      <c r="C39" s="851" t="s">
        <v>11</v>
      </c>
      <c r="D39" s="851" t="s">
        <v>12</v>
      </c>
      <c r="E39" s="851" t="s">
        <v>13</v>
      </c>
      <c r="F39" s="851" t="s">
        <v>14</v>
      </c>
      <c r="G39" s="851" t="s">
        <v>15</v>
      </c>
      <c r="H39" s="851" t="s">
        <v>16</v>
      </c>
      <c r="I39" s="851" t="s">
        <v>26</v>
      </c>
      <c r="J39" s="851" t="s">
        <v>27</v>
      </c>
      <c r="K39" s="975" t="s">
        <v>281</v>
      </c>
      <c r="L39" s="599" t="s">
        <v>62</v>
      </c>
      <c r="M39" s="594" t="s">
        <v>63</v>
      </c>
      <c r="N39" s="611" t="s">
        <v>64</v>
      </c>
      <c r="O39" s="158"/>
      <c r="P39" s="158"/>
      <c r="Q39" s="158"/>
      <c r="R39" s="158"/>
      <c r="S39" s="158"/>
      <c r="T39" s="158"/>
      <c r="U39" s="158"/>
      <c r="V39" s="158"/>
      <c r="W39" s="158"/>
      <c r="X39" s="851" t="s">
        <v>22</v>
      </c>
      <c r="Y39" s="851" t="s">
        <v>23</v>
      </c>
      <c r="Z39" s="851" t="s">
        <v>24</v>
      </c>
      <c r="AA39" s="973" t="s">
        <v>335</v>
      </c>
    </row>
    <row r="40" spans="1:29" ht="32.1" customHeight="1" thickBot="1" x14ac:dyDescent="0.25">
      <c r="A40" s="921"/>
      <c r="B40" s="922"/>
      <c r="C40" s="922"/>
      <c r="D40" s="922"/>
      <c r="E40" s="922"/>
      <c r="F40" s="922"/>
      <c r="G40" s="923"/>
      <c r="H40" s="922"/>
      <c r="I40" s="922"/>
      <c r="J40" s="922"/>
      <c r="K40" s="976"/>
      <c r="L40" s="600" t="s">
        <v>65</v>
      </c>
      <c r="M40" s="601" t="s">
        <v>66</v>
      </c>
      <c r="N40" s="612" t="s">
        <v>67</v>
      </c>
      <c r="O40" s="182"/>
      <c r="P40" s="160"/>
      <c r="Q40" s="160"/>
      <c r="R40" s="160"/>
      <c r="S40" s="160"/>
      <c r="T40" s="160"/>
      <c r="U40" s="160"/>
      <c r="V40" s="160"/>
      <c r="W40" s="160"/>
      <c r="X40" s="922"/>
      <c r="Y40" s="922"/>
      <c r="Z40" s="922"/>
      <c r="AA40" s="974"/>
    </row>
    <row r="41" spans="1:29" s="166" customFormat="1" x14ac:dyDescent="0.2">
      <c r="A41" s="161"/>
      <c r="B41" s="162"/>
      <c r="C41" s="162"/>
      <c r="D41" s="162"/>
      <c r="E41" s="162"/>
      <c r="F41" s="162"/>
      <c r="G41" s="162"/>
      <c r="H41" s="162"/>
      <c r="I41" s="506"/>
      <c r="J41" s="506"/>
      <c r="K41" s="507"/>
      <c r="L41" s="161"/>
      <c r="M41" s="162"/>
      <c r="N41" s="214"/>
      <c r="O41" s="161"/>
      <c r="P41" s="162"/>
      <c r="Q41" s="162"/>
      <c r="R41" s="162"/>
      <c r="S41" s="162"/>
      <c r="T41" s="162"/>
      <c r="U41" s="162"/>
      <c r="V41" s="162"/>
      <c r="W41" s="162"/>
      <c r="X41" s="497"/>
      <c r="Y41" s="497"/>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84" t="s">
        <v>293</v>
      </c>
      <c r="B47" s="977"/>
      <c r="C47" s="977"/>
      <c r="D47" s="978"/>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920" t="s">
        <v>568</v>
      </c>
      <c r="B48" s="851" t="s">
        <v>569</v>
      </c>
      <c r="C48" s="851" t="s">
        <v>11</v>
      </c>
      <c r="D48" s="851" t="s">
        <v>12</v>
      </c>
      <c r="E48" s="851" t="s">
        <v>13</v>
      </c>
      <c r="F48" s="851" t="s">
        <v>14</v>
      </c>
      <c r="G48" s="851" t="s">
        <v>15</v>
      </c>
      <c r="H48" s="851" t="s">
        <v>16</v>
      </c>
      <c r="I48" s="851">
        <v>20</v>
      </c>
      <c r="J48" s="851">
        <v>40</v>
      </c>
      <c r="K48" s="851" t="s">
        <v>19</v>
      </c>
      <c r="L48" s="973" t="s">
        <v>20</v>
      </c>
      <c r="M48" s="968" t="s">
        <v>28</v>
      </c>
      <c r="N48" s="188" t="s">
        <v>68</v>
      </c>
      <c r="O48" s="594" t="s">
        <v>63</v>
      </c>
      <c r="P48" s="611" t="s">
        <v>64</v>
      </c>
      <c r="Q48" s="158" t="s">
        <v>143</v>
      </c>
      <c r="R48" s="158" t="s">
        <v>70</v>
      </c>
      <c r="S48" s="158"/>
      <c r="T48" s="158"/>
      <c r="U48" s="158"/>
      <c r="V48" s="158"/>
      <c r="W48" s="158"/>
      <c r="X48" s="158"/>
      <c r="Y48" s="158"/>
      <c r="Z48" s="851" t="s">
        <v>22</v>
      </c>
      <c r="AA48" s="851" t="s">
        <v>23</v>
      </c>
      <c r="AB48" s="851" t="s">
        <v>24</v>
      </c>
      <c r="AC48" s="973" t="s">
        <v>335</v>
      </c>
    </row>
    <row r="49" spans="1:29" ht="39" thickBot="1" x14ac:dyDescent="0.25">
      <c r="A49" s="921"/>
      <c r="B49" s="922"/>
      <c r="C49" s="922"/>
      <c r="D49" s="922"/>
      <c r="E49" s="922"/>
      <c r="F49" s="922"/>
      <c r="G49" s="923"/>
      <c r="H49" s="922"/>
      <c r="I49" s="922"/>
      <c r="J49" s="922"/>
      <c r="K49" s="922"/>
      <c r="L49" s="974"/>
      <c r="M49" s="969"/>
      <c r="N49" s="189" t="s">
        <v>69</v>
      </c>
      <c r="O49" s="601" t="s">
        <v>66</v>
      </c>
      <c r="P49" s="612" t="s">
        <v>67</v>
      </c>
      <c r="Q49" s="182" t="s">
        <v>83</v>
      </c>
      <c r="R49" s="160" t="s">
        <v>83</v>
      </c>
      <c r="S49" s="160"/>
      <c r="T49" s="160"/>
      <c r="U49" s="160"/>
      <c r="V49" s="160"/>
      <c r="W49" s="160"/>
      <c r="X49" s="160"/>
      <c r="Y49" s="160"/>
      <c r="Z49" s="923"/>
      <c r="AA49" s="923"/>
      <c r="AB49" s="923"/>
      <c r="AC49" s="974"/>
    </row>
    <row r="50" spans="1:29" s="181" customFormat="1" x14ac:dyDescent="0.2">
      <c r="A50" s="517"/>
      <c r="B50" s="264"/>
      <c r="C50" s="264"/>
      <c r="D50" s="264"/>
      <c r="E50" s="264"/>
      <c r="F50" s="264"/>
      <c r="G50" s="162"/>
      <c r="H50" s="264"/>
      <c r="I50" s="356"/>
      <c r="J50" s="356"/>
      <c r="K50" s="356"/>
      <c r="L50" s="518"/>
      <c r="M50" s="508"/>
      <c r="N50" s="161"/>
      <c r="O50" s="162"/>
      <c r="P50" s="214"/>
      <c r="Q50" s="161"/>
      <c r="R50" s="162"/>
      <c r="S50" s="162"/>
      <c r="T50" s="162"/>
      <c r="U50" s="162"/>
      <c r="V50" s="162"/>
      <c r="W50" s="162"/>
      <c r="X50" s="162"/>
      <c r="Y50" s="162"/>
      <c r="Z50" s="497"/>
      <c r="AA50" s="497"/>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84" t="s">
        <v>29</v>
      </c>
      <c r="B57" s="977"/>
      <c r="C57" s="978"/>
      <c r="D57" s="177"/>
      <c r="E57" s="177"/>
      <c r="F57" s="157"/>
      <c r="G57" s="157"/>
      <c r="H57" s="157"/>
      <c r="I57" s="157"/>
      <c r="J57" s="157"/>
      <c r="K57" s="178"/>
      <c r="L57" s="178"/>
      <c r="M57" s="178"/>
      <c r="N57" s="178"/>
      <c r="S57" s="178"/>
      <c r="T57" s="178"/>
      <c r="U57" s="178"/>
    </row>
    <row r="58" spans="1:29" ht="13.5" thickBot="1" x14ac:dyDescent="0.25">
      <c r="A58" s="875" t="s">
        <v>566</v>
      </c>
      <c r="B58" s="876"/>
      <c r="C58" s="877"/>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609"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985" t="s">
        <v>569</v>
      </c>
      <c r="C65" s="985"/>
      <c r="D65" s="986"/>
      <c r="E65" s="614" t="s">
        <v>11</v>
      </c>
      <c r="F65" s="614" t="s">
        <v>14</v>
      </c>
      <c r="G65" s="614" t="s">
        <v>275</v>
      </c>
      <c r="H65" s="614" t="s">
        <v>32</v>
      </c>
      <c r="I65" s="614" t="s">
        <v>16</v>
      </c>
      <c r="J65" s="614" t="s">
        <v>17</v>
      </c>
      <c r="K65" s="614" t="s">
        <v>18</v>
      </c>
      <c r="L65" s="614" t="s">
        <v>19</v>
      </c>
      <c r="M65" s="614" t="s">
        <v>20</v>
      </c>
      <c r="N65" s="212" t="s">
        <v>119</v>
      </c>
      <c r="O65" s="614" t="s">
        <v>93</v>
      </c>
      <c r="P65" s="213" t="s">
        <v>739</v>
      </c>
    </row>
    <row r="66" spans="1:24" s="181" customFormat="1" x14ac:dyDescent="0.2">
      <c r="A66" s="161"/>
      <c r="B66" s="933"/>
      <c r="C66" s="933"/>
      <c r="D66" s="933"/>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845"/>
      <c r="C67" s="845"/>
      <c r="D67" s="845"/>
      <c r="E67" s="168"/>
      <c r="F67" s="168"/>
      <c r="G67" s="168"/>
      <c r="H67" s="168"/>
      <c r="I67" s="168"/>
      <c r="J67" s="358"/>
      <c r="K67" s="226"/>
      <c r="L67" s="226"/>
      <c r="M67" s="359"/>
      <c r="N67" s="602"/>
      <c r="O67" s="168"/>
      <c r="P67" s="97"/>
      <c r="Q67" s="179"/>
      <c r="R67" s="179"/>
      <c r="S67" s="179"/>
      <c r="T67" s="179"/>
      <c r="U67" s="179"/>
      <c r="V67" s="166"/>
      <c r="W67" s="166"/>
      <c r="X67" s="166"/>
    </row>
    <row r="68" spans="1:24" s="181" customFormat="1" x14ac:dyDescent="0.2">
      <c r="A68" s="95"/>
      <c r="B68" s="845"/>
      <c r="C68" s="845"/>
      <c r="D68" s="845"/>
      <c r="E68" s="168"/>
      <c r="F68" s="168"/>
      <c r="G68" s="168"/>
      <c r="H68" s="168"/>
      <c r="I68" s="168"/>
      <c r="J68" s="358"/>
      <c r="K68" s="226"/>
      <c r="L68" s="226"/>
      <c r="M68" s="359"/>
      <c r="N68" s="602"/>
      <c r="O68" s="168"/>
      <c r="P68" s="97"/>
      <c r="Q68" s="179"/>
      <c r="R68" s="179"/>
      <c r="S68" s="179"/>
      <c r="T68" s="179"/>
      <c r="U68" s="179"/>
      <c r="V68" s="166"/>
      <c r="W68" s="166"/>
      <c r="X68" s="166"/>
    </row>
    <row r="69" spans="1:24" s="181" customFormat="1" ht="13.5" thickBot="1" x14ac:dyDescent="0.25">
      <c r="A69" s="98"/>
      <c r="B69" s="984"/>
      <c r="C69" s="984"/>
      <c r="D69" s="984"/>
      <c r="E69" s="174"/>
      <c r="F69" s="174"/>
      <c r="G69" s="174"/>
      <c r="H69" s="174"/>
      <c r="I69" s="174"/>
      <c r="J69" s="216"/>
      <c r="K69" s="227"/>
      <c r="L69" s="227"/>
      <c r="M69" s="360"/>
      <c r="N69" s="606"/>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84" t="s">
        <v>34</v>
      </c>
      <c r="B72" s="977"/>
      <c r="C72" s="978"/>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75" t="s">
        <v>566</v>
      </c>
      <c r="B73" s="876"/>
      <c r="C73" s="877"/>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609"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985" t="s">
        <v>13</v>
      </c>
      <c r="C80" s="985"/>
      <c r="D80" s="986"/>
      <c r="E80" s="614" t="s">
        <v>12</v>
      </c>
      <c r="F80" s="614" t="s">
        <v>14</v>
      </c>
      <c r="G80" s="614" t="s">
        <v>264</v>
      </c>
      <c r="H80" s="614" t="s">
        <v>32</v>
      </c>
      <c r="I80" s="614" t="s">
        <v>16</v>
      </c>
      <c r="J80" s="614" t="s">
        <v>17</v>
      </c>
      <c r="K80" s="614" t="s">
        <v>18</v>
      </c>
      <c r="L80" s="614" t="s">
        <v>19</v>
      </c>
      <c r="M80" s="614" t="s">
        <v>20</v>
      </c>
      <c r="N80" s="212" t="s">
        <v>119</v>
      </c>
      <c r="O80" s="614" t="s">
        <v>91</v>
      </c>
      <c r="P80" s="213" t="s">
        <v>737</v>
      </c>
      <c r="W80" s="223"/>
    </row>
    <row r="81" spans="1:23" s="181" customFormat="1" x14ac:dyDescent="0.2">
      <c r="A81" s="161"/>
      <c r="B81" s="933"/>
      <c r="C81" s="933"/>
      <c r="D81" s="933"/>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845"/>
      <c r="C82" s="845"/>
      <c r="D82" s="845"/>
      <c r="E82" s="168"/>
      <c r="F82" s="168"/>
      <c r="G82" s="168"/>
      <c r="H82" s="168"/>
      <c r="I82" s="168"/>
      <c r="J82" s="226"/>
      <c r="K82" s="226"/>
      <c r="L82" s="226"/>
      <c r="M82" s="226"/>
      <c r="N82" s="602"/>
      <c r="O82" s="168"/>
      <c r="P82" s="97"/>
      <c r="Q82" s="166"/>
      <c r="R82" s="166"/>
      <c r="S82" s="166"/>
      <c r="T82" s="166"/>
      <c r="U82" s="166"/>
      <c r="V82" s="166"/>
      <c r="W82" s="179"/>
    </row>
    <row r="83" spans="1:23" s="181" customFormat="1" x14ac:dyDescent="0.2">
      <c r="A83" s="95"/>
      <c r="B83" s="845"/>
      <c r="C83" s="845"/>
      <c r="D83" s="845"/>
      <c r="E83" s="168"/>
      <c r="F83" s="168"/>
      <c r="G83" s="168"/>
      <c r="H83" s="168"/>
      <c r="I83" s="168"/>
      <c r="J83" s="226"/>
      <c r="K83" s="226"/>
      <c r="L83" s="226"/>
      <c r="M83" s="226"/>
      <c r="N83" s="602"/>
      <c r="O83" s="168"/>
      <c r="P83" s="97"/>
      <c r="Q83" s="166"/>
      <c r="R83" s="166"/>
      <c r="S83" s="166"/>
      <c r="T83" s="166"/>
      <c r="U83" s="166"/>
      <c r="V83" s="166"/>
      <c r="W83" s="179"/>
    </row>
    <row r="84" spans="1:23" s="181" customFormat="1" ht="13.5" thickBot="1" x14ac:dyDescent="0.25">
      <c r="A84" s="98"/>
      <c r="B84" s="984"/>
      <c r="C84" s="984"/>
      <c r="D84" s="984"/>
      <c r="E84" s="174"/>
      <c r="F84" s="174"/>
      <c r="G84" s="174"/>
      <c r="H84" s="174"/>
      <c r="I84" s="174"/>
      <c r="J84" s="227"/>
      <c r="K84" s="227"/>
      <c r="L84" s="227"/>
      <c r="M84" s="227"/>
      <c r="N84" s="606"/>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84" t="s">
        <v>36</v>
      </c>
      <c r="B86" s="885"/>
      <c r="C86" s="885"/>
      <c r="D86" s="885"/>
      <c r="E86" s="885"/>
      <c r="F86" s="885"/>
      <c r="G86" s="885"/>
      <c r="H86" s="885"/>
      <c r="I86" s="886"/>
      <c r="K86" s="157"/>
      <c r="L86" s="178"/>
      <c r="M86" s="178"/>
      <c r="N86" s="178"/>
      <c r="O86" s="178"/>
      <c r="P86" s="178"/>
      <c r="Q86" s="178"/>
      <c r="R86" s="178"/>
      <c r="S86" s="157"/>
      <c r="T86" s="157"/>
      <c r="U86" s="157"/>
    </row>
    <row r="87" spans="1:23" ht="13.5" thickBot="1" x14ac:dyDescent="0.25">
      <c r="A87" s="930" t="s">
        <v>37</v>
      </c>
      <c r="B87" s="931"/>
      <c r="C87" s="931"/>
      <c r="D87" s="931"/>
      <c r="E87" s="931"/>
      <c r="F87" s="931"/>
      <c r="G87" s="931"/>
      <c r="H87" s="931"/>
      <c r="I87" s="932"/>
      <c r="J87" s="109"/>
      <c r="K87" s="157"/>
      <c r="L87" s="178"/>
      <c r="M87" s="178"/>
      <c r="N87" s="178"/>
      <c r="O87" s="178"/>
      <c r="P87" s="178"/>
      <c r="Q87" s="178"/>
      <c r="R87" s="178"/>
      <c r="S87" s="157"/>
      <c r="T87" s="157"/>
      <c r="U87" s="157"/>
    </row>
    <row r="88" spans="1:23" s="608" customFormat="1" ht="15.75" customHeight="1" thickBot="1" x14ac:dyDescent="0.25">
      <c r="A88" s="228" t="s">
        <v>282</v>
      </c>
      <c r="B88" s="841" t="s">
        <v>990</v>
      </c>
      <c r="C88" s="842"/>
      <c r="D88" s="842"/>
      <c r="E88" s="842"/>
      <c r="F88" s="842"/>
      <c r="G88" s="842"/>
      <c r="H88" s="842"/>
      <c r="I88" s="843"/>
      <c r="J88" s="229"/>
      <c r="K88" s="230"/>
      <c r="L88" s="21"/>
      <c r="M88" s="21"/>
      <c r="N88" s="21"/>
      <c r="O88" s="21"/>
      <c r="P88" s="21"/>
      <c r="Q88" s="21"/>
      <c r="R88" s="21"/>
      <c r="S88" s="230"/>
      <c r="T88" s="230"/>
      <c r="U88" s="230"/>
    </row>
    <row r="89" spans="1:23" s="608" customFormat="1" ht="15.75" customHeight="1" thickBot="1" x14ac:dyDescent="0.25">
      <c r="A89" s="228" t="s">
        <v>1146</v>
      </c>
      <c r="B89" s="841" t="s">
        <v>1148</v>
      </c>
      <c r="C89" s="842"/>
      <c r="D89" s="842"/>
      <c r="E89" s="842"/>
      <c r="F89" s="842"/>
      <c r="G89" s="842"/>
      <c r="H89" s="842"/>
      <c r="I89" s="843"/>
      <c r="J89" s="229"/>
      <c r="K89" s="230"/>
      <c r="L89" s="21"/>
      <c r="M89" s="21"/>
      <c r="N89" s="21"/>
      <c r="O89" s="21"/>
      <c r="P89" s="21"/>
      <c r="Q89" s="21"/>
      <c r="R89" s="21"/>
      <c r="S89" s="230"/>
      <c r="T89" s="230"/>
      <c r="U89" s="230"/>
    </row>
    <row r="90" spans="1:23" s="608" customFormat="1" ht="15.75" customHeight="1" thickBot="1" x14ac:dyDescent="0.25">
      <c r="A90" s="228" t="s">
        <v>1169</v>
      </c>
      <c r="B90" s="841" t="s">
        <v>1313</v>
      </c>
      <c r="C90" s="842"/>
      <c r="D90" s="842"/>
      <c r="E90" s="842"/>
      <c r="F90" s="842"/>
      <c r="G90" s="842"/>
      <c r="H90" s="842"/>
      <c r="I90" s="843"/>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982" t="s">
        <v>206</v>
      </c>
      <c r="B92" s="983"/>
      <c r="C92" s="983"/>
      <c r="D92" s="983"/>
      <c r="E92" s="983"/>
      <c r="F92" s="983"/>
      <c r="G92" s="983"/>
      <c r="H92" s="924" t="s">
        <v>218</v>
      </c>
      <c r="I92" s="860" t="s">
        <v>568</v>
      </c>
      <c r="J92" s="860" t="s">
        <v>207</v>
      </c>
      <c r="K92" s="860" t="s">
        <v>23</v>
      </c>
      <c r="L92" s="860" t="s">
        <v>288</v>
      </c>
      <c r="M92" s="872" t="s">
        <v>82</v>
      </c>
      <c r="N92" s="178"/>
      <c r="O92" s="157"/>
      <c r="Q92" s="222"/>
      <c r="R92" s="222"/>
    </row>
    <row r="93" spans="1:23" s="110" customFormat="1" ht="13.5" thickBot="1" x14ac:dyDescent="0.25">
      <c r="A93" s="846" t="s">
        <v>2482</v>
      </c>
      <c r="B93" s="847"/>
      <c r="C93" s="847"/>
      <c r="D93" s="847"/>
      <c r="E93" s="847"/>
      <c r="F93" s="847"/>
      <c r="G93" s="848"/>
      <c r="H93" s="925"/>
      <c r="I93" s="935"/>
      <c r="J93" s="935"/>
      <c r="K93" s="935"/>
      <c r="L93" s="935"/>
      <c r="M93" s="987"/>
      <c r="N93" s="231"/>
      <c r="O93" s="231"/>
      <c r="P93" s="231"/>
      <c r="Q93" s="231"/>
      <c r="R93" s="231"/>
    </row>
    <row r="94" spans="1:23" s="110" customFormat="1" ht="15.75" customHeight="1" thickBot="1" x14ac:dyDescent="0.25">
      <c r="A94" s="979" t="s">
        <v>336</v>
      </c>
      <c r="B94" s="980"/>
      <c r="C94" s="980"/>
      <c r="D94" s="980"/>
      <c r="E94" s="980"/>
      <c r="F94" s="980"/>
      <c r="G94" s="981"/>
      <c r="H94" s="925"/>
      <c r="I94" s="935"/>
      <c r="J94" s="935"/>
      <c r="K94" s="935"/>
      <c r="L94" s="935"/>
      <c r="M94" s="987"/>
      <c r="N94" s="231"/>
      <c r="O94" s="231"/>
      <c r="P94" s="231"/>
      <c r="Q94" s="231"/>
      <c r="R94" s="231"/>
    </row>
    <row r="95" spans="1:23" s="181" customFormat="1" ht="15.75" customHeight="1" x14ac:dyDescent="0.2">
      <c r="A95" s="232" t="s">
        <v>99</v>
      </c>
      <c r="B95" s="933" t="str">
        <f>IF($A95="","",VLOOKUP($A95,Listes!$A$3:$C$206,2,FALSE))</f>
        <v>Alameda Corridor Surcharge import</v>
      </c>
      <c r="C95" s="933"/>
      <c r="D95" s="933"/>
      <c r="E95" s="934" t="s">
        <v>52</v>
      </c>
      <c r="F95" s="934"/>
      <c r="G95" s="934"/>
      <c r="H95" s="605"/>
      <c r="I95" s="497"/>
      <c r="J95" s="497"/>
      <c r="K95" s="497"/>
      <c r="L95" s="497"/>
      <c r="M95" s="498"/>
      <c r="N95" s="166"/>
      <c r="O95" s="166"/>
      <c r="P95" s="166"/>
      <c r="Q95" s="166"/>
      <c r="R95" s="179"/>
    </row>
    <row r="96" spans="1:23" s="181" customFormat="1" ht="15.75" customHeight="1" x14ac:dyDescent="0.2">
      <c r="A96" s="233" t="s">
        <v>224</v>
      </c>
      <c r="B96" s="845" t="str">
        <f>IF($A96="","",VLOOKUP($A96,Listes!$A$3:$C$206,2,FALSE))</f>
        <v>Bunker Adjustment Factor</v>
      </c>
      <c r="C96" s="845"/>
      <c r="D96" s="845"/>
      <c r="E96" s="844" t="s">
        <v>50</v>
      </c>
      <c r="F96" s="844"/>
      <c r="G96" s="844"/>
      <c r="H96" s="591"/>
      <c r="I96" s="499"/>
      <c r="J96" s="499"/>
      <c r="K96" s="499"/>
      <c r="L96" s="499"/>
      <c r="M96" s="500"/>
      <c r="N96" s="166"/>
      <c r="O96" s="166"/>
      <c r="P96" s="166"/>
      <c r="Q96" s="166"/>
      <c r="R96" s="179"/>
    </row>
    <row r="97" spans="1:18" s="181" customFormat="1" ht="15.75" customHeight="1" x14ac:dyDescent="0.2">
      <c r="A97" s="233" t="s">
        <v>970</v>
      </c>
      <c r="B97" s="845" t="str">
        <f>IF($A97="","",VLOOKUP($A97,Listes!$A$3:$C$206,2,FALSE))</f>
        <v>Chassis Administration Fee On-Carriage</v>
      </c>
      <c r="C97" s="845"/>
      <c r="D97" s="845"/>
      <c r="E97" s="844" t="s">
        <v>50</v>
      </c>
      <c r="F97" s="844"/>
      <c r="G97" s="844"/>
      <c r="H97" s="591"/>
      <c r="I97" s="499"/>
      <c r="J97" s="499"/>
      <c r="K97" s="499"/>
      <c r="L97" s="499"/>
      <c r="M97" s="500"/>
      <c r="N97" s="166"/>
      <c r="O97" s="166"/>
      <c r="P97" s="166"/>
      <c r="Q97" s="166"/>
      <c r="R97" s="179"/>
    </row>
    <row r="98" spans="1:18" s="181" customFormat="1" ht="15.75" customHeight="1" x14ac:dyDescent="0.2">
      <c r="A98" s="233" t="s">
        <v>502</v>
      </c>
      <c r="B98" s="845" t="str">
        <f>IF($A98="","",VLOOKUP($A98,Listes!$A$3:$C$206,2,FALSE))</f>
        <v>Chassis Provision Charge</v>
      </c>
      <c r="C98" s="845"/>
      <c r="D98" s="845"/>
      <c r="E98" s="844" t="s">
        <v>50</v>
      </c>
      <c r="F98" s="844"/>
      <c r="G98" s="844"/>
      <c r="H98" s="591"/>
      <c r="I98" s="499"/>
      <c r="J98" s="499"/>
      <c r="K98" s="499"/>
      <c r="L98" s="499"/>
      <c r="M98" s="500"/>
      <c r="N98" s="166"/>
      <c r="O98" s="166"/>
      <c r="P98" s="166"/>
      <c r="Q98" s="166"/>
      <c r="R98" s="179"/>
    </row>
    <row r="99" spans="1:18" s="181" customFormat="1" ht="15.75" customHeight="1" x14ac:dyDescent="0.2">
      <c r="A99" s="233" t="s">
        <v>251</v>
      </c>
      <c r="B99" s="845" t="str">
        <f>IF($A99="","",VLOOKUP($A99,Listes!$A$3:$C$206,2,FALSE))</f>
        <v>Carrier Security Charge</v>
      </c>
      <c r="C99" s="845"/>
      <c r="D99" s="845"/>
      <c r="E99" s="844" t="s">
        <v>50</v>
      </c>
      <c r="F99" s="844"/>
      <c r="G99" s="844"/>
      <c r="H99" s="591"/>
      <c r="I99" s="499"/>
      <c r="J99" s="499"/>
      <c r="K99" s="499"/>
      <c r="L99" s="499"/>
      <c r="M99" s="500"/>
      <c r="N99" s="166"/>
      <c r="O99" s="166"/>
      <c r="P99" s="166"/>
      <c r="Q99" s="166"/>
      <c r="R99" s="179"/>
    </row>
    <row r="100" spans="1:18" s="181" customFormat="1" ht="15.75" customHeight="1" x14ac:dyDescent="0.2">
      <c r="A100" s="233" t="s">
        <v>1014</v>
      </c>
      <c r="B100" s="845" t="str">
        <f>IF($A100="","",VLOOKUP($A100,Listes!$A$3:$C$206,2,FALSE))</f>
        <v>Container Maintenance Charge Destination</v>
      </c>
      <c r="C100" s="845"/>
      <c r="D100" s="845"/>
      <c r="E100" s="844" t="s">
        <v>52</v>
      </c>
      <c r="F100" s="844"/>
      <c r="G100" s="844"/>
      <c r="H100" s="591"/>
      <c r="I100" s="499"/>
      <c r="J100" s="499"/>
      <c r="K100" s="499"/>
      <c r="L100" s="499"/>
      <c r="M100" s="500"/>
      <c r="N100" s="166"/>
      <c r="O100" s="166"/>
      <c r="P100" s="166"/>
      <c r="Q100" s="166"/>
      <c r="R100" s="179"/>
    </row>
    <row r="101" spans="1:18" s="181" customFormat="1" ht="15.75" customHeight="1" x14ac:dyDescent="0.2">
      <c r="A101" s="233" t="s">
        <v>222</v>
      </c>
      <c r="B101" s="845" t="str">
        <f>IF($A101="","",VLOOKUP($A101,Listes!$A$3:$C$206,2,FALSE))</f>
        <v>Destination THC / Destination Receiving Charge</v>
      </c>
      <c r="C101" s="845"/>
      <c r="D101" s="845"/>
      <c r="E101" s="844" t="s">
        <v>52</v>
      </c>
      <c r="F101" s="844"/>
      <c r="G101" s="844"/>
      <c r="H101" s="591"/>
      <c r="I101" s="499"/>
      <c r="J101" s="499"/>
      <c r="K101" s="499"/>
      <c r="L101" s="499"/>
      <c r="M101" s="500"/>
      <c r="N101" s="166"/>
      <c r="O101" s="166"/>
      <c r="P101" s="166"/>
      <c r="Q101" s="166"/>
      <c r="R101" s="179"/>
    </row>
    <row r="102" spans="1:18" s="181" customFormat="1" ht="15.75" customHeight="1" x14ac:dyDescent="0.2">
      <c r="A102" s="233" t="s">
        <v>796</v>
      </c>
      <c r="B102" s="845" t="str">
        <f>IF($A102="","",VLOOKUP($A102,Listes!$A$3:$C$206,2,FALSE))</f>
        <v>Export Documentation Fees - Carrier</v>
      </c>
      <c r="C102" s="845"/>
      <c r="D102" s="845"/>
      <c r="E102" s="844" t="s">
        <v>50</v>
      </c>
      <c r="F102" s="844"/>
      <c r="G102" s="844"/>
      <c r="H102" s="591"/>
      <c r="I102" s="499"/>
      <c r="J102" s="499"/>
      <c r="K102" s="499"/>
      <c r="L102" s="499"/>
      <c r="M102" s="500"/>
      <c r="N102" s="166"/>
      <c r="O102" s="166"/>
      <c r="P102" s="166"/>
      <c r="Q102" s="166"/>
      <c r="R102" s="179"/>
    </row>
    <row r="103" spans="1:18" s="181" customFormat="1" ht="15.75" customHeight="1" x14ac:dyDescent="0.2">
      <c r="A103" s="233" t="s">
        <v>779</v>
      </c>
      <c r="B103" s="845" t="str">
        <f>IF($A103="","",VLOOKUP($A103,Listes!$A$3:$C$206,2,FALSE))</f>
        <v>Export Declaration Surcharge</v>
      </c>
      <c r="C103" s="845"/>
      <c r="D103" s="845"/>
      <c r="E103" s="844" t="s">
        <v>50</v>
      </c>
      <c r="F103" s="844"/>
      <c r="G103" s="844"/>
      <c r="H103" s="591"/>
      <c r="I103" s="499"/>
      <c r="J103" s="499"/>
      <c r="K103" s="499"/>
      <c r="L103" s="499"/>
      <c r="M103" s="500"/>
      <c r="N103" s="166"/>
      <c r="O103" s="166"/>
      <c r="P103" s="166"/>
      <c r="Q103" s="166"/>
      <c r="R103" s="179"/>
    </row>
    <row r="104" spans="1:18" s="181" customFormat="1" ht="15.75" customHeight="1" x14ac:dyDescent="0.2">
      <c r="A104" s="233" t="s">
        <v>1058</v>
      </c>
      <c r="B104" s="845" t="str">
        <f>IF($A104="","",VLOOKUP($A104,Listes!$A$3:$C$206,2,FALSE))</f>
        <v>Export Seal Fee</v>
      </c>
      <c r="C104" s="845"/>
      <c r="D104" s="845"/>
      <c r="E104" s="844" t="s">
        <v>50</v>
      </c>
      <c r="F104" s="844"/>
      <c r="G104" s="844"/>
      <c r="H104" s="591"/>
      <c r="I104" s="499"/>
      <c r="J104" s="499"/>
      <c r="K104" s="499"/>
      <c r="L104" s="499"/>
      <c r="M104" s="500"/>
      <c r="N104" s="166"/>
      <c r="O104" s="166"/>
      <c r="P104" s="166"/>
      <c r="Q104" s="166"/>
      <c r="R104" s="179"/>
    </row>
    <row r="105" spans="1:18" s="181" customFormat="1" ht="15.75" customHeight="1" x14ac:dyDescent="0.2">
      <c r="A105" s="233" t="s">
        <v>979</v>
      </c>
      <c r="B105" s="845" t="str">
        <f>IF($A105="","",VLOOKUP($A105,Listes!$A$3:$C$206,2,FALSE))</f>
        <v>Extra Risk Surcharge (Origin)</v>
      </c>
      <c r="C105" s="845"/>
      <c r="D105" s="845"/>
      <c r="E105" s="844" t="s">
        <v>52</v>
      </c>
      <c r="F105" s="844"/>
      <c r="G105" s="844"/>
      <c r="H105" s="591"/>
      <c r="I105" s="499"/>
      <c r="J105" s="499"/>
      <c r="K105" s="499"/>
      <c r="L105" s="499"/>
      <c r="M105" s="500"/>
      <c r="N105" s="166"/>
      <c r="O105" s="166"/>
      <c r="P105" s="166"/>
      <c r="Q105" s="166"/>
      <c r="R105" s="179"/>
    </row>
    <row r="106" spans="1:18" s="181" customFormat="1" ht="15.75" customHeight="1" x14ac:dyDescent="0.2">
      <c r="A106" s="233" t="s">
        <v>81</v>
      </c>
      <c r="B106" s="845" t="str">
        <f>IF($A106="","",VLOOKUP($A106,Listes!$A$3:$C$206,2,FALSE))</f>
        <v>General Rate Increase</v>
      </c>
      <c r="C106" s="845"/>
      <c r="D106" s="845"/>
      <c r="E106" s="844" t="s">
        <v>52</v>
      </c>
      <c r="F106" s="844"/>
      <c r="G106" s="844"/>
      <c r="H106" s="591"/>
      <c r="I106" s="499"/>
      <c r="J106" s="499"/>
      <c r="K106" s="499"/>
      <c r="L106" s="499"/>
      <c r="M106" s="500"/>
      <c r="N106" s="166"/>
      <c r="O106" s="166"/>
      <c r="P106" s="166"/>
      <c r="Q106" s="166"/>
      <c r="R106" s="179"/>
    </row>
    <row r="107" spans="1:18" s="181" customFormat="1" ht="15.75" customHeight="1" x14ac:dyDescent="0.2">
      <c r="A107" s="233" t="s">
        <v>248</v>
      </c>
      <c r="B107" s="845" t="str">
        <f>IF($A107="","",VLOOKUP($A107,Listes!$A$3:$C$206,2,FALSE))</f>
        <v>Hazardous Fees (Ocean)</v>
      </c>
      <c r="C107" s="845"/>
      <c r="D107" s="845"/>
      <c r="E107" s="844" t="s">
        <v>50</v>
      </c>
      <c r="F107" s="844"/>
      <c r="G107" s="844"/>
      <c r="H107" s="591"/>
      <c r="I107" s="499"/>
      <c r="J107" s="499"/>
      <c r="K107" s="499"/>
      <c r="L107" s="499"/>
      <c r="M107" s="500"/>
      <c r="N107" s="166"/>
      <c r="O107" s="166"/>
      <c r="P107" s="166"/>
      <c r="Q107" s="166"/>
      <c r="R107" s="179"/>
    </row>
    <row r="108" spans="1:18" s="181" customFormat="1" ht="15.75" customHeight="1" x14ac:dyDescent="0.2">
      <c r="A108" s="233" t="s">
        <v>809</v>
      </c>
      <c r="B108" s="845" t="str">
        <f>IF($A108="","",VLOOKUP($A108,Listes!$A$3:$C$206,2,FALSE))</f>
        <v>Oncarriage Additional Intermodal Door Delivery Surcharge</v>
      </c>
      <c r="C108" s="845"/>
      <c r="D108" s="845"/>
      <c r="E108" s="844" t="s">
        <v>52</v>
      </c>
      <c r="F108" s="844"/>
      <c r="G108" s="844"/>
      <c r="H108" s="591"/>
      <c r="I108" s="499"/>
      <c r="J108" s="499"/>
      <c r="K108" s="499"/>
      <c r="L108" s="499"/>
      <c r="M108" s="500"/>
      <c r="N108" s="166"/>
      <c r="O108" s="166"/>
      <c r="P108" s="166"/>
      <c r="Q108" s="166"/>
      <c r="R108" s="179"/>
    </row>
    <row r="109" spans="1:18" s="181" customFormat="1" ht="15.75" customHeight="1" x14ac:dyDescent="0.2">
      <c r="A109" s="233" t="s">
        <v>91</v>
      </c>
      <c r="B109" s="845" t="str">
        <f>IF($A109="","",VLOOKUP($A109,Listes!$A$3:$C$206,2,FALSE))</f>
        <v>Oncarriage Inland Fuel Charge</v>
      </c>
      <c r="C109" s="845"/>
      <c r="D109" s="845"/>
      <c r="E109" s="844" t="s">
        <v>52</v>
      </c>
      <c r="F109" s="844"/>
      <c r="G109" s="844"/>
      <c r="H109" s="591"/>
      <c r="I109" s="499"/>
      <c r="J109" s="499"/>
      <c r="K109" s="499"/>
      <c r="L109" s="499"/>
      <c r="M109" s="500"/>
      <c r="N109" s="166"/>
      <c r="O109" s="166"/>
      <c r="P109" s="166"/>
      <c r="Q109" s="166"/>
      <c r="R109" s="179"/>
    </row>
    <row r="110" spans="1:18" s="181" customFormat="1" x14ac:dyDescent="0.2">
      <c r="A110" s="233" t="s">
        <v>929</v>
      </c>
      <c r="B110" s="845" t="str">
        <f>IF($A110="","",VLOOKUP($A110,Listes!$A$3:$C$206,2,FALSE))</f>
        <v>On-Carriage Emergency Inland Fuel Surcharge</v>
      </c>
      <c r="C110" s="845"/>
      <c r="D110" s="845"/>
      <c r="E110" s="844" t="s">
        <v>52</v>
      </c>
      <c r="F110" s="844"/>
      <c r="G110" s="844"/>
      <c r="H110" s="591"/>
      <c r="I110" s="499"/>
      <c r="J110" s="499"/>
      <c r="K110" s="499"/>
      <c r="L110" s="499"/>
      <c r="M110" s="500"/>
      <c r="N110" s="166"/>
      <c r="O110" s="166"/>
      <c r="P110" s="166"/>
      <c r="Q110" s="166"/>
      <c r="R110" s="179"/>
    </row>
    <row r="111" spans="1:18" s="181" customFormat="1" ht="25.5" x14ac:dyDescent="0.2">
      <c r="A111" s="233" t="s">
        <v>955</v>
      </c>
      <c r="B111" s="845" t="str">
        <f>IF($A111="","",VLOOKUP($A111,Listes!$A$3:$C$206,2,FALSE))</f>
        <v>On-Carriage Emergency Intermodal Surcharge</v>
      </c>
      <c r="C111" s="845"/>
      <c r="D111" s="845"/>
      <c r="E111" s="844" t="s">
        <v>52</v>
      </c>
      <c r="F111" s="844"/>
      <c r="G111" s="844"/>
      <c r="H111" s="591"/>
      <c r="I111" s="499"/>
      <c r="J111" s="499"/>
      <c r="K111" s="499"/>
      <c r="L111" s="499"/>
      <c r="M111" s="500"/>
      <c r="N111" s="166"/>
      <c r="O111" s="166"/>
      <c r="P111" s="166"/>
      <c r="Q111" s="166"/>
      <c r="R111" s="179"/>
    </row>
    <row r="112" spans="1:18" s="181" customFormat="1" ht="15.75" customHeight="1" x14ac:dyDescent="0.2">
      <c r="A112" s="233" t="s">
        <v>457</v>
      </c>
      <c r="B112" s="845" t="str">
        <f>IF($A112="","",VLOOKUP($A112,Listes!$A$3:$C$206,2,FALSE))</f>
        <v>Inland Hazardous Charge Oncarriage</v>
      </c>
      <c r="C112" s="845"/>
      <c r="D112" s="845"/>
      <c r="E112" s="844" t="s">
        <v>50</v>
      </c>
      <c r="F112" s="844"/>
      <c r="G112" s="844"/>
      <c r="H112" s="591"/>
      <c r="I112" s="499"/>
      <c r="J112" s="499"/>
      <c r="K112" s="499"/>
      <c r="L112" s="499"/>
      <c r="M112" s="500"/>
      <c r="N112" s="166"/>
      <c r="O112" s="166"/>
      <c r="P112" s="166"/>
      <c r="Q112" s="166"/>
      <c r="R112" s="179"/>
    </row>
    <row r="113" spans="1:18" s="181" customFormat="1" x14ac:dyDescent="0.2">
      <c r="A113" s="233" t="s">
        <v>88</v>
      </c>
      <c r="B113" s="845" t="str">
        <f>IF($A113="","",VLOOKUP($A113,Listes!$A$3:$C$206,2,FALSE))</f>
        <v>Origin THC / Origin Receiving Charge</v>
      </c>
      <c r="C113" s="845"/>
      <c r="D113" s="845"/>
      <c r="E113" s="844" t="s">
        <v>50</v>
      </c>
      <c r="F113" s="844"/>
      <c r="G113" s="844"/>
      <c r="H113" s="591"/>
      <c r="I113" s="499"/>
      <c r="J113" s="499"/>
      <c r="K113" s="499"/>
      <c r="L113" s="499"/>
      <c r="M113" s="500"/>
      <c r="N113" s="166"/>
      <c r="O113" s="166"/>
      <c r="P113" s="166"/>
      <c r="Q113" s="166"/>
      <c r="R113" s="179"/>
    </row>
    <row r="114" spans="1:18" s="181" customFormat="1" ht="15.75" customHeight="1" x14ac:dyDescent="0.2">
      <c r="A114" s="233" t="s">
        <v>754</v>
      </c>
      <c r="B114" s="845" t="str">
        <f>IF($A114="","",VLOOKUP($A114,Listes!$A$3:$C$206,2,FALSE))</f>
        <v>Port Congestion Surcharge Origin</v>
      </c>
      <c r="C114" s="845"/>
      <c r="D114" s="845"/>
      <c r="E114" s="844" t="s">
        <v>50</v>
      </c>
      <c r="F114" s="844"/>
      <c r="G114" s="844"/>
      <c r="H114" s="591"/>
      <c r="I114" s="499"/>
      <c r="J114" s="499"/>
      <c r="K114" s="499"/>
      <c r="L114" s="499"/>
      <c r="M114" s="500"/>
      <c r="N114" s="166"/>
      <c r="O114" s="166"/>
      <c r="P114" s="166"/>
      <c r="Q114" s="166"/>
      <c r="R114" s="179"/>
    </row>
    <row r="115" spans="1:18" s="181" customFormat="1" ht="15.75" customHeight="1" x14ac:dyDescent="0.2">
      <c r="A115" s="233" t="s">
        <v>460</v>
      </c>
      <c r="B115" s="845" t="str">
        <f>IF($A115="","",VLOOKUP($A115,Listes!$A$3:$C$206,2,FALSE))</f>
        <v>Inland Hazardous Charge Precarriage</v>
      </c>
      <c r="C115" s="845"/>
      <c r="D115" s="845"/>
      <c r="E115" s="844" t="s">
        <v>50</v>
      </c>
      <c r="F115" s="844"/>
      <c r="G115" s="844"/>
      <c r="H115" s="591"/>
      <c r="I115" s="499"/>
      <c r="J115" s="499"/>
      <c r="K115" s="499"/>
      <c r="L115" s="499"/>
      <c r="M115" s="500"/>
      <c r="N115" s="166"/>
      <c r="O115" s="166"/>
      <c r="P115" s="166"/>
      <c r="Q115" s="166"/>
      <c r="R115" s="179"/>
    </row>
    <row r="116" spans="1:18" s="181" customFormat="1" ht="15.75" customHeight="1" x14ac:dyDescent="0.2">
      <c r="A116" s="523" t="s">
        <v>86</v>
      </c>
      <c r="B116" s="849" t="str">
        <f>IF($A116="","",VLOOKUP($A116,Listes!$A$3:$C$206,2,FALSE))</f>
        <v>Peak Season</v>
      </c>
      <c r="C116" s="849"/>
      <c r="D116" s="849"/>
      <c r="E116" s="1146" t="s">
        <v>52</v>
      </c>
      <c r="F116" s="1146"/>
      <c r="G116" s="1146"/>
      <c r="H116" s="524"/>
      <c r="I116" s="525"/>
      <c r="J116" s="525"/>
      <c r="K116" s="528">
        <v>45457</v>
      </c>
      <c r="L116" s="525"/>
      <c r="M116" s="526"/>
      <c r="N116" s="166"/>
      <c r="O116" s="166"/>
      <c r="P116" s="166"/>
      <c r="Q116" s="166"/>
      <c r="R116" s="179"/>
    </row>
    <row r="117" spans="1:18" s="181" customFormat="1" ht="15.75" customHeight="1" x14ac:dyDescent="0.2">
      <c r="A117" s="527" t="s">
        <v>86</v>
      </c>
      <c r="B117" s="862" t="str">
        <f>IF($A117="","",VLOOKUP($A117,Listes!$A$3:$C$206,2,FALSE))</f>
        <v>Peak Season</v>
      </c>
      <c r="C117" s="862"/>
      <c r="D117" s="862"/>
      <c r="E117" s="863" t="s">
        <v>2490</v>
      </c>
      <c r="F117" s="863"/>
      <c r="G117" s="863"/>
      <c r="H117" s="595" t="s">
        <v>61</v>
      </c>
      <c r="I117" s="528"/>
      <c r="J117" s="528">
        <v>45458</v>
      </c>
      <c r="K117" s="528"/>
      <c r="L117" s="528"/>
      <c r="M117" s="529"/>
      <c r="N117" s="166"/>
      <c r="O117" s="166"/>
      <c r="P117" s="166"/>
      <c r="Q117" s="166"/>
      <c r="R117" s="179"/>
    </row>
    <row r="118" spans="1:18" s="181" customFormat="1" ht="15.75" customHeight="1" x14ac:dyDescent="0.2">
      <c r="A118" s="527" t="s">
        <v>86</v>
      </c>
      <c r="B118" s="862" t="str">
        <f>IF($A118="","",VLOOKUP($A118,Listes!$A$3:$C$206,2,FALSE))</f>
        <v>Peak Season</v>
      </c>
      <c r="C118" s="862"/>
      <c r="D118" s="862"/>
      <c r="E118" s="863" t="s">
        <v>2491</v>
      </c>
      <c r="F118" s="863"/>
      <c r="G118" s="863"/>
      <c r="H118" s="595" t="s">
        <v>329</v>
      </c>
      <c r="I118" s="528"/>
      <c r="J118" s="528">
        <v>45458</v>
      </c>
      <c r="K118" s="528"/>
      <c r="L118" s="528"/>
      <c r="M118" s="529"/>
      <c r="N118" s="166"/>
      <c r="O118" s="166"/>
      <c r="P118" s="166"/>
      <c r="Q118" s="166"/>
      <c r="R118" s="179"/>
    </row>
    <row r="119" spans="1:18" s="181" customFormat="1" ht="15.75" customHeight="1" x14ac:dyDescent="0.2">
      <c r="A119" s="527" t="s">
        <v>86</v>
      </c>
      <c r="B119" s="862" t="str">
        <f>IF($A119="","",VLOOKUP($A119,Listes!$A$3:$C$206,2,FALSE))</f>
        <v>Peak Season</v>
      </c>
      <c r="C119" s="862"/>
      <c r="D119" s="862"/>
      <c r="E119" s="863" t="s">
        <v>2491</v>
      </c>
      <c r="F119" s="863"/>
      <c r="G119" s="863"/>
      <c r="H119" s="595" t="s">
        <v>400</v>
      </c>
      <c r="I119" s="528"/>
      <c r="J119" s="528">
        <v>45458</v>
      </c>
      <c r="K119" s="528"/>
      <c r="L119" s="528"/>
      <c r="M119" s="529"/>
      <c r="N119" s="166"/>
      <c r="O119" s="166"/>
      <c r="P119" s="166"/>
      <c r="Q119" s="166"/>
      <c r="R119" s="179"/>
    </row>
    <row r="120" spans="1:18" s="181" customFormat="1" ht="15.75" customHeight="1" x14ac:dyDescent="0.2">
      <c r="A120" s="527" t="s">
        <v>86</v>
      </c>
      <c r="B120" s="862" t="str">
        <f>IF($A120="","",VLOOKUP($A120,Listes!$A$3:$C$206,2,FALSE))</f>
        <v>Peak Season</v>
      </c>
      <c r="C120" s="862"/>
      <c r="D120" s="862"/>
      <c r="E120" s="863" t="s">
        <v>2492</v>
      </c>
      <c r="F120" s="863"/>
      <c r="G120" s="863"/>
      <c r="H120" s="595" t="s">
        <v>401</v>
      </c>
      <c r="I120" s="528"/>
      <c r="J120" s="528">
        <v>45458</v>
      </c>
      <c r="K120" s="528"/>
      <c r="L120" s="528"/>
      <c r="M120" s="529"/>
      <c r="N120" s="166"/>
      <c r="O120" s="166"/>
      <c r="P120" s="166"/>
      <c r="Q120" s="166"/>
      <c r="R120" s="179"/>
    </row>
    <row r="121" spans="1:18" s="181" customFormat="1" ht="15.75" customHeight="1" x14ac:dyDescent="0.2">
      <c r="A121" s="233" t="s">
        <v>781</v>
      </c>
      <c r="B121" s="845" t="str">
        <f>IF($A121="","",VLOOKUP($A121,Listes!$A$3:$C$206,2,FALSE))</f>
        <v>Peak Season Surcharge 2</v>
      </c>
      <c r="C121" s="845"/>
      <c r="D121" s="845"/>
      <c r="E121" s="844" t="s">
        <v>50</v>
      </c>
      <c r="F121" s="844"/>
      <c r="G121" s="844"/>
      <c r="H121" s="591"/>
      <c r="I121" s="499"/>
      <c r="J121" s="499"/>
      <c r="K121" s="499"/>
      <c r="L121" s="499"/>
      <c r="M121" s="500"/>
      <c r="N121" s="166"/>
      <c r="O121" s="166"/>
      <c r="P121" s="166"/>
      <c r="Q121" s="166"/>
      <c r="R121" s="179"/>
    </row>
    <row r="122" spans="1:18" s="181" customFormat="1" ht="15.75" customHeight="1" x14ac:dyDescent="0.2">
      <c r="A122" s="233" t="s">
        <v>909</v>
      </c>
      <c r="B122" s="845" t="str">
        <f>IF($A122="","",VLOOKUP($A122,Listes!$A$3:$C$206,2,FALSE))</f>
        <v>Peak Season Surcharge 3</v>
      </c>
      <c r="C122" s="845"/>
      <c r="D122" s="845"/>
      <c r="E122" s="844" t="s">
        <v>50</v>
      </c>
      <c r="F122" s="844"/>
      <c r="G122" s="844"/>
      <c r="H122" s="591"/>
      <c r="I122" s="499"/>
      <c r="J122" s="499"/>
      <c r="K122" s="499"/>
      <c r="L122" s="499"/>
      <c r="M122" s="500"/>
      <c r="N122" s="166"/>
      <c r="O122" s="166"/>
      <c r="P122" s="166"/>
      <c r="Q122" s="166"/>
      <c r="R122" s="179"/>
    </row>
    <row r="123" spans="1:18" s="181" customFormat="1" ht="15.75" customHeight="1" x14ac:dyDescent="0.2">
      <c r="A123" s="233" t="s">
        <v>671</v>
      </c>
      <c r="B123" s="845" t="str">
        <f>IF($A123="","",VLOOKUP($A123,Listes!$A$3:$C$206,2,FALSE))</f>
        <v>Rate Restoration Initiative</v>
      </c>
      <c r="C123" s="845"/>
      <c r="D123" s="845"/>
      <c r="E123" s="844" t="s">
        <v>52</v>
      </c>
      <c r="F123" s="844"/>
      <c r="G123" s="844"/>
      <c r="H123" s="591"/>
      <c r="I123" s="499"/>
      <c r="J123" s="499"/>
      <c r="K123" s="499"/>
      <c r="L123" s="499"/>
      <c r="M123" s="500"/>
      <c r="N123" s="166"/>
      <c r="O123" s="166"/>
      <c r="P123" s="166"/>
      <c r="Q123" s="166"/>
      <c r="R123" s="179"/>
    </row>
    <row r="124" spans="1:18" s="181" customFormat="1" ht="15.75" customHeight="1" x14ac:dyDescent="0.2">
      <c r="A124" s="233" t="s">
        <v>731</v>
      </c>
      <c r="B124" s="845" t="str">
        <f>IF($A124="","",VLOOKUP($A124,Listes!$A$3:$C$206,2,FALSE))</f>
        <v>Rate Restoration Initiative 2</v>
      </c>
      <c r="C124" s="845"/>
      <c r="D124" s="845"/>
      <c r="E124" s="844" t="s">
        <v>52</v>
      </c>
      <c r="F124" s="844"/>
      <c r="G124" s="844"/>
      <c r="H124" s="591"/>
      <c r="I124" s="499"/>
      <c r="J124" s="499"/>
      <c r="K124" s="499"/>
      <c r="L124" s="499"/>
      <c r="M124" s="500"/>
      <c r="N124" s="166"/>
      <c r="O124" s="166"/>
      <c r="P124" s="166"/>
      <c r="Q124" s="166"/>
      <c r="R124" s="179"/>
    </row>
    <row r="125" spans="1:18" s="181" customFormat="1" ht="15.75" customHeight="1" x14ac:dyDescent="0.2">
      <c r="A125" s="233" t="s">
        <v>733</v>
      </c>
      <c r="B125" s="845" t="str">
        <f>IF($A125="","",VLOOKUP($A125,Listes!$A$3:$C$206,2,FALSE))</f>
        <v>Rate Restoration Initiative 3</v>
      </c>
      <c r="C125" s="845"/>
      <c r="D125" s="845"/>
      <c r="E125" s="844" t="s">
        <v>52</v>
      </c>
      <c r="F125" s="844"/>
      <c r="G125" s="844"/>
      <c r="H125" s="591"/>
      <c r="I125" s="499"/>
      <c r="J125" s="499"/>
      <c r="K125" s="499"/>
      <c r="L125" s="499"/>
      <c r="M125" s="500"/>
      <c r="N125" s="166"/>
      <c r="O125" s="166"/>
      <c r="P125" s="166"/>
      <c r="Q125" s="166"/>
      <c r="R125" s="179"/>
    </row>
    <row r="126" spans="1:18" s="181" customFormat="1" ht="15.75" customHeight="1" x14ac:dyDescent="0.2">
      <c r="A126" s="233" t="s">
        <v>783</v>
      </c>
      <c r="B126" s="845" t="str">
        <f>IF($A126="","",VLOOKUP($A126,Listes!$A$3:$C$206,2,FALSE))</f>
        <v>Rate Restoration Initiative 4</v>
      </c>
      <c r="C126" s="845"/>
      <c r="D126" s="845"/>
      <c r="E126" s="844" t="s">
        <v>52</v>
      </c>
      <c r="F126" s="844"/>
      <c r="G126" s="844"/>
      <c r="H126" s="591"/>
      <c r="I126" s="499"/>
      <c r="J126" s="499"/>
      <c r="K126" s="499"/>
      <c r="L126" s="499"/>
      <c r="M126" s="500"/>
      <c r="N126" s="166"/>
      <c r="O126" s="166"/>
      <c r="P126" s="166"/>
      <c r="Q126" s="166"/>
      <c r="R126" s="179"/>
    </row>
    <row r="127" spans="1:18" s="181" customFormat="1" ht="15.75" customHeight="1" x14ac:dyDescent="0.2">
      <c r="A127" s="233" t="s">
        <v>786</v>
      </c>
      <c r="B127" s="845" t="str">
        <f>IF($A127="","",VLOOKUP($A127,Listes!$A$3:$C$206,2,FALSE))</f>
        <v>Rate Restoration Initiative 5</v>
      </c>
      <c r="C127" s="845"/>
      <c r="D127" s="845"/>
      <c r="E127" s="844" t="s">
        <v>52</v>
      </c>
      <c r="F127" s="844"/>
      <c r="G127" s="844"/>
      <c r="H127" s="591"/>
      <c r="I127" s="499"/>
      <c r="J127" s="499"/>
      <c r="K127" s="499"/>
      <c r="L127" s="499"/>
      <c r="M127" s="500"/>
      <c r="N127" s="166"/>
      <c r="O127" s="166"/>
      <c r="P127" s="166"/>
      <c r="Q127" s="166"/>
      <c r="R127" s="179"/>
    </row>
    <row r="128" spans="1:18" s="181" customFormat="1" ht="15.75" customHeight="1" x14ac:dyDescent="0.2">
      <c r="A128" s="233" t="s">
        <v>801</v>
      </c>
      <c r="B128" s="845" t="str">
        <f>IF($A128="","",VLOOKUP($A128,Listes!$A$3:$C$206,2,FALSE))</f>
        <v>Rate Restoration Initiative 6</v>
      </c>
      <c r="C128" s="845"/>
      <c r="D128" s="845"/>
      <c r="E128" s="844" t="s">
        <v>52</v>
      </c>
      <c r="F128" s="844"/>
      <c r="G128" s="844"/>
      <c r="H128" s="591"/>
      <c r="I128" s="499"/>
      <c r="J128" s="499"/>
      <c r="K128" s="499"/>
      <c r="L128" s="499"/>
      <c r="M128" s="500"/>
      <c r="N128" s="166"/>
      <c r="O128" s="166"/>
      <c r="P128" s="166"/>
      <c r="Q128" s="166"/>
      <c r="R128" s="179"/>
    </row>
    <row r="129" spans="1:23" s="181" customFormat="1" ht="15.75" customHeight="1" x14ac:dyDescent="0.2">
      <c r="A129" s="233" t="s">
        <v>266</v>
      </c>
      <c r="B129" s="845" t="str">
        <f>IF($A129="","",VLOOKUP($A129,Listes!$A$3:$C$206,2,FALSE))</f>
        <v>Destination Terminal Security Charge</v>
      </c>
      <c r="C129" s="845"/>
      <c r="D129" s="845"/>
      <c r="E129" s="844" t="s">
        <v>52</v>
      </c>
      <c r="F129" s="844"/>
      <c r="G129" s="844"/>
      <c r="H129" s="591"/>
      <c r="I129" s="499"/>
      <c r="J129" s="499"/>
      <c r="K129" s="499"/>
      <c r="L129" s="499"/>
      <c r="M129" s="500"/>
      <c r="N129" s="166"/>
      <c r="O129" s="166"/>
      <c r="P129" s="166"/>
      <c r="Q129" s="166"/>
      <c r="R129" s="179"/>
    </row>
    <row r="130" spans="1:23" s="181" customFormat="1" ht="25.5" x14ac:dyDescent="0.2">
      <c r="A130" s="233" t="s">
        <v>350</v>
      </c>
      <c r="B130" s="845" t="str">
        <f>IF($A130="","",VLOOKUP($A130,Listes!$A$3:$C$206,2,FALSE))</f>
        <v>Tri-Axle / Super Chassis Oncarriage Surcharge</v>
      </c>
      <c r="C130" s="845"/>
      <c r="D130" s="845"/>
      <c r="E130" s="844" t="s">
        <v>50</v>
      </c>
      <c r="F130" s="844"/>
      <c r="G130" s="844"/>
      <c r="H130" s="591"/>
      <c r="I130" s="499"/>
      <c r="J130" s="499"/>
      <c r="K130" s="499"/>
      <c r="L130" s="499"/>
      <c r="M130" s="500"/>
      <c r="N130" s="166"/>
      <c r="O130" s="166"/>
      <c r="P130" s="166"/>
      <c r="Q130" s="166"/>
      <c r="R130" s="179"/>
    </row>
    <row r="131" spans="1:23" s="181" customFormat="1" ht="15.75" customHeight="1" thickBot="1" x14ac:dyDescent="0.25">
      <c r="A131" s="271" t="s">
        <v>758</v>
      </c>
      <c r="B131" s="984" t="str">
        <f>IF($A131="","",VLOOKUP($A131,Listes!$A$3:$C$206,2,FALSE))</f>
        <v>Wharfage (Origin)</v>
      </c>
      <c r="C131" s="984"/>
      <c r="D131" s="984"/>
      <c r="E131" s="989" t="s">
        <v>52</v>
      </c>
      <c r="F131" s="989"/>
      <c r="G131" s="989"/>
      <c r="H131" s="615"/>
      <c r="I131" s="510"/>
      <c r="J131" s="510"/>
      <c r="K131" s="510"/>
      <c r="L131" s="510"/>
      <c r="M131" s="511"/>
      <c r="N131" s="166"/>
      <c r="O131" s="166"/>
      <c r="P131" s="166"/>
      <c r="Q131" s="166"/>
      <c r="R131" s="179"/>
    </row>
    <row r="132" spans="1:23" ht="13.5" thickBot="1" x14ac:dyDescent="0.25">
      <c r="A132" s="913" t="s">
        <v>208</v>
      </c>
      <c r="B132" s="914"/>
      <c r="C132" s="914"/>
      <c r="D132" s="914"/>
      <c r="E132" s="914"/>
      <c r="F132" s="914"/>
      <c r="G132" s="914"/>
      <c r="H132" s="914"/>
      <c r="I132" s="915"/>
      <c r="K132" s="157"/>
      <c r="L132" s="178"/>
      <c r="M132" s="178"/>
      <c r="N132" s="178"/>
      <c r="O132" s="178"/>
      <c r="P132" s="178"/>
      <c r="Q132" s="157"/>
    </row>
    <row r="133" spans="1:23" ht="13.5" thickBot="1" x14ac:dyDescent="0.25">
      <c r="A133" s="907" t="s">
        <v>541</v>
      </c>
      <c r="B133" s="894"/>
      <c r="C133" s="894"/>
      <c r="D133" s="894"/>
      <c r="E133" s="894"/>
      <c r="F133" s="894"/>
      <c r="G133" s="894"/>
      <c r="H133" s="894"/>
      <c r="I133" s="895"/>
      <c r="K133" s="178"/>
      <c r="L133" s="178"/>
      <c r="M133" s="178"/>
      <c r="N133" s="178"/>
      <c r="O133" s="157"/>
    </row>
    <row r="134" spans="1:23" ht="13.5" thickBot="1" x14ac:dyDescent="0.25">
      <c r="A134" s="111"/>
      <c r="B134" s="111"/>
      <c r="C134" s="234"/>
      <c r="D134" s="108"/>
      <c r="E134" s="109"/>
      <c r="F134" s="109"/>
      <c r="G134" s="109"/>
      <c r="H134" s="109"/>
      <c r="I134" s="109"/>
      <c r="J134" s="108"/>
      <c r="L134" s="157"/>
      <c r="M134" s="178"/>
      <c r="N134" s="178"/>
      <c r="O134" s="178"/>
      <c r="P134" s="178"/>
      <c r="Q134" s="178"/>
      <c r="R134" s="157"/>
    </row>
    <row r="135" spans="1:23" ht="15.6" customHeight="1" x14ac:dyDescent="0.2">
      <c r="A135" s="904" t="s">
        <v>476</v>
      </c>
      <c r="B135" s="905"/>
      <c r="C135" s="905"/>
      <c r="D135" s="905"/>
      <c r="E135" s="851" t="s">
        <v>276</v>
      </c>
      <c r="F135" s="851">
        <v>20</v>
      </c>
      <c r="G135" s="851">
        <v>40</v>
      </c>
      <c r="H135" s="851" t="s">
        <v>19</v>
      </c>
      <c r="I135" s="851" t="s">
        <v>20</v>
      </c>
      <c r="J135" s="880" t="s">
        <v>283</v>
      </c>
      <c r="K135" s="880" t="s">
        <v>33</v>
      </c>
      <c r="L135" s="878" t="s">
        <v>209</v>
      </c>
      <c r="M135" s="108"/>
      <c r="N135" s="178"/>
      <c r="O135" s="178"/>
      <c r="P135" s="178"/>
      <c r="Q135" s="178"/>
      <c r="R135" s="178"/>
      <c r="S135" s="178"/>
      <c r="T135" s="178"/>
      <c r="U135" s="178"/>
    </row>
    <row r="136" spans="1:23" x14ac:dyDescent="0.2">
      <c r="A136" s="18" t="s">
        <v>210</v>
      </c>
      <c r="B136" s="19" t="s">
        <v>11</v>
      </c>
      <c r="C136" s="19" t="s">
        <v>12</v>
      </c>
      <c r="D136" s="19" t="s">
        <v>211</v>
      </c>
      <c r="E136" s="852"/>
      <c r="F136" s="852"/>
      <c r="G136" s="852"/>
      <c r="H136" s="852"/>
      <c r="I136" s="852"/>
      <c r="J136" s="852"/>
      <c r="K136" s="852"/>
      <c r="L136" s="879"/>
      <c r="M136" s="108"/>
      <c r="N136" s="178"/>
      <c r="O136" s="178"/>
      <c r="P136" s="178"/>
      <c r="Q136" s="178"/>
      <c r="R136" s="178"/>
      <c r="S136" s="178"/>
      <c r="T136" s="178"/>
      <c r="U136" s="178"/>
    </row>
    <row r="137" spans="1:23" s="181" customFormat="1" x14ac:dyDescent="0.2">
      <c r="A137" s="235"/>
      <c r="B137" s="592"/>
      <c r="C137" s="592"/>
      <c r="D137" s="592"/>
      <c r="E137" s="592"/>
      <c r="F137" s="358"/>
      <c r="G137" s="358"/>
      <c r="H137" s="358"/>
      <c r="I137" s="358"/>
      <c r="J137" s="592"/>
      <c r="K137" s="602"/>
      <c r="L137" s="20"/>
      <c r="M137" s="236"/>
      <c r="N137" s="166"/>
      <c r="O137" s="166"/>
      <c r="P137" s="166"/>
      <c r="Q137" s="166"/>
      <c r="R137" s="166"/>
      <c r="S137" s="166"/>
      <c r="T137" s="166"/>
      <c r="U137" s="166"/>
    </row>
    <row r="138" spans="1:23" s="181" customFormat="1" x14ac:dyDescent="0.2">
      <c r="A138" s="235"/>
      <c r="B138" s="592"/>
      <c r="C138" s="592"/>
      <c r="D138" s="592"/>
      <c r="E138" s="592"/>
      <c r="F138" s="226"/>
      <c r="G138" s="226"/>
      <c r="H138" s="226"/>
      <c r="I138" s="226"/>
      <c r="J138" s="592"/>
      <c r="K138" s="602"/>
      <c r="L138" s="20"/>
      <c r="M138" s="166"/>
      <c r="N138" s="166"/>
      <c r="O138" s="166"/>
      <c r="P138" s="166"/>
      <c r="Q138" s="166"/>
      <c r="R138" s="166"/>
      <c r="S138" s="166"/>
      <c r="T138" s="166"/>
      <c r="U138" s="166"/>
    </row>
    <row r="139" spans="1:23" s="181" customFormat="1" x14ac:dyDescent="0.2">
      <c r="A139" s="235"/>
      <c r="B139" s="592"/>
      <c r="C139" s="592"/>
      <c r="D139" s="592"/>
      <c r="E139" s="592"/>
      <c r="F139" s="226"/>
      <c r="G139" s="226"/>
      <c r="H139" s="226"/>
      <c r="I139" s="226"/>
      <c r="J139" s="592"/>
      <c r="K139" s="602"/>
      <c r="L139" s="20"/>
      <c r="M139" s="166"/>
      <c r="N139" s="166"/>
      <c r="O139" s="166"/>
      <c r="P139" s="166"/>
      <c r="Q139" s="166"/>
      <c r="R139" s="166"/>
      <c r="S139" s="166"/>
      <c r="T139" s="166"/>
      <c r="U139" s="166"/>
    </row>
    <row r="140" spans="1:23" s="181" customFormat="1" ht="13.5" thickBot="1" x14ac:dyDescent="0.25">
      <c r="A140" s="237"/>
      <c r="B140" s="613"/>
      <c r="C140" s="613"/>
      <c r="D140" s="613"/>
      <c r="E140" s="613"/>
      <c r="F140" s="227"/>
      <c r="G140" s="227"/>
      <c r="H140" s="227"/>
      <c r="I140" s="227"/>
      <c r="J140" s="613"/>
      <c r="K140" s="606"/>
      <c r="L140" s="103"/>
      <c r="M140" s="166"/>
      <c r="N140" s="166"/>
      <c r="O140" s="166"/>
      <c r="P140" s="166"/>
      <c r="Q140" s="166"/>
      <c r="R140" s="166"/>
      <c r="S140" s="166"/>
      <c r="T140" s="166"/>
      <c r="U140" s="166"/>
    </row>
    <row r="141" spans="1:23" s="181" customFormat="1" x14ac:dyDescent="0.2">
      <c r="A141" s="21"/>
      <c r="B141" s="21"/>
      <c r="C141" s="21"/>
      <c r="D141" s="21"/>
      <c r="E141" s="21"/>
      <c r="F141" s="21"/>
      <c r="G141" s="21"/>
      <c r="H141" s="21"/>
      <c r="I141" s="21"/>
      <c r="J141" s="21"/>
      <c r="K141" s="21"/>
      <c r="L141" s="104"/>
      <c r="M141" s="166"/>
      <c r="N141" s="166"/>
      <c r="O141" s="166"/>
      <c r="P141" s="166"/>
      <c r="Q141" s="166"/>
      <c r="R141" s="166"/>
      <c r="S141" s="166"/>
      <c r="T141" s="166"/>
      <c r="U141" s="166"/>
    </row>
    <row r="142" spans="1:23" ht="15.6" customHeight="1" x14ac:dyDescent="0.2">
      <c r="A142" s="883" t="s">
        <v>540</v>
      </c>
      <c r="B142" s="883"/>
      <c r="C142" s="883"/>
      <c r="D142" s="883"/>
      <c r="E142" s="883" t="s">
        <v>276</v>
      </c>
      <c r="F142" s="883">
        <v>20</v>
      </c>
      <c r="G142" s="883">
        <v>40</v>
      </c>
      <c r="H142" s="883" t="s">
        <v>19</v>
      </c>
      <c r="I142" s="883" t="s">
        <v>20</v>
      </c>
      <c r="J142" s="898" t="s">
        <v>283</v>
      </c>
      <c r="K142" s="898" t="s">
        <v>33</v>
      </c>
      <c r="L142" s="883" t="s">
        <v>209</v>
      </c>
      <c r="M142" s="883" t="s">
        <v>23</v>
      </c>
      <c r="O142" s="157"/>
      <c r="P142" s="178"/>
      <c r="Q142" s="178"/>
      <c r="R142" s="178"/>
      <c r="S142" s="178"/>
      <c r="T142" s="178"/>
      <c r="U142" s="178"/>
      <c r="V142" s="178"/>
      <c r="W142" s="178"/>
    </row>
    <row r="143" spans="1:23" x14ac:dyDescent="0.2">
      <c r="A143" s="596" t="s">
        <v>210</v>
      </c>
      <c r="B143" s="596" t="s">
        <v>11</v>
      </c>
      <c r="C143" s="596" t="s">
        <v>12</v>
      </c>
      <c r="D143" s="596" t="s">
        <v>211</v>
      </c>
      <c r="E143" s="883"/>
      <c r="F143" s="883"/>
      <c r="G143" s="883"/>
      <c r="H143" s="883"/>
      <c r="I143" s="883"/>
      <c r="J143" s="883"/>
      <c r="K143" s="883"/>
      <c r="L143" s="883"/>
      <c r="M143" s="883"/>
      <c r="O143" s="157"/>
      <c r="P143" s="178"/>
      <c r="Q143" s="178"/>
      <c r="R143" s="178"/>
      <c r="S143" s="178"/>
      <c r="T143" s="178"/>
      <c r="U143" s="178"/>
      <c r="V143" s="178"/>
      <c r="W143" s="178"/>
    </row>
    <row r="144" spans="1:23" s="181" customFormat="1" x14ac:dyDescent="0.2">
      <c r="A144" s="22"/>
      <c r="B144" s="22"/>
      <c r="C144" s="22"/>
      <c r="D144" s="22"/>
      <c r="E144" s="22"/>
      <c r="F144" s="238"/>
      <c r="G144" s="238"/>
      <c r="H144" s="238"/>
      <c r="I144" s="238"/>
      <c r="J144" s="22"/>
      <c r="K144" s="239"/>
      <c r="L144" s="23"/>
      <c r="M144" s="23"/>
      <c r="O144" s="179"/>
      <c r="P144" s="166"/>
      <c r="Q144" s="166"/>
      <c r="R144" s="166"/>
      <c r="S144" s="166"/>
      <c r="T144" s="166"/>
      <c r="U144" s="166"/>
      <c r="V144" s="166"/>
      <c r="W144" s="166"/>
    </row>
    <row r="145" spans="1:23" s="181" customFormat="1" x14ac:dyDescent="0.2">
      <c r="A145" s="22"/>
      <c r="B145" s="22"/>
      <c r="C145" s="22"/>
      <c r="D145" s="22"/>
      <c r="E145" s="22"/>
      <c r="F145" s="238"/>
      <c r="G145" s="238"/>
      <c r="H145" s="238"/>
      <c r="I145" s="238"/>
      <c r="J145" s="22"/>
      <c r="K145" s="239"/>
      <c r="L145" s="23"/>
      <c r="M145" s="23"/>
      <c r="O145" s="179"/>
      <c r="P145" s="166"/>
      <c r="Q145" s="166"/>
      <c r="R145" s="166"/>
      <c r="S145" s="166"/>
      <c r="T145" s="166"/>
      <c r="U145" s="166"/>
      <c r="V145" s="166"/>
      <c r="W145" s="166"/>
    </row>
    <row r="146" spans="1:23" s="181" customFormat="1" x14ac:dyDescent="0.2">
      <c r="A146" s="22"/>
      <c r="B146" s="22"/>
      <c r="C146" s="22"/>
      <c r="D146" s="22"/>
      <c r="E146" s="22"/>
      <c r="F146" s="238"/>
      <c r="G146" s="238"/>
      <c r="H146" s="238"/>
      <c r="I146" s="238"/>
      <c r="J146" s="22"/>
      <c r="K146" s="239"/>
      <c r="L146" s="23"/>
      <c r="M146" s="23"/>
      <c r="O146" s="179"/>
      <c r="P146" s="166"/>
      <c r="Q146" s="166"/>
      <c r="R146" s="166"/>
      <c r="S146" s="166"/>
      <c r="T146" s="166"/>
      <c r="U146" s="166"/>
      <c r="V146" s="166"/>
      <c r="W146" s="166"/>
    </row>
    <row r="147" spans="1:23" s="181" customFormat="1" x14ac:dyDescent="0.2">
      <c r="A147" s="22"/>
      <c r="B147" s="22"/>
      <c r="C147" s="22"/>
      <c r="D147" s="22"/>
      <c r="E147" s="22"/>
      <c r="F147" s="238"/>
      <c r="G147" s="238"/>
      <c r="H147" s="238"/>
      <c r="I147" s="238"/>
      <c r="J147" s="22"/>
      <c r="K147" s="239"/>
      <c r="L147" s="23"/>
      <c r="M147" s="23"/>
      <c r="N147" s="166"/>
      <c r="O147" s="179"/>
      <c r="P147" s="166"/>
      <c r="Q147" s="166"/>
      <c r="R147" s="166"/>
      <c r="S147" s="166"/>
      <c r="T147" s="166"/>
      <c r="U147" s="166"/>
      <c r="V147" s="166"/>
      <c r="W147" s="166"/>
    </row>
    <row r="148" spans="1:23" x14ac:dyDescent="0.2">
      <c r="F148" s="109"/>
      <c r="G148" s="17"/>
      <c r="H148" s="159"/>
      <c r="I148" s="159"/>
      <c r="J148" s="178"/>
      <c r="K148" s="157"/>
      <c r="L148" s="178"/>
      <c r="M148" s="178"/>
      <c r="N148" s="178"/>
      <c r="O148" s="178"/>
      <c r="P148" s="178"/>
      <c r="Q148" s="178"/>
    </row>
    <row r="149" spans="1:23" ht="13.5" thickBot="1" x14ac:dyDescent="0.25">
      <c r="A149" s="221"/>
      <c r="B149" s="240"/>
      <c r="C149" s="241"/>
      <c r="D149" s="241"/>
      <c r="J149" s="109"/>
      <c r="K149" s="157"/>
      <c r="L149" s="178"/>
      <c r="M149" s="178"/>
      <c r="N149" s="178"/>
      <c r="O149" s="178"/>
      <c r="P149" s="178"/>
      <c r="Q149" s="178"/>
      <c r="R149" s="178"/>
      <c r="S149" s="157"/>
      <c r="T149" s="157"/>
      <c r="U149" s="157"/>
    </row>
    <row r="150" spans="1:23" ht="13.5" thickBot="1" x14ac:dyDescent="0.25">
      <c r="A150" s="884" t="s">
        <v>212</v>
      </c>
      <c r="B150" s="885"/>
      <c r="C150" s="885"/>
      <c r="D150" s="885"/>
      <c r="E150" s="886"/>
      <c r="J150" s="109"/>
      <c r="K150" s="157"/>
      <c r="L150" s="178"/>
      <c r="M150" s="178"/>
      <c r="N150" s="178"/>
      <c r="O150" s="178"/>
      <c r="P150" s="178"/>
      <c r="Q150" s="178"/>
      <c r="R150" s="178"/>
      <c r="S150" s="157"/>
      <c r="T150" s="157"/>
      <c r="U150" s="157"/>
    </row>
    <row r="151" spans="1:23" ht="13.5" thickBot="1" x14ac:dyDescent="0.25">
      <c r="A151" s="234"/>
      <c r="F151" s="109"/>
      <c r="G151" s="17"/>
      <c r="H151" s="108"/>
      <c r="I151" s="109"/>
      <c r="J151" s="109"/>
      <c r="K151" s="157"/>
      <c r="L151" s="178"/>
      <c r="M151" s="178"/>
      <c r="N151" s="178"/>
      <c r="O151" s="178"/>
      <c r="P151" s="178"/>
      <c r="Q151" s="178"/>
      <c r="R151" s="178"/>
      <c r="S151" s="157"/>
      <c r="T151" s="157"/>
      <c r="U151" s="157"/>
    </row>
    <row r="152" spans="1:23" ht="13.5" thickBot="1" x14ac:dyDescent="0.25">
      <c r="A152" s="902" t="s">
        <v>213</v>
      </c>
      <c r="B152" s="911"/>
      <c r="C152" s="911"/>
      <c r="D152" s="911"/>
      <c r="E152" s="911"/>
      <c r="F152" s="912"/>
      <c r="G152" s="17"/>
      <c r="H152" s="108"/>
      <c r="I152" s="109"/>
      <c r="J152" s="109"/>
      <c r="K152" s="157"/>
      <c r="L152" s="178"/>
      <c r="M152" s="178"/>
      <c r="N152" s="178"/>
      <c r="O152" s="178"/>
      <c r="P152" s="178"/>
      <c r="Q152" s="178"/>
      <c r="R152" s="178"/>
      <c r="S152" s="157"/>
      <c r="T152" s="157"/>
      <c r="U152" s="157"/>
    </row>
    <row r="153" spans="1:23" ht="16.5" customHeight="1" x14ac:dyDescent="0.2">
      <c r="A153" s="890" t="s">
        <v>214</v>
      </c>
      <c r="B153" s="891"/>
      <c r="C153" s="891"/>
      <c r="D153" s="891"/>
      <c r="E153" s="891"/>
      <c r="F153" s="892"/>
      <c r="G153" s="17"/>
      <c r="H153" s="242"/>
      <c r="I153" s="109"/>
      <c r="J153" s="109"/>
      <c r="K153" s="157"/>
      <c r="L153" s="178"/>
      <c r="M153" s="178"/>
      <c r="N153" s="178"/>
      <c r="O153" s="178"/>
      <c r="P153" s="178"/>
      <c r="Q153" s="178"/>
      <c r="R153" s="178"/>
      <c r="S153" s="157"/>
      <c r="T153" s="157"/>
      <c r="U153" s="157"/>
    </row>
    <row r="154" spans="1:23" ht="13.5" thickBot="1" x14ac:dyDescent="0.25">
      <c r="A154" s="893" t="s">
        <v>215</v>
      </c>
      <c r="B154" s="894"/>
      <c r="C154" s="894"/>
      <c r="D154" s="894"/>
      <c r="E154" s="894"/>
      <c r="F154" s="895"/>
    </row>
    <row r="155" spans="1:23" x14ac:dyDescent="0.2">
      <c r="A155" s="243" t="s">
        <v>216</v>
      </c>
      <c r="B155" s="115" t="s">
        <v>217</v>
      </c>
      <c r="C155" s="610" t="s">
        <v>218</v>
      </c>
      <c r="D155" s="244" t="s">
        <v>219</v>
      </c>
      <c r="E155" s="178"/>
      <c r="H155" s="17"/>
      <c r="I155" s="17"/>
    </row>
    <row r="156" spans="1:23" s="181" customFormat="1" x14ac:dyDescent="0.2">
      <c r="A156" s="245"/>
      <c r="B156" s="246" t="s">
        <v>329</v>
      </c>
      <c r="C156" s="603" t="s">
        <v>61</v>
      </c>
      <c r="D156" s="495">
        <v>0.9</v>
      </c>
      <c r="E156" s="166"/>
      <c r="F156" s="166"/>
      <c r="G156" s="166"/>
    </row>
    <row r="157" spans="1:23" s="181" customFormat="1" x14ac:dyDescent="0.2">
      <c r="A157" s="245"/>
      <c r="B157" s="246" t="s">
        <v>329</v>
      </c>
      <c r="C157" s="603" t="s">
        <v>400</v>
      </c>
      <c r="D157" s="495">
        <v>1</v>
      </c>
      <c r="E157" s="166"/>
      <c r="F157" s="166"/>
      <c r="G157" s="166"/>
    </row>
    <row r="158" spans="1:23" s="181" customFormat="1" ht="13.5" thickBot="1" x14ac:dyDescent="0.25">
      <c r="A158" s="248"/>
      <c r="B158" s="249" t="s">
        <v>329</v>
      </c>
      <c r="C158" s="250" t="s">
        <v>401</v>
      </c>
      <c r="D158" s="496">
        <v>1.266</v>
      </c>
      <c r="E158" s="166"/>
      <c r="F158" s="166"/>
      <c r="G158" s="166"/>
    </row>
    <row r="159" spans="1:23" ht="13.5" thickBot="1" x14ac:dyDescent="0.25"/>
    <row r="160" spans="1:23" ht="13.5" thickBot="1" x14ac:dyDescent="0.25">
      <c r="A160" s="884" t="s">
        <v>220</v>
      </c>
      <c r="B160" s="885"/>
      <c r="C160" s="885"/>
      <c r="D160" s="885"/>
      <c r="E160" s="885"/>
      <c r="F160" s="885"/>
      <c r="G160" s="885"/>
      <c r="H160" s="885"/>
      <c r="I160" s="886"/>
      <c r="K160" s="157"/>
      <c r="L160" s="178"/>
      <c r="M160" s="178"/>
      <c r="N160" s="178"/>
      <c r="O160" s="178"/>
      <c r="P160" s="178"/>
      <c r="Q160" s="178"/>
      <c r="R160" s="178"/>
      <c r="S160" s="157"/>
      <c r="T160" s="157"/>
      <c r="U160" s="157"/>
    </row>
    <row r="161" spans="1:21" ht="13.5" thickBot="1" x14ac:dyDescent="0.25">
      <c r="A161" s="252" t="s">
        <v>221</v>
      </c>
      <c r="B161" s="253"/>
      <c r="C161" s="105"/>
      <c r="D161" s="105"/>
      <c r="E161" s="105"/>
      <c r="F161" s="105"/>
      <c r="G161" s="202"/>
      <c r="H161" s="105"/>
      <c r="I161" s="254"/>
      <c r="J161" s="109"/>
      <c r="K161" s="157"/>
      <c r="L161" s="178"/>
      <c r="M161" s="178"/>
      <c r="N161" s="178"/>
      <c r="O161" s="178"/>
      <c r="P161" s="178"/>
      <c r="Q161" s="178"/>
      <c r="R161" s="178"/>
      <c r="S161" s="157"/>
      <c r="T161" s="157"/>
      <c r="U161" s="157"/>
    </row>
    <row r="162" spans="1:21" s="608" customFormat="1" x14ac:dyDescent="0.2">
      <c r="A162" s="255"/>
      <c r="B162" s="908"/>
      <c r="C162" s="909"/>
      <c r="D162" s="909"/>
      <c r="E162" s="909"/>
      <c r="F162" s="909"/>
      <c r="G162" s="909"/>
      <c r="H162" s="909"/>
      <c r="I162" s="910"/>
      <c r="J162" s="229"/>
      <c r="K162" s="230"/>
      <c r="L162" s="21"/>
      <c r="M162" s="21"/>
      <c r="N162" s="21"/>
      <c r="O162" s="21"/>
      <c r="P162" s="21"/>
      <c r="Q162" s="21"/>
      <c r="R162" s="21"/>
      <c r="S162" s="230"/>
      <c r="T162" s="230"/>
      <c r="U162" s="230"/>
    </row>
    <row r="163" spans="1:21" s="181" customFormat="1" x14ac:dyDescent="0.2">
      <c r="A163" s="256"/>
      <c r="B163" s="887"/>
      <c r="C163" s="888"/>
      <c r="D163" s="888"/>
      <c r="E163" s="888"/>
      <c r="F163" s="888"/>
      <c r="G163" s="888"/>
      <c r="H163" s="888"/>
      <c r="I163" s="889"/>
    </row>
    <row r="164" spans="1:21" s="181" customFormat="1" x14ac:dyDescent="0.2">
      <c r="A164" s="256"/>
      <c r="B164" s="887"/>
      <c r="C164" s="888"/>
      <c r="D164" s="888"/>
      <c r="E164" s="888"/>
      <c r="F164" s="888"/>
      <c r="G164" s="888"/>
      <c r="H164" s="888"/>
      <c r="I164" s="889"/>
    </row>
    <row r="165" spans="1:21" s="181" customFormat="1" x14ac:dyDescent="0.2">
      <c r="A165" s="256"/>
      <c r="B165" s="887"/>
      <c r="C165" s="888"/>
      <c r="D165" s="888"/>
      <c r="E165" s="888"/>
      <c r="F165" s="888"/>
      <c r="G165" s="888"/>
      <c r="H165" s="888"/>
      <c r="I165" s="889"/>
    </row>
    <row r="166" spans="1:21" s="181" customFormat="1" x14ac:dyDescent="0.2">
      <c r="A166" s="256"/>
      <c r="B166" s="887"/>
      <c r="C166" s="888"/>
      <c r="D166" s="888"/>
      <c r="E166" s="888"/>
      <c r="F166" s="888"/>
      <c r="G166" s="888"/>
      <c r="H166" s="888"/>
      <c r="I166" s="889"/>
    </row>
    <row r="167" spans="1:21" s="181" customFormat="1" x14ac:dyDescent="0.2">
      <c r="A167" s="256"/>
      <c r="B167" s="887"/>
      <c r="C167" s="888"/>
      <c r="D167" s="888"/>
      <c r="E167" s="888"/>
      <c r="F167" s="888"/>
      <c r="G167" s="888"/>
      <c r="H167" s="888"/>
      <c r="I167" s="889"/>
    </row>
    <row r="168" spans="1:21" s="181" customFormat="1" x14ac:dyDescent="0.2">
      <c r="A168" s="256"/>
      <c r="B168" s="887"/>
      <c r="C168" s="888"/>
      <c r="D168" s="888"/>
      <c r="E168" s="888"/>
      <c r="F168" s="888"/>
      <c r="G168" s="888"/>
      <c r="H168" s="888"/>
      <c r="I168" s="889"/>
    </row>
    <row r="169" spans="1:21" s="181" customFormat="1" x14ac:dyDescent="0.2">
      <c r="A169" s="256"/>
      <c r="B169" s="887"/>
      <c r="C169" s="888"/>
      <c r="D169" s="888"/>
      <c r="E169" s="888"/>
      <c r="F169" s="888"/>
      <c r="G169" s="888"/>
      <c r="H169" s="888"/>
      <c r="I169" s="889"/>
    </row>
    <row r="170" spans="1:21" s="181" customFormat="1" x14ac:dyDescent="0.2">
      <c r="A170" s="256"/>
      <c r="B170" s="887"/>
      <c r="C170" s="888"/>
      <c r="D170" s="888"/>
      <c r="E170" s="888"/>
      <c r="F170" s="888"/>
      <c r="G170" s="888"/>
      <c r="H170" s="888"/>
      <c r="I170" s="889"/>
    </row>
    <row r="171" spans="1:21" s="181" customFormat="1" x14ac:dyDescent="0.2">
      <c r="A171" s="256"/>
      <c r="B171" s="887"/>
      <c r="C171" s="888"/>
      <c r="D171" s="888"/>
      <c r="E171" s="888"/>
      <c r="F171" s="888"/>
      <c r="G171" s="888"/>
      <c r="H171" s="888"/>
      <c r="I171" s="889"/>
    </row>
    <row r="172" spans="1:21" s="181" customFormat="1" x14ac:dyDescent="0.2">
      <c r="A172" s="256"/>
      <c r="B172" s="887"/>
      <c r="C172" s="888"/>
      <c r="D172" s="888"/>
      <c r="E172" s="888"/>
      <c r="F172" s="888"/>
      <c r="G172" s="888"/>
      <c r="H172" s="888"/>
      <c r="I172" s="889"/>
    </row>
    <row r="173" spans="1:21" s="181" customFormat="1" x14ac:dyDescent="0.2">
      <c r="A173" s="256"/>
      <c r="B173" s="887"/>
      <c r="C173" s="888"/>
      <c r="D173" s="888"/>
      <c r="E173" s="888"/>
      <c r="F173" s="888"/>
      <c r="G173" s="888"/>
      <c r="H173" s="888"/>
      <c r="I173" s="889"/>
    </row>
    <row r="174" spans="1:21" s="181" customFormat="1" x14ac:dyDescent="0.2">
      <c r="A174" s="256"/>
      <c r="B174" s="887"/>
      <c r="C174" s="888"/>
      <c r="D174" s="888"/>
      <c r="E174" s="888"/>
      <c r="F174" s="888"/>
      <c r="G174" s="888"/>
      <c r="H174" s="888"/>
      <c r="I174" s="889"/>
    </row>
    <row r="175" spans="1:21" s="181" customFormat="1" x14ac:dyDescent="0.2">
      <c r="A175" s="256"/>
      <c r="B175" s="887"/>
      <c r="C175" s="888"/>
      <c r="D175" s="888"/>
      <c r="E175" s="888"/>
      <c r="F175" s="888"/>
      <c r="G175" s="888"/>
      <c r="H175" s="888"/>
      <c r="I175" s="889"/>
    </row>
    <row r="176" spans="1:21" s="181" customFormat="1" ht="13.5" thickBot="1" x14ac:dyDescent="0.25">
      <c r="A176" s="257"/>
      <c r="B176" s="899"/>
      <c r="C176" s="900"/>
      <c r="D176" s="900"/>
      <c r="E176" s="900"/>
      <c r="F176" s="900"/>
      <c r="G176" s="900"/>
      <c r="H176" s="900"/>
      <c r="I176" s="901"/>
    </row>
    <row r="178" spans="1:14" s="181" customFormat="1" x14ac:dyDescent="0.2">
      <c r="F178" s="166"/>
      <c r="G178" s="166"/>
      <c r="H178" s="166"/>
      <c r="I178" s="166"/>
    </row>
    <row r="179" spans="1:14" s="181" customFormat="1" ht="13.5" thickBot="1" x14ac:dyDescent="0.25">
      <c r="F179" s="166"/>
      <c r="G179" s="166"/>
      <c r="H179" s="166"/>
      <c r="I179" s="166"/>
    </row>
    <row r="180" spans="1:14" s="181" customFormat="1" ht="13.5" thickBot="1" x14ac:dyDescent="0.25">
      <c r="A180" s="902" t="s">
        <v>3</v>
      </c>
      <c r="B180" s="903"/>
      <c r="F180" s="166"/>
      <c r="G180" s="166"/>
      <c r="H180" s="166"/>
      <c r="I180" s="166"/>
    </row>
    <row r="181" spans="1:14" s="259" customFormat="1" ht="13.5" thickBot="1" x14ac:dyDescent="0.25">
      <c r="A181" s="258"/>
      <c r="B181" s="258"/>
      <c r="F181" s="260"/>
      <c r="G181" s="260"/>
      <c r="H181" s="260"/>
      <c r="I181" s="260"/>
    </row>
    <row r="182" spans="1:14" s="181" customFormat="1" ht="15.75" customHeight="1" thickBot="1" x14ac:dyDescent="0.25">
      <c r="A182" s="875" t="s">
        <v>2</v>
      </c>
      <c r="B182" s="876"/>
      <c r="C182" s="876"/>
      <c r="D182" s="876"/>
      <c r="E182" s="876"/>
      <c r="F182" s="876"/>
      <c r="G182" s="877"/>
      <c r="H182" s="166"/>
      <c r="I182" s="166"/>
    </row>
    <row r="183" spans="1:14" s="259" customFormat="1" ht="15.75" customHeight="1" thickBot="1" x14ac:dyDescent="0.25">
      <c r="A183" s="258"/>
      <c r="B183" s="258"/>
      <c r="C183" s="258"/>
      <c r="D183" s="258"/>
      <c r="E183" s="258"/>
      <c r="F183" s="258"/>
      <c r="G183" s="258"/>
      <c r="H183" s="260"/>
      <c r="I183" s="260"/>
    </row>
    <row r="184" spans="1:14" s="181" customFormat="1" ht="15.75" customHeight="1" thickBot="1" x14ac:dyDescent="0.25">
      <c r="A184" s="853" t="s">
        <v>1</v>
      </c>
      <c r="B184" s="854"/>
      <c r="C184" s="854"/>
      <c r="D184" s="854"/>
      <c r="E184" s="855"/>
      <c r="F184" s="261"/>
      <c r="G184" s="261"/>
      <c r="H184" s="166"/>
      <c r="I184" s="166"/>
    </row>
    <row r="185" spans="1:14" s="181" customFormat="1" x14ac:dyDescent="0.2">
      <c r="A185" s="856" t="s">
        <v>568</v>
      </c>
      <c r="B185" s="858" t="s">
        <v>2483</v>
      </c>
      <c r="C185" s="860" t="s">
        <v>0</v>
      </c>
      <c r="D185" s="860" t="s">
        <v>551</v>
      </c>
      <c r="E185" s="858" t="s">
        <v>2484</v>
      </c>
      <c r="F185" s="860" t="s">
        <v>416</v>
      </c>
      <c r="G185" s="860" t="s">
        <v>403</v>
      </c>
      <c r="H185" s="860" t="s">
        <v>569</v>
      </c>
      <c r="I185" s="860" t="s">
        <v>11</v>
      </c>
      <c r="J185" s="860" t="s">
        <v>12</v>
      </c>
      <c r="K185" s="860" t="s">
        <v>13</v>
      </c>
      <c r="L185" s="860" t="s">
        <v>428</v>
      </c>
      <c r="M185" s="860" t="s">
        <v>552</v>
      </c>
      <c r="N185" s="872"/>
    </row>
    <row r="186" spans="1:14" s="181" customFormat="1" ht="32.25" customHeight="1" thickBot="1" x14ac:dyDescent="0.25">
      <c r="A186" s="857"/>
      <c r="B186" s="859"/>
      <c r="C186" s="861"/>
      <c r="D186" s="861"/>
      <c r="E186" s="859"/>
      <c r="F186" s="861"/>
      <c r="G186" s="861"/>
      <c r="H186" s="861"/>
      <c r="I186" s="861"/>
      <c r="J186" s="861"/>
      <c r="K186" s="861"/>
      <c r="L186" s="861"/>
      <c r="M186" s="861"/>
      <c r="N186" s="873"/>
    </row>
    <row r="187" spans="1:14" s="181" customFormat="1" x14ac:dyDescent="0.2">
      <c r="A187" s="161" t="s">
        <v>4</v>
      </c>
      <c r="B187" s="162" t="s">
        <v>308</v>
      </c>
      <c r="C187" s="604" t="s">
        <v>6</v>
      </c>
      <c r="D187" s="162">
        <v>10</v>
      </c>
      <c r="E187" s="162" t="s">
        <v>406</v>
      </c>
      <c r="F187" s="162" t="s">
        <v>409</v>
      </c>
      <c r="G187" s="162"/>
      <c r="H187" s="162"/>
      <c r="I187" s="162"/>
      <c r="J187" s="162"/>
      <c r="K187" s="162"/>
      <c r="L187" s="494" t="s">
        <v>1314</v>
      </c>
      <c r="M187" s="896"/>
      <c r="N187" s="897"/>
    </row>
    <row r="188" spans="1:14" s="181" customFormat="1" x14ac:dyDescent="0.2">
      <c r="A188" s="95"/>
      <c r="B188" s="168"/>
      <c r="C188" s="592"/>
      <c r="D188" s="168"/>
      <c r="E188" s="168"/>
      <c r="F188" s="168"/>
      <c r="G188" s="168"/>
      <c r="H188" s="168"/>
      <c r="I188" s="168"/>
      <c r="J188" s="168"/>
      <c r="K188" s="168"/>
      <c r="L188" s="262"/>
      <c r="M188" s="881"/>
      <c r="N188" s="882"/>
    </row>
    <row r="189" spans="1:14" s="181" customFormat="1" x14ac:dyDescent="0.2">
      <c r="A189" s="95"/>
      <c r="B189" s="168"/>
      <c r="C189" s="592"/>
      <c r="D189" s="168"/>
      <c r="E189" s="168"/>
      <c r="F189" s="168"/>
      <c r="G189" s="168"/>
      <c r="H189" s="168"/>
      <c r="I189" s="168"/>
      <c r="J189" s="168"/>
      <c r="K189" s="168"/>
      <c r="L189" s="262"/>
      <c r="M189" s="881"/>
      <c r="N189" s="882"/>
    </row>
    <row r="190" spans="1:14" s="181" customFormat="1" x14ac:dyDescent="0.2">
      <c r="A190" s="95"/>
      <c r="B190" s="168"/>
      <c r="C190" s="592"/>
      <c r="D190" s="168"/>
      <c r="E190" s="168"/>
      <c r="F190" s="168"/>
      <c r="G190" s="168"/>
      <c r="H190" s="168"/>
      <c r="I190" s="168"/>
      <c r="J190" s="168"/>
      <c r="K190" s="168"/>
      <c r="L190" s="262"/>
      <c r="M190" s="881"/>
      <c r="N190" s="882"/>
    </row>
    <row r="191" spans="1:14" s="181" customFormat="1" x14ac:dyDescent="0.2">
      <c r="A191" s="95"/>
      <c r="B191" s="168"/>
      <c r="C191" s="592"/>
      <c r="D191" s="168"/>
      <c r="E191" s="168"/>
      <c r="F191" s="168"/>
      <c r="G191" s="168"/>
      <c r="H191" s="168"/>
      <c r="I191" s="168"/>
      <c r="J191" s="168"/>
      <c r="K191" s="168"/>
      <c r="L191" s="262"/>
      <c r="M191" s="881"/>
      <c r="N191" s="882"/>
    </row>
    <row r="192" spans="1:14" s="181" customFormat="1" ht="13.5" thickBot="1" x14ac:dyDescent="0.25">
      <c r="A192" s="98"/>
      <c r="B192" s="174"/>
      <c r="C192" s="613"/>
      <c r="D192" s="174"/>
      <c r="E192" s="174"/>
      <c r="F192" s="174"/>
      <c r="G192" s="174"/>
      <c r="H192" s="174"/>
      <c r="I192" s="174"/>
      <c r="J192" s="174"/>
      <c r="K192" s="174"/>
      <c r="L192" s="263"/>
      <c r="M192" s="866"/>
      <c r="N192" s="867"/>
    </row>
    <row r="193" spans="1:23" s="181" customFormat="1" x14ac:dyDescent="0.2">
      <c r="F193" s="166"/>
      <c r="G193" s="166"/>
      <c r="H193" s="166"/>
      <c r="I193" s="166"/>
    </row>
    <row r="194" spans="1:23" s="181" customFormat="1" ht="13.5" thickBot="1" x14ac:dyDescent="0.25">
      <c r="F194" s="166"/>
      <c r="G194" s="166"/>
      <c r="H194" s="166"/>
      <c r="I194" s="166"/>
    </row>
    <row r="195" spans="1:23" s="181" customFormat="1" ht="13.5" thickBot="1" x14ac:dyDescent="0.25">
      <c r="A195" s="875" t="s">
        <v>723</v>
      </c>
      <c r="B195" s="876"/>
      <c r="C195" s="876"/>
      <c r="D195" s="876"/>
      <c r="E195" s="876"/>
      <c r="F195" s="876"/>
      <c r="G195" s="877"/>
      <c r="H195" s="166"/>
      <c r="I195" s="166"/>
    </row>
    <row r="196" spans="1:23" s="181" customFormat="1" ht="13.5" thickBot="1" x14ac:dyDescent="0.25">
      <c r="F196" s="166"/>
      <c r="G196" s="166"/>
      <c r="H196" s="166"/>
      <c r="I196" s="166"/>
    </row>
    <row r="197" spans="1:23" s="181" customFormat="1" ht="13.5" thickBot="1" x14ac:dyDescent="0.25">
      <c r="A197" s="853" t="s">
        <v>1</v>
      </c>
      <c r="B197" s="854"/>
      <c r="C197" s="854"/>
      <c r="D197" s="854"/>
      <c r="E197" s="854"/>
      <c r="F197" s="854"/>
      <c r="G197" s="854"/>
      <c r="H197" s="855"/>
      <c r="I197" s="166"/>
    </row>
    <row r="198" spans="1:23" s="181" customFormat="1" ht="16.5" customHeight="1" thickBot="1" x14ac:dyDescent="0.25">
      <c r="A198" s="856" t="s">
        <v>568</v>
      </c>
      <c r="B198" s="858" t="s">
        <v>2483</v>
      </c>
      <c r="C198" s="860" t="s">
        <v>0</v>
      </c>
      <c r="D198" s="860" t="s">
        <v>551</v>
      </c>
      <c r="E198" s="858" t="s">
        <v>2484</v>
      </c>
      <c r="F198" s="860" t="s">
        <v>41</v>
      </c>
      <c r="G198" s="874" t="s">
        <v>722</v>
      </c>
      <c r="H198" s="874"/>
      <c r="I198" s="874"/>
      <c r="J198" s="874"/>
      <c r="K198" s="874"/>
      <c r="L198" s="874"/>
      <c r="M198" s="874"/>
      <c r="N198" s="874"/>
      <c r="O198" s="860" t="s">
        <v>416</v>
      </c>
      <c r="P198" s="860" t="s">
        <v>403</v>
      </c>
      <c r="Q198" s="860" t="s">
        <v>569</v>
      </c>
      <c r="R198" s="860" t="s">
        <v>11</v>
      </c>
      <c r="S198" s="860" t="s">
        <v>12</v>
      </c>
      <c r="T198" s="860" t="s">
        <v>13</v>
      </c>
      <c r="U198" s="860" t="s">
        <v>428</v>
      </c>
      <c r="V198" s="860" t="s">
        <v>552</v>
      </c>
      <c r="W198" s="872"/>
    </row>
    <row r="199" spans="1:23" s="181" customFormat="1" ht="13.5" thickBot="1" x14ac:dyDescent="0.25">
      <c r="A199" s="857"/>
      <c r="B199" s="859"/>
      <c r="C199" s="861"/>
      <c r="D199" s="861"/>
      <c r="E199" s="859"/>
      <c r="F199" s="861"/>
      <c r="G199" s="614" t="s">
        <v>412</v>
      </c>
      <c r="H199" s="614" t="s">
        <v>42</v>
      </c>
      <c r="I199" s="614" t="s">
        <v>413</v>
      </c>
      <c r="J199" s="614" t="s">
        <v>43</v>
      </c>
      <c r="K199" s="614" t="s">
        <v>414</v>
      </c>
      <c r="L199" s="614" t="s">
        <v>44</v>
      </c>
      <c r="M199" s="614" t="s">
        <v>415</v>
      </c>
      <c r="N199" s="614" t="s">
        <v>45</v>
      </c>
      <c r="O199" s="861"/>
      <c r="P199" s="861"/>
      <c r="Q199" s="861"/>
      <c r="R199" s="861"/>
      <c r="S199" s="861"/>
      <c r="T199" s="861"/>
      <c r="U199" s="861"/>
      <c r="V199" s="861"/>
      <c r="W199" s="873"/>
    </row>
    <row r="200" spans="1:23" s="181" customFormat="1" x14ac:dyDescent="0.2">
      <c r="A200" s="161"/>
      <c r="B200" s="162"/>
      <c r="C200" s="604"/>
      <c r="D200" s="162"/>
      <c r="E200" s="162"/>
      <c r="F200" s="264"/>
      <c r="G200" s="162"/>
      <c r="H200" s="162"/>
      <c r="I200" s="162"/>
      <c r="J200" s="162"/>
      <c r="K200" s="162"/>
      <c r="L200" s="162"/>
      <c r="M200" s="162"/>
      <c r="N200" s="162"/>
      <c r="O200" s="162"/>
      <c r="P200" s="162"/>
      <c r="Q200" s="162"/>
      <c r="R200" s="162"/>
      <c r="S200" s="162"/>
      <c r="T200" s="162"/>
      <c r="U200" s="494"/>
      <c r="V200" s="868"/>
      <c r="W200" s="869"/>
    </row>
    <row r="201" spans="1:23" s="181" customFormat="1" x14ac:dyDescent="0.2">
      <c r="A201" s="95"/>
      <c r="B201" s="168"/>
      <c r="C201" s="592"/>
      <c r="D201" s="168"/>
      <c r="E201" s="168"/>
      <c r="F201" s="265"/>
      <c r="G201" s="168"/>
      <c r="H201" s="168"/>
      <c r="I201" s="168"/>
      <c r="J201" s="168"/>
      <c r="K201" s="168"/>
      <c r="L201" s="168"/>
      <c r="M201" s="168"/>
      <c r="N201" s="168"/>
      <c r="O201" s="168"/>
      <c r="P201" s="168"/>
      <c r="Q201" s="168"/>
      <c r="R201" s="168"/>
      <c r="S201" s="168"/>
      <c r="T201" s="168"/>
      <c r="U201" s="262"/>
      <c r="V201" s="870"/>
      <c r="W201" s="871"/>
    </row>
    <row r="202" spans="1:23" s="181" customFormat="1" x14ac:dyDescent="0.2">
      <c r="A202" s="95"/>
      <c r="B202" s="168"/>
      <c r="C202" s="592"/>
      <c r="D202" s="168"/>
      <c r="E202" s="168"/>
      <c r="F202" s="265"/>
      <c r="G202" s="168"/>
      <c r="H202" s="168"/>
      <c r="I202" s="168"/>
      <c r="J202" s="168"/>
      <c r="K202" s="168"/>
      <c r="L202" s="168"/>
      <c r="M202" s="168"/>
      <c r="N202" s="168"/>
      <c r="O202" s="168"/>
      <c r="P202" s="168"/>
      <c r="Q202" s="168"/>
      <c r="R202" s="168"/>
      <c r="S202" s="168"/>
      <c r="T202" s="168"/>
      <c r="U202" s="262"/>
      <c r="V202" s="870"/>
      <c r="W202" s="871"/>
    </row>
    <row r="203" spans="1:23" s="181" customFormat="1" x14ac:dyDescent="0.2">
      <c r="A203" s="95"/>
      <c r="B203" s="168"/>
      <c r="C203" s="592"/>
      <c r="D203" s="168"/>
      <c r="E203" s="168"/>
      <c r="F203" s="265"/>
      <c r="G203" s="168"/>
      <c r="H203" s="168"/>
      <c r="I203" s="168"/>
      <c r="J203" s="168"/>
      <c r="K203" s="168"/>
      <c r="L203" s="168"/>
      <c r="M203" s="168"/>
      <c r="N203" s="168"/>
      <c r="O203" s="168"/>
      <c r="P203" s="168"/>
      <c r="Q203" s="168"/>
      <c r="R203" s="168"/>
      <c r="S203" s="168"/>
      <c r="T203" s="168"/>
      <c r="U203" s="262"/>
      <c r="V203" s="870"/>
      <c r="W203" s="871"/>
    </row>
    <row r="204" spans="1:23" s="181" customFormat="1" x14ac:dyDescent="0.2">
      <c r="A204" s="95"/>
      <c r="B204" s="168"/>
      <c r="C204" s="592"/>
      <c r="D204" s="168"/>
      <c r="E204" s="168"/>
      <c r="F204" s="265"/>
      <c r="G204" s="168"/>
      <c r="H204" s="168"/>
      <c r="I204" s="168"/>
      <c r="J204" s="168"/>
      <c r="K204" s="168"/>
      <c r="L204" s="168"/>
      <c r="M204" s="168"/>
      <c r="N204" s="168"/>
      <c r="O204" s="168"/>
      <c r="P204" s="168"/>
      <c r="Q204" s="168"/>
      <c r="R204" s="168"/>
      <c r="S204" s="168"/>
      <c r="T204" s="168"/>
      <c r="U204" s="262"/>
      <c r="V204" s="870"/>
      <c r="W204" s="871"/>
    </row>
    <row r="205" spans="1:23" s="181" customFormat="1" ht="13.5" thickBot="1" x14ac:dyDescent="0.25">
      <c r="A205" s="98"/>
      <c r="B205" s="174"/>
      <c r="C205" s="613"/>
      <c r="D205" s="174"/>
      <c r="E205" s="174"/>
      <c r="F205" s="266"/>
      <c r="G205" s="174"/>
      <c r="H205" s="174"/>
      <c r="I205" s="174"/>
      <c r="J205" s="174"/>
      <c r="K205" s="174"/>
      <c r="L205" s="174"/>
      <c r="M205" s="174"/>
      <c r="N205" s="174"/>
      <c r="O205" s="174"/>
      <c r="P205" s="174"/>
      <c r="Q205" s="174"/>
      <c r="R205" s="174"/>
      <c r="S205" s="174"/>
      <c r="T205" s="174"/>
      <c r="U205" s="263"/>
      <c r="V205" s="864"/>
      <c r="W205" s="865"/>
    </row>
    <row r="206" spans="1:23" s="181" customFormat="1" x14ac:dyDescent="0.2">
      <c r="F206" s="166"/>
      <c r="G206" s="166"/>
      <c r="H206" s="166"/>
      <c r="I206" s="166"/>
    </row>
    <row r="207" spans="1:23" s="181" customFormat="1" x14ac:dyDescent="0.2">
      <c r="F207" s="166"/>
      <c r="G207" s="166"/>
      <c r="H207" s="166"/>
      <c r="I207" s="166"/>
    </row>
    <row r="208" spans="1:23" s="181" customFormat="1" ht="13.5" thickBot="1" x14ac:dyDescent="0.25">
      <c r="F208" s="166"/>
      <c r="G208" s="166"/>
      <c r="H208" s="166"/>
      <c r="I208" s="166"/>
    </row>
    <row r="209" spans="1:9" ht="13.5" thickBot="1" x14ac:dyDescent="0.25">
      <c r="A209" s="112" t="s">
        <v>432</v>
      </c>
      <c r="B209" s="267" t="s">
        <v>433</v>
      </c>
    </row>
    <row r="210" spans="1:9" x14ac:dyDescent="0.2">
      <c r="A210" s="115" t="s">
        <v>434</v>
      </c>
      <c r="B210" s="214" t="s">
        <v>50</v>
      </c>
    </row>
    <row r="211" spans="1:9" x14ac:dyDescent="0.2">
      <c r="A211" s="268" t="s">
        <v>64</v>
      </c>
      <c r="B211" s="97" t="s">
        <v>50</v>
      </c>
    </row>
    <row r="212" spans="1:9" x14ac:dyDescent="0.2">
      <c r="A212" s="268" t="s">
        <v>245</v>
      </c>
      <c r="B212" s="97" t="s">
        <v>50</v>
      </c>
    </row>
    <row r="213" spans="1:9" x14ac:dyDescent="0.2">
      <c r="A213" s="268" t="s">
        <v>246</v>
      </c>
      <c r="B213" s="97" t="s">
        <v>50</v>
      </c>
    </row>
    <row r="214" spans="1:9" x14ac:dyDescent="0.2">
      <c r="A214" s="268" t="s">
        <v>247</v>
      </c>
      <c r="B214" s="97" t="s">
        <v>52</v>
      </c>
    </row>
    <row r="215" spans="1:9" x14ac:dyDescent="0.2">
      <c r="A215" s="268" t="s">
        <v>269</v>
      </c>
      <c r="B215" s="97" t="s">
        <v>52</v>
      </c>
      <c r="F215" s="17"/>
      <c r="G215" s="17"/>
      <c r="H215" s="17"/>
      <c r="I215" s="17"/>
    </row>
    <row r="216" spans="1:9" x14ac:dyDescent="0.2">
      <c r="A216" s="269" t="s">
        <v>267</v>
      </c>
      <c r="B216" s="97" t="s">
        <v>52</v>
      </c>
      <c r="F216" s="17"/>
      <c r="G216" s="17"/>
      <c r="H216" s="17"/>
      <c r="I216" s="17"/>
    </row>
    <row r="217" spans="1:9" x14ac:dyDescent="0.2">
      <c r="A217" s="269" t="s">
        <v>435</v>
      </c>
      <c r="B217" s="97" t="s">
        <v>52</v>
      </c>
      <c r="F217" s="17"/>
      <c r="G217" s="17"/>
      <c r="H217" s="17"/>
      <c r="I217" s="17"/>
    </row>
    <row r="218" spans="1:9" ht="13.5" thickBot="1" x14ac:dyDescent="0.25">
      <c r="A218" s="270" t="s">
        <v>438</v>
      </c>
      <c r="B218" s="100" t="s">
        <v>50</v>
      </c>
      <c r="F218" s="17"/>
      <c r="G218" s="17"/>
      <c r="H218" s="17"/>
      <c r="I218"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74">
    <mergeCell ref="B117:D117"/>
    <mergeCell ref="E117:G117"/>
    <mergeCell ref="B118:D118"/>
    <mergeCell ref="E118:G118"/>
    <mergeCell ref="B119:D119"/>
    <mergeCell ref="E119:G119"/>
    <mergeCell ref="B120:D120"/>
    <mergeCell ref="E120:G120"/>
    <mergeCell ref="B122:D122"/>
    <mergeCell ref="E122:G122"/>
    <mergeCell ref="V205:W205"/>
    <mergeCell ref="M192:N192"/>
    <mergeCell ref="V200:W200"/>
    <mergeCell ref="V201:W201"/>
    <mergeCell ref="V202:W202"/>
    <mergeCell ref="R198:R199"/>
    <mergeCell ref="S198:S199"/>
    <mergeCell ref="T198:T199"/>
    <mergeCell ref="V198:W199"/>
    <mergeCell ref="Q198:Q199"/>
    <mergeCell ref="V204:W204"/>
    <mergeCell ref="O198:O199"/>
    <mergeCell ref="P198:P199"/>
    <mergeCell ref="V203:W203"/>
    <mergeCell ref="U198:U199"/>
    <mergeCell ref="G185:G186"/>
    <mergeCell ref="J185:J186"/>
    <mergeCell ref="K185:K186"/>
    <mergeCell ref="L185:L186"/>
    <mergeCell ref="F185:F186"/>
    <mergeCell ref="H185:H186"/>
    <mergeCell ref="M191:N191"/>
    <mergeCell ref="M190:N190"/>
    <mergeCell ref="M185:N186"/>
    <mergeCell ref="M189:N189"/>
    <mergeCell ref="M188:N188"/>
    <mergeCell ref="M187:N187"/>
    <mergeCell ref="B198:B199"/>
    <mergeCell ref="C198:C199"/>
    <mergeCell ref="D198:D199"/>
    <mergeCell ref="E198:E199"/>
    <mergeCell ref="A195:G195"/>
    <mergeCell ref="A197:H197"/>
    <mergeCell ref="F198:F199"/>
    <mergeCell ref="A198:A199"/>
    <mergeCell ref="G198:N198"/>
    <mergeCell ref="E130:G130"/>
    <mergeCell ref="B165:I165"/>
    <mergeCell ref="B168:I168"/>
    <mergeCell ref="B167:I167"/>
    <mergeCell ref="B166:I166"/>
    <mergeCell ref="B163:I163"/>
    <mergeCell ref="B164:I164"/>
    <mergeCell ref="B162:I162"/>
    <mergeCell ref="A132:I132"/>
    <mergeCell ref="A133:I133"/>
    <mergeCell ref="A152:F152"/>
    <mergeCell ref="A154:F154"/>
    <mergeCell ref="A153:F153"/>
    <mergeCell ref="I135:I136"/>
    <mergeCell ref="J142:J143"/>
    <mergeCell ref="L142:L143"/>
    <mergeCell ref="J135:J136"/>
    <mergeCell ref="L135:L136"/>
    <mergeCell ref="K135:K136"/>
    <mergeCell ref="A185:A186"/>
    <mergeCell ref="M142:M143"/>
    <mergeCell ref="K142:K143"/>
    <mergeCell ref="B169:I169"/>
    <mergeCell ref="B174:I174"/>
    <mergeCell ref="B175:I175"/>
    <mergeCell ref="B176:I176"/>
    <mergeCell ref="A180:B180"/>
    <mergeCell ref="A182:G182"/>
    <mergeCell ref="B170:I170"/>
    <mergeCell ref="B171:I171"/>
    <mergeCell ref="B172:I172"/>
    <mergeCell ref="C185:C186"/>
    <mergeCell ref="D185:D186"/>
    <mergeCell ref="I185:I186"/>
    <mergeCell ref="B173:I173"/>
    <mergeCell ref="A184:E184"/>
    <mergeCell ref="E185:E186"/>
    <mergeCell ref="B185:B186"/>
    <mergeCell ref="E126:G126"/>
    <mergeCell ref="B127:D127"/>
    <mergeCell ref="B128:D128"/>
    <mergeCell ref="E125:G125"/>
    <mergeCell ref="E124:G124"/>
    <mergeCell ref="A160:I160"/>
    <mergeCell ref="E142:E143"/>
    <mergeCell ref="A142:D142"/>
    <mergeCell ref="G135:G136"/>
    <mergeCell ref="E135:E136"/>
    <mergeCell ref="E129:G129"/>
    <mergeCell ref="B129:D129"/>
    <mergeCell ref="I142:I143"/>
    <mergeCell ref="H142:H143"/>
    <mergeCell ref="A150:E150"/>
    <mergeCell ref="F142:F143"/>
    <mergeCell ref="G142:G143"/>
    <mergeCell ref="B131:D131"/>
    <mergeCell ref="E131:G131"/>
    <mergeCell ref="F135:F136"/>
    <mergeCell ref="A135:D135"/>
    <mergeCell ref="H135:H136"/>
    <mergeCell ref="E127:G127"/>
    <mergeCell ref="B130:D130"/>
    <mergeCell ref="E123:G123"/>
    <mergeCell ref="B114:D114"/>
    <mergeCell ref="B116:D116"/>
    <mergeCell ref="A39:A40"/>
    <mergeCell ref="C39:C40"/>
    <mergeCell ref="B83:D83"/>
    <mergeCell ref="F39:F40"/>
    <mergeCell ref="A87:I87"/>
    <mergeCell ref="A86:I86"/>
    <mergeCell ref="B69:D69"/>
    <mergeCell ref="G39:G40"/>
    <mergeCell ref="H39:H40"/>
    <mergeCell ref="G48:G49"/>
    <mergeCell ref="E39:E40"/>
    <mergeCell ref="D39:D40"/>
    <mergeCell ref="A57:C57"/>
    <mergeCell ref="B48:B49"/>
    <mergeCell ref="B39:B40"/>
    <mergeCell ref="B65:D65"/>
    <mergeCell ref="B84:D84"/>
    <mergeCell ref="A47:D47"/>
    <mergeCell ref="B82:D82"/>
    <mergeCell ref="B88:I88"/>
    <mergeCell ref="E100:G100"/>
    <mergeCell ref="E108:G108"/>
    <mergeCell ref="B109:D109"/>
    <mergeCell ref="B101:D101"/>
    <mergeCell ref="E116:G116"/>
    <mergeCell ref="B126:D126"/>
    <mergeCell ref="B115:D115"/>
    <mergeCell ref="E115:G115"/>
    <mergeCell ref="E101:G101"/>
    <mergeCell ref="B102:D102"/>
    <mergeCell ref="E102:G102"/>
    <mergeCell ref="B103:D103"/>
    <mergeCell ref="E103:G103"/>
    <mergeCell ref="B106:D106"/>
    <mergeCell ref="E106:G106"/>
    <mergeCell ref="B105:D105"/>
    <mergeCell ref="E105:G105"/>
    <mergeCell ref="B111:D111"/>
    <mergeCell ref="E111:G111"/>
    <mergeCell ref="E113:G113"/>
    <mergeCell ref="B112:D112"/>
    <mergeCell ref="E114:G114"/>
    <mergeCell ref="B125:D125"/>
    <mergeCell ref="E112:G112"/>
    <mergeCell ref="B123:D123"/>
    <mergeCell ref="B124:D124"/>
    <mergeCell ref="K92:K94"/>
    <mergeCell ref="B107:D107"/>
    <mergeCell ref="E107:G107"/>
    <mergeCell ref="I92:I94"/>
    <mergeCell ref="B121:D121"/>
    <mergeCell ref="E121:G121"/>
    <mergeCell ref="B110:D110"/>
    <mergeCell ref="E110:G110"/>
    <mergeCell ref="B100:D100"/>
    <mergeCell ref="B97:D97"/>
    <mergeCell ref="B104:D104"/>
    <mergeCell ref="B96:D96"/>
    <mergeCell ref="B95:D95"/>
    <mergeCell ref="B98:D98"/>
    <mergeCell ref="E98:G98"/>
    <mergeCell ref="E96:G96"/>
    <mergeCell ref="E95:G95"/>
    <mergeCell ref="E99:G99"/>
    <mergeCell ref="B99:D99"/>
    <mergeCell ref="A92:G92"/>
    <mergeCell ref="H92:H94"/>
    <mergeCell ref="A93:G93"/>
    <mergeCell ref="A94:G94"/>
    <mergeCell ref="E128:G128"/>
    <mergeCell ref="E109:G109"/>
    <mergeCell ref="Z39:Z40"/>
    <mergeCell ref="AA30:AA31"/>
    <mergeCell ref="AA39:AA40"/>
    <mergeCell ref="I48:I49"/>
    <mergeCell ref="X39:X40"/>
    <mergeCell ref="Z30:Z31"/>
    <mergeCell ref="Y30:Y31"/>
    <mergeCell ref="X30:X31"/>
    <mergeCell ref="I30:I31"/>
    <mergeCell ref="J30:J31"/>
    <mergeCell ref="K48:K49"/>
    <mergeCell ref="I39:I40"/>
    <mergeCell ref="J39:J40"/>
    <mergeCell ref="K39:K40"/>
    <mergeCell ref="K30:K31"/>
    <mergeCell ref="J48:J49"/>
    <mergeCell ref="Y39:Y40"/>
    <mergeCell ref="M92:M94"/>
    <mergeCell ref="E97:G97"/>
    <mergeCell ref="L92:L94"/>
    <mergeCell ref="J92:J94"/>
    <mergeCell ref="E104:G104"/>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B113:D113"/>
    <mergeCell ref="B108:D10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90:I90"/>
    <mergeCell ref="AC48:AC49"/>
    <mergeCell ref="AA48:AA49"/>
    <mergeCell ref="B81:D81"/>
    <mergeCell ref="B68:D68"/>
    <mergeCell ref="A58:C58"/>
    <mergeCell ref="A48:A49"/>
    <mergeCell ref="AB48:AB49"/>
    <mergeCell ref="M48:M49"/>
    <mergeCell ref="Z48:Z49"/>
    <mergeCell ref="H48:H49"/>
    <mergeCell ref="L48:L49"/>
    <mergeCell ref="A73:C73"/>
    <mergeCell ref="C48:C49"/>
    <mergeCell ref="B66:D66"/>
    <mergeCell ref="B67:D67"/>
    <mergeCell ref="D48:D49"/>
    <mergeCell ref="F48:F49"/>
    <mergeCell ref="E48:E49"/>
    <mergeCell ref="A72:C72"/>
    <mergeCell ref="B80:D80"/>
    <mergeCell ref="B89:I89"/>
  </mergeCells>
  <phoneticPr fontId="3" type="noConversion"/>
  <dataValidations count="33">
    <dataValidation type="list" allowBlank="1" showInputMessage="1" showErrorMessage="1" sqref="B210:B218" xr:uid="{00000000-0002-0000-1100-000000000000}">
      <formula1>Autom</formula1>
    </dataValidation>
    <dataValidation type="list" showInputMessage="1" showErrorMessage="1" sqref="C187:C192 C200:C205" xr:uid="{00000000-0002-0000-1100-000001000000}">
      <formula1>IF($B187="I",DDTARIFFUS,DDTARIFF)</formula1>
    </dataValidation>
    <dataValidation type="list" allowBlank="1" showInputMessage="1" showErrorMessage="1" sqref="B200:B205 B187:B192" xr:uid="{00000000-0002-0000-1100-000002000000}">
      <formula1>EXPIMP</formula1>
    </dataValidation>
    <dataValidation type="list" allowBlank="1" showInputMessage="1" showErrorMessage="1" sqref="O200:O205 F187:F192" xr:uid="{00000000-0002-0000-1100-000003000000}">
      <formula1>EQTYPE</formula1>
    </dataValidation>
    <dataValidation type="list" allowBlank="1" showInputMessage="1" showErrorMessage="1" sqref="P200:P205 G187:G192" xr:uid="{00000000-0002-0000-1100-000004000000}">
      <formula1>OPREEFER</formula1>
    </dataValidation>
    <dataValidation type="list" allowBlank="1" showInputMessage="1" showErrorMessage="1" sqref="F200:F205" xr:uid="{00000000-0002-0000-1100-000005000000}">
      <formula1>CURRENCY</formula1>
    </dataValidation>
    <dataValidation type="whole" allowBlank="1" showInputMessage="1" showErrorMessage="1" error="Only whole numbers can be entered into this field" sqref="D187:D192 D200:D205" xr:uid="{00000000-0002-0000-1100-000006000000}">
      <formula1>1</formula1>
      <formula2>99</formula2>
    </dataValidation>
    <dataValidation type="list" showInputMessage="1" showErrorMessage="1" sqref="E200:E205 E187:E192" xr:uid="{00000000-0002-0000-1100-000007000000}">
      <formula1>DAYS</formula1>
    </dataValidation>
    <dataValidation type="whole" allowBlank="1" showInputMessage="1" showErrorMessage="1" error="Only whole numbers may be entered into this field_x000a_" sqref="G200:G205 M200:M205 K200:K205 I200:I205" xr:uid="{00000000-0002-0000-1100-000008000000}">
      <formula1>1</formula1>
      <formula2>99</formula2>
    </dataValidation>
    <dataValidation type="decimal" allowBlank="1" showInputMessage="1" showErrorMessage="1" error="Only numbers may be entered into this field" sqref="H200:H205 N200:N205 L200:L205 J200:J205" xr:uid="{00000000-0002-0000-1100-000009000000}">
      <formula1>1</formula1>
      <formula2>1000000000</formula2>
    </dataValidation>
    <dataValidation type="list" showInputMessage="1" showErrorMessage="1" sqref="K137:K140 K144:K147 N66:N69 A41:A44 A50:A53 A32:A35 N81:N84" xr:uid="{00000000-0002-0000-1100-00000A000000}">
      <formula1>$A$14:$A$18</formula1>
    </dataValidation>
    <dataValidation type="list" allowBlank="1" showInputMessage="1" showErrorMessage="1" sqref="J137:J140 J144:J147" xr:uid="{00000000-0002-0000-1100-00000B000000}">
      <formula1>GRIPSS</formula1>
    </dataValidation>
    <dataValidation type="decimal" allowBlank="1" showInputMessage="1" showErrorMessage="1" sqref="F144:I147 F137:I140 I32:L35 I41:K44 J81:M84 I50:L53" xr:uid="{00000000-0002-0000-1100-00000C000000}">
      <formula1>0</formula1>
      <formula2>999999999999999</formula2>
    </dataValidation>
    <dataValidation type="list" allowBlank="1" showInputMessage="1" showErrorMessage="1" sqref="E137:E140 E144:E147" xr:uid="{00000000-0002-0000-1100-00000D000000}">
      <formula1>GRIPSS_EQ</formula1>
    </dataValidation>
    <dataValidation type="list" showInputMessage="1" showErrorMessage="1" sqref="A187:A192 A200:A205" xr:uid="{00000000-0002-0000-1100-00000E000000}">
      <formula1>BULLET</formula1>
    </dataValidation>
    <dataValidation type="date" allowBlank="1" showInputMessage="1" showErrorMessage="1" sqref="X32:Y35 J95:K131" xr:uid="{00000000-0002-0000-1100-00000F000000}">
      <formula1>10101</formula1>
      <formula2>311299</formula2>
    </dataValidation>
    <dataValidation type="list" showDropDown="1" showErrorMessage="1" sqref="O65:P65 O80:P80" xr:uid="{00000000-0002-0000-1100-000010000000}">
      <formula1>Charges</formula1>
    </dataValidation>
    <dataValidation type="list" allowBlank="1" showInputMessage="1" showErrorMessage="1" sqref="O66:P69 O81:P84" xr:uid="{00000000-0002-0000-1100-000011000000}">
      <formula1 xml:space="preserve"> droppull</formula1>
    </dataValidation>
    <dataValidation type="list" allowBlank="1" showInputMessage="1" showErrorMessage="1" sqref="L41:L44 G66:G69 P50:P53 N41:N44 G81:G84" xr:uid="{00000000-0002-0000-1100-000012000000}">
      <formula1>YesNo</formula1>
    </dataValidation>
    <dataValidation type="list" allowBlank="1" showInputMessage="1" showErrorMessage="1" sqref="M50:M53" xr:uid="{00000000-0002-0000-1100-000013000000}">
      <formula1>Equip</formula1>
    </dataValidation>
    <dataValidation type="list" allowBlank="1" showInputMessage="1" showErrorMessage="1" sqref="F66:F69 F81:F84" xr:uid="{00000000-0002-0000-1100-000014000000}">
      <formula1>ArbMode</formula1>
    </dataValidation>
    <dataValidation type="list" allowBlank="1" showInputMessage="1" showErrorMessage="1" sqref="G41:G44 G50:G53 G32:G35" xr:uid="{00000000-0002-0000-1100-000015000000}">
      <formula1>SDD</formula1>
    </dataValidation>
    <dataValidation type="list" allowBlank="1" showInputMessage="1" showErrorMessage="1" sqref="M31:W31 Q49:Y49" xr:uid="{00000000-0002-0000-1100-000016000000}">
      <formula1>Container</formula1>
    </dataValidation>
    <dataValidation type="list" allowBlank="1" showInputMessage="1" showErrorMessage="1" sqref="O40:W40" xr:uid="{00000000-0002-0000-1100-000017000000}">
      <formula1>Reefer</formula1>
    </dataValidation>
    <dataValidation type="list" allowBlank="1" showInputMessage="1" showErrorMessage="1" sqref="F32:F35 F50:F53 F41:F44" xr:uid="{00000000-0002-0000-1100-000018000000}">
      <formula1>Mode</formula1>
    </dataValidation>
    <dataValidation type="list" allowBlank="1" showInputMessage="1" showErrorMessage="1" sqref="M41:M44 O50:O53" xr:uid="{00000000-0002-0000-1100-000019000000}">
      <formula1>ShipperOwn</formula1>
    </dataValidation>
    <dataValidation type="list" allowBlank="1" showInputMessage="1" showErrorMessage="1" sqref="N50:N53" xr:uid="{00000000-0002-0000-1100-00001A000000}">
      <formula1>OOG</formula1>
    </dataValidation>
    <dataValidation type="list" allowBlank="1" showErrorMessage="1" sqref="M30:W30 Q48:Y48 O39:W39" xr:uid="{00000000-0002-0000-1100-00001B000000}">
      <formula1>Exceptions</formula1>
    </dataValidation>
    <dataValidation type="list" allowBlank="1" showInputMessage="1" showErrorMessage="1" sqref="AA32:AA35 AC50:AC53 AA41:AA44" xr:uid="{00000000-0002-0000-1100-00001C000000}">
      <formula1>CST</formula1>
    </dataValidation>
    <dataValidation type="list" allowBlank="1" showInputMessage="1" showErrorMessage="1" sqref="I95:I131" xr:uid="{00000000-0002-0000-1100-00001D000000}">
      <formula1>$A$14:$A$18</formula1>
    </dataValidation>
    <dataValidation type="list" allowBlank="1" showErrorMessage="1" sqref="A95:A131"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31" xr:uid="{00000000-0002-0000-1100-00001F000000}"/>
    <dataValidation type="list" allowBlank="1" showInputMessage="1" showErrorMessage="1" errorTitle="Pick up the list" promptTitle="Blank = ALL" sqref="H95:H131"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9" customFormat="1" x14ac:dyDescent="0.2">
      <c r="A1" s="1158" t="s">
        <v>464</v>
      </c>
      <c r="B1" s="892"/>
      <c r="C1" s="1159" t="str">
        <f>Cover!B1</f>
        <v>24-3283</v>
      </c>
      <c r="D1" s="950"/>
      <c r="E1" s="950"/>
      <c r="F1" s="951"/>
    </row>
    <row r="2" spans="1:54" s="369" customFormat="1" x14ac:dyDescent="0.2">
      <c r="A2" s="1160" t="s">
        <v>1000</v>
      </c>
      <c r="B2" s="953"/>
      <c r="C2" s="1161"/>
      <c r="D2" s="955"/>
      <c r="E2" s="955"/>
      <c r="F2" s="956"/>
    </row>
    <row r="3" spans="1:54" s="369" customFormat="1" x14ac:dyDescent="0.2">
      <c r="A3" s="1160" t="s">
        <v>475</v>
      </c>
      <c r="B3" s="953"/>
      <c r="C3" s="1162">
        <f>Cover!B2</f>
        <v>1</v>
      </c>
      <c r="D3" s="960"/>
      <c r="E3" s="960"/>
      <c r="F3" s="961"/>
    </row>
    <row r="4" spans="1:54" s="369" customFormat="1" x14ac:dyDescent="0.2">
      <c r="A4" s="1160" t="s">
        <v>995</v>
      </c>
      <c r="B4" s="953"/>
      <c r="C4" s="1170" t="str">
        <f>Cover!B7</f>
        <v>FASHION ACCESSORIES SHIPPERS ASSOCIATION, INC DBA GEMINI SHIPPERS ASSOCIATION</v>
      </c>
      <c r="D4" s="888"/>
      <c r="E4" s="888"/>
      <c r="F4" s="889"/>
    </row>
    <row r="5" spans="1:54" s="369" customFormat="1" x14ac:dyDescent="0.2">
      <c r="A5" s="1160" t="s">
        <v>481</v>
      </c>
      <c r="B5" s="953"/>
      <c r="C5" s="1161" t="s">
        <v>322</v>
      </c>
      <c r="D5" s="955"/>
      <c r="E5" s="955"/>
      <c r="F5" s="956"/>
    </row>
    <row r="6" spans="1:54" s="369" customFormat="1" ht="15.75" customHeight="1" x14ac:dyDescent="0.2">
      <c r="A6" s="1160" t="s">
        <v>465</v>
      </c>
      <c r="B6" s="953"/>
      <c r="C6" s="1161" t="s">
        <v>322</v>
      </c>
      <c r="D6" s="955"/>
      <c r="E6" s="955"/>
      <c r="F6" s="956"/>
    </row>
    <row r="7" spans="1:54" s="369" customFormat="1" ht="15.75" customHeight="1" x14ac:dyDescent="0.2">
      <c r="A7" s="1160" t="s">
        <v>554</v>
      </c>
      <c r="B7" s="953"/>
      <c r="C7" s="1161" t="s">
        <v>547</v>
      </c>
      <c r="D7" s="955"/>
      <c r="E7" s="955"/>
      <c r="F7" s="956"/>
    </row>
    <row r="8" spans="1:54" ht="2.25" customHeight="1" thickBot="1" x14ac:dyDescent="0.25">
      <c r="A8" s="1165"/>
      <c r="B8" s="958"/>
      <c r="C8" s="1166"/>
      <c r="D8" s="964"/>
      <c r="E8" s="964"/>
      <c r="F8" s="965"/>
      <c r="G8" s="17"/>
      <c r="H8" s="17"/>
      <c r="I8" s="17"/>
    </row>
    <row r="9" spans="1:54" x14ac:dyDescent="0.2">
      <c r="A9" s="370">
        <v>41</v>
      </c>
      <c r="B9" s="1167" t="s">
        <v>79</v>
      </c>
      <c r="C9" s="1167"/>
      <c r="D9" s="1167"/>
      <c r="E9" s="1167"/>
      <c r="F9" s="1167"/>
      <c r="G9" s="17"/>
      <c r="H9" s="17"/>
      <c r="I9" s="17"/>
    </row>
    <row r="10" spans="1:54" ht="13.5" thickBot="1" x14ac:dyDescent="0.25">
      <c r="A10" s="371"/>
      <c r="B10" s="369"/>
      <c r="C10" s="369"/>
      <c r="D10" s="372"/>
      <c r="E10" s="372"/>
      <c r="F10" s="373"/>
      <c r="G10" s="374"/>
      <c r="H10" s="372"/>
      <c r="I10" s="372"/>
      <c r="J10" s="372"/>
    </row>
    <row r="11" spans="1:54" ht="13.5" thickBot="1" x14ac:dyDescent="0.25">
      <c r="A11" s="375" t="s">
        <v>555</v>
      </c>
      <c r="B11" s="376"/>
      <c r="C11" s="369"/>
      <c r="D11" s="372"/>
      <c r="E11" s="372"/>
      <c r="F11" s="373"/>
      <c r="G11" s="374"/>
      <c r="H11" s="372"/>
      <c r="I11" s="372"/>
      <c r="J11" s="372"/>
    </row>
    <row r="12" spans="1:54" s="114" customFormat="1" ht="13.5" thickBot="1" x14ac:dyDescent="0.25">
      <c r="A12" s="1163" t="s">
        <v>557</v>
      </c>
      <c r="B12" s="971"/>
      <c r="C12" s="971"/>
      <c r="D12" s="971"/>
      <c r="E12" s="971"/>
      <c r="F12" s="971"/>
      <c r="G12" s="971"/>
      <c r="H12" s="971"/>
      <c r="I12" s="971"/>
      <c r="J12" s="972"/>
    </row>
    <row r="13" spans="1:54" ht="17.25" customHeight="1" x14ac:dyDescent="0.2">
      <c r="A13" s="377" t="s">
        <v>558</v>
      </c>
      <c r="B13" s="1169" t="s">
        <v>559</v>
      </c>
      <c r="C13" s="1169"/>
      <c r="D13" s="1169"/>
      <c r="E13" s="1169"/>
      <c r="F13" s="1169"/>
      <c r="G13" s="1169"/>
      <c r="H13" s="1169"/>
      <c r="I13" s="1169"/>
      <c r="J13" s="1164" t="s">
        <v>563</v>
      </c>
      <c r="K13" s="918"/>
      <c r="L13" s="1153" t="s">
        <v>564</v>
      </c>
      <c r="M13" s="967"/>
      <c r="N13" s="107" t="s">
        <v>4</v>
      </c>
    </row>
    <row r="14" spans="1:54" s="608" customFormat="1" x14ac:dyDescent="0.2">
      <c r="A14" s="378"/>
      <c r="B14" s="1168"/>
      <c r="C14" s="1168"/>
      <c r="D14" s="1168"/>
      <c r="E14" s="1168"/>
      <c r="F14" s="1168"/>
      <c r="G14" s="1168"/>
      <c r="H14" s="1168"/>
      <c r="I14" s="1168"/>
      <c r="J14" s="1154"/>
      <c r="K14" s="1155"/>
      <c r="L14" s="1156"/>
      <c r="M14" s="1157"/>
      <c r="N14" s="116" t="str">
        <f>IF($A14&gt;0,$A14,"")</f>
        <v/>
      </c>
    </row>
    <row r="15" spans="1:54" s="380" customFormat="1" x14ac:dyDescent="0.2">
      <c r="A15" s="379"/>
      <c r="B15" s="1176"/>
      <c r="C15" s="1176"/>
      <c r="D15" s="1176"/>
      <c r="E15" s="1176"/>
      <c r="F15" s="1176"/>
      <c r="G15" s="1176"/>
      <c r="H15" s="1176"/>
      <c r="I15" s="1176"/>
      <c r="J15" s="1154"/>
      <c r="K15" s="1155"/>
      <c r="L15" s="1154"/>
      <c r="M15" s="1157"/>
      <c r="N15" s="116" t="str">
        <f>IF($A15&gt;0,$A15,"")</f>
        <v/>
      </c>
      <c r="BB15" s="608"/>
    </row>
    <row r="16" spans="1:54" s="380" customFormat="1" x14ac:dyDescent="0.2">
      <c r="A16" s="379"/>
      <c r="B16" s="1176"/>
      <c r="C16" s="1176"/>
      <c r="D16" s="1176"/>
      <c r="E16" s="1176"/>
      <c r="F16" s="1176"/>
      <c r="G16" s="1176"/>
      <c r="H16" s="1176"/>
      <c r="I16" s="1176"/>
      <c r="J16" s="1154"/>
      <c r="K16" s="1155"/>
      <c r="L16" s="1154"/>
      <c r="M16" s="1157"/>
      <c r="N16" s="116" t="str">
        <f>IF($A16&gt;0,$A16,"")</f>
        <v/>
      </c>
      <c r="BB16" s="608"/>
    </row>
    <row r="17" spans="1:54" s="380" customFormat="1" ht="13.5" thickBot="1" x14ac:dyDescent="0.25">
      <c r="A17" s="381"/>
      <c r="B17" s="1173"/>
      <c r="C17" s="1173"/>
      <c r="D17" s="1173"/>
      <c r="E17" s="1173"/>
      <c r="F17" s="1173"/>
      <c r="G17" s="1173"/>
      <c r="H17" s="1173"/>
      <c r="I17" s="1173"/>
      <c r="J17" s="1182"/>
      <c r="K17" s="1180"/>
      <c r="L17" s="1171"/>
      <c r="M17" s="1172"/>
      <c r="N17" s="116" t="str">
        <f>IF($A17&gt;0,$A17,"")</f>
        <v/>
      </c>
      <c r="BB17" s="608"/>
    </row>
    <row r="18" spans="1:54" s="388" customFormat="1" ht="13.5" thickBot="1" x14ac:dyDescent="0.25">
      <c r="A18" s="382"/>
      <c r="B18" s="369"/>
      <c r="C18" s="383"/>
      <c r="D18" s="384"/>
      <c r="E18" s="384"/>
      <c r="F18" s="385"/>
      <c r="G18" s="385"/>
      <c r="H18" s="386"/>
      <c r="I18" s="387"/>
      <c r="J18" s="387"/>
      <c r="K18" s="383"/>
      <c r="L18" s="383"/>
      <c r="M18" s="383"/>
      <c r="N18" s="116" t="str">
        <f>IF($A18&gt;0,$A18,"")</f>
        <v/>
      </c>
      <c r="O18" s="383"/>
      <c r="P18" s="383"/>
      <c r="Q18" s="383"/>
      <c r="BB18" s="608"/>
    </row>
    <row r="19" spans="1:54" s="388" customFormat="1" ht="13.5" thickBot="1" x14ac:dyDescent="0.25">
      <c r="A19" s="375" t="s">
        <v>402</v>
      </c>
      <c r="B19" s="389"/>
      <c r="I19" s="387"/>
      <c r="J19" s="387"/>
      <c r="K19" s="383"/>
      <c r="L19" s="383"/>
      <c r="M19" s="383"/>
      <c r="N19" s="383"/>
      <c r="O19" s="383"/>
      <c r="P19" s="383"/>
      <c r="Q19" s="383"/>
    </row>
    <row r="20" spans="1:54" s="388" customFormat="1" x14ac:dyDescent="0.2">
      <c r="A20" s="390" t="s">
        <v>402</v>
      </c>
      <c r="B20" s="1175" t="s">
        <v>559</v>
      </c>
      <c r="C20" s="944"/>
      <c r="D20" s="944"/>
      <c r="E20" s="944"/>
      <c r="F20" s="944"/>
      <c r="G20" s="944"/>
      <c r="H20" s="945"/>
      <c r="I20" s="387"/>
      <c r="J20" s="387"/>
      <c r="K20" s="383"/>
      <c r="L20" s="383"/>
      <c r="M20" s="383"/>
      <c r="N20" s="383"/>
      <c r="O20" s="383"/>
      <c r="P20" s="383"/>
      <c r="Q20" s="383"/>
    </row>
    <row r="21" spans="1:54" s="393" customFormat="1" x14ac:dyDescent="0.2">
      <c r="A21" s="378"/>
      <c r="B21" s="1168"/>
      <c r="C21" s="1168"/>
      <c r="D21" s="1168"/>
      <c r="E21" s="1168"/>
      <c r="F21" s="1168"/>
      <c r="G21" s="1168"/>
      <c r="H21" s="1174"/>
      <c r="I21" s="129"/>
      <c r="J21" s="391"/>
      <c r="K21" s="392"/>
      <c r="L21" s="392"/>
      <c r="M21" s="392"/>
      <c r="N21" s="392"/>
      <c r="O21" s="392"/>
      <c r="P21" s="392"/>
      <c r="Q21" s="392"/>
    </row>
    <row r="22" spans="1:54" s="393" customFormat="1" x14ac:dyDescent="0.2">
      <c r="A22" s="394"/>
      <c r="B22" s="1168"/>
      <c r="C22" s="1168"/>
      <c r="D22" s="1168"/>
      <c r="E22" s="1168"/>
      <c r="F22" s="1168"/>
      <c r="G22" s="1168"/>
      <c r="H22" s="1174"/>
      <c r="I22" s="391"/>
      <c r="J22" s="391"/>
      <c r="K22" s="392"/>
      <c r="L22" s="392"/>
      <c r="M22" s="392"/>
      <c r="N22" s="392"/>
      <c r="O22" s="392"/>
      <c r="P22" s="392"/>
      <c r="Q22" s="392"/>
    </row>
    <row r="23" spans="1:54" s="393" customFormat="1" x14ac:dyDescent="0.2">
      <c r="A23" s="394"/>
      <c r="B23" s="1177"/>
      <c r="C23" s="1155"/>
      <c r="D23" s="1155"/>
      <c r="E23" s="1155"/>
      <c r="F23" s="1155"/>
      <c r="G23" s="1155"/>
      <c r="H23" s="1178"/>
      <c r="I23" s="391"/>
      <c r="J23" s="391"/>
      <c r="K23" s="392"/>
      <c r="L23" s="392"/>
      <c r="M23" s="392"/>
      <c r="N23" s="392"/>
      <c r="O23" s="392"/>
      <c r="P23" s="392"/>
      <c r="Q23" s="392"/>
    </row>
    <row r="24" spans="1:54" s="393" customFormat="1" ht="13.5" thickBot="1" x14ac:dyDescent="0.25">
      <c r="A24" s="395"/>
      <c r="B24" s="1179"/>
      <c r="C24" s="1180"/>
      <c r="D24" s="1180"/>
      <c r="E24" s="1180"/>
      <c r="F24" s="1180"/>
      <c r="G24" s="1180"/>
      <c r="H24" s="1181"/>
      <c r="I24" s="391"/>
      <c r="J24" s="391"/>
      <c r="K24" s="392"/>
      <c r="L24" s="392"/>
      <c r="M24" s="392"/>
      <c r="N24" s="392"/>
      <c r="O24" s="392"/>
      <c r="P24" s="392"/>
      <c r="Q24" s="392"/>
    </row>
    <row r="25" spans="1:54" s="388" customFormat="1" ht="13.5" thickBot="1" x14ac:dyDescent="0.25">
      <c r="A25" s="369"/>
      <c r="B25" s="134"/>
      <c r="C25" s="134"/>
      <c r="D25" s="134"/>
      <c r="E25" s="134"/>
      <c r="F25" s="134"/>
      <c r="G25" s="134"/>
      <c r="H25" s="134"/>
      <c r="I25" s="387"/>
      <c r="J25" s="387"/>
      <c r="K25" s="383"/>
      <c r="L25" s="383"/>
      <c r="M25" s="383"/>
      <c r="N25" s="383"/>
      <c r="O25" s="383"/>
      <c r="P25" s="383"/>
      <c r="Q25" s="383"/>
      <c r="R25" s="383"/>
      <c r="S25" s="383"/>
      <c r="T25" s="383"/>
      <c r="U25" s="383"/>
    </row>
    <row r="26" spans="1:54" s="388" customFormat="1" ht="13.5" thickBot="1" x14ac:dyDescent="0.25">
      <c r="A26" s="375" t="s">
        <v>565</v>
      </c>
      <c r="B26" s="376"/>
      <c r="I26" s="387"/>
      <c r="J26" s="387"/>
      <c r="K26" s="383"/>
      <c r="L26" s="383"/>
      <c r="M26" s="383"/>
      <c r="N26" s="383"/>
      <c r="O26" s="383"/>
      <c r="P26" s="383"/>
      <c r="Q26" s="383"/>
      <c r="R26" s="383"/>
      <c r="S26" s="383"/>
      <c r="T26" s="383"/>
      <c r="U26" s="383"/>
    </row>
    <row r="27" spans="1:54" s="388" customFormat="1" x14ac:dyDescent="0.2">
      <c r="A27" s="135" t="s">
        <v>2485</v>
      </c>
      <c r="B27" s="396"/>
      <c r="C27" s="397"/>
      <c r="D27" s="398"/>
      <c r="E27" s="398"/>
      <c r="F27" s="399"/>
      <c r="G27" s="399"/>
      <c r="H27" s="399"/>
      <c r="I27" s="400"/>
      <c r="J27" s="401"/>
      <c r="K27" s="402"/>
      <c r="L27" s="383"/>
      <c r="M27" s="383"/>
      <c r="N27" s="383"/>
      <c r="O27" s="383"/>
      <c r="P27" s="383"/>
      <c r="Q27" s="383"/>
      <c r="R27" s="383"/>
      <c r="S27" s="383"/>
      <c r="T27" s="383"/>
      <c r="U27" s="383"/>
      <c r="V27" s="383"/>
    </row>
    <row r="28" spans="1:54" s="388" customFormat="1" x14ac:dyDescent="0.2">
      <c r="A28" s="143" t="s">
        <v>567</v>
      </c>
      <c r="B28" s="403"/>
      <c r="C28" s="404"/>
      <c r="D28" s="405"/>
      <c r="E28" s="405"/>
      <c r="F28" s="406"/>
      <c r="G28" s="406"/>
      <c r="H28" s="406"/>
      <c r="I28" s="407"/>
      <c r="J28" s="408"/>
      <c r="K28" s="409"/>
      <c r="L28" s="383"/>
      <c r="M28" s="383"/>
      <c r="N28" s="383"/>
      <c r="O28" s="383"/>
      <c r="P28" s="383"/>
      <c r="Q28" s="383"/>
      <c r="R28" s="383"/>
    </row>
    <row r="29" spans="1:54" s="388" customFormat="1" ht="13.5" thickBot="1" x14ac:dyDescent="0.25">
      <c r="A29" s="609" t="s">
        <v>166</v>
      </c>
      <c r="B29" s="410"/>
      <c r="C29" s="411"/>
      <c r="D29" s="412"/>
      <c r="E29" s="412"/>
      <c r="F29" s="413"/>
      <c r="G29" s="413"/>
      <c r="H29" s="413"/>
      <c r="I29" s="414"/>
      <c r="J29" s="415"/>
      <c r="K29" s="416"/>
      <c r="L29" s="383"/>
      <c r="M29" s="383"/>
      <c r="N29" s="383"/>
      <c r="O29" s="383"/>
      <c r="P29" s="383"/>
      <c r="Q29" s="383"/>
      <c r="R29" s="383"/>
      <c r="S29" s="157"/>
      <c r="T29" s="157"/>
      <c r="U29" s="157"/>
      <c r="V29" s="383"/>
      <c r="W29" s="383"/>
      <c r="X29" s="383"/>
    </row>
    <row r="30" spans="1:54" s="418" customFormat="1" ht="32.25" customHeight="1" x14ac:dyDescent="0.2">
      <c r="A30" s="1188" t="s">
        <v>568</v>
      </c>
      <c r="B30" s="1147" t="s">
        <v>569</v>
      </c>
      <c r="C30" s="1147" t="s">
        <v>11</v>
      </c>
      <c r="D30" s="1147" t="s">
        <v>12</v>
      </c>
      <c r="E30" s="1147" t="s">
        <v>13</v>
      </c>
      <c r="F30" s="1147" t="s">
        <v>14</v>
      </c>
      <c r="G30" s="1147" t="s">
        <v>15</v>
      </c>
      <c r="H30" s="1147" t="s">
        <v>16</v>
      </c>
      <c r="I30" s="1147" t="s">
        <v>17</v>
      </c>
      <c r="J30" s="1147" t="s">
        <v>18</v>
      </c>
      <c r="K30" s="1147" t="s">
        <v>19</v>
      </c>
      <c r="L30" s="1147" t="s">
        <v>20</v>
      </c>
      <c r="M30" s="417"/>
      <c r="N30" s="417"/>
      <c r="O30" s="417"/>
      <c r="P30" s="417"/>
      <c r="Q30" s="417"/>
      <c r="R30" s="417"/>
      <c r="S30" s="417"/>
      <c r="T30" s="417"/>
      <c r="U30" s="417"/>
      <c r="V30" s="417"/>
      <c r="W30" s="417"/>
      <c r="X30" s="1147" t="s">
        <v>22</v>
      </c>
      <c r="Y30" s="1147" t="s">
        <v>23</v>
      </c>
      <c r="Z30" s="1147" t="s">
        <v>24</v>
      </c>
      <c r="AA30" s="1149" t="s">
        <v>335</v>
      </c>
    </row>
    <row r="31" spans="1:54" s="418" customFormat="1" ht="13.5" thickBot="1" x14ac:dyDescent="0.25">
      <c r="A31" s="1189"/>
      <c r="B31" s="1148"/>
      <c r="C31" s="1148"/>
      <c r="D31" s="1148"/>
      <c r="E31" s="1148"/>
      <c r="F31" s="1148"/>
      <c r="G31" s="923"/>
      <c r="H31" s="1148"/>
      <c r="I31" s="1148"/>
      <c r="J31" s="1148"/>
      <c r="K31" s="1148"/>
      <c r="L31" s="1148"/>
      <c r="M31" s="419"/>
      <c r="N31" s="419"/>
      <c r="O31" s="419"/>
      <c r="P31" s="419"/>
      <c r="Q31" s="419"/>
      <c r="R31" s="419"/>
      <c r="S31" s="419"/>
      <c r="T31" s="419"/>
      <c r="U31" s="419"/>
      <c r="V31" s="419"/>
      <c r="W31" s="419"/>
      <c r="X31" s="1148"/>
      <c r="Y31" s="1148"/>
      <c r="Z31" s="1148"/>
      <c r="AA31" s="1150"/>
    </row>
    <row r="32" spans="1:54" s="421" customFormat="1" x14ac:dyDescent="0.2">
      <c r="A32" s="420"/>
      <c r="B32" s="225"/>
      <c r="C32" s="348"/>
      <c r="D32" s="348"/>
      <c r="E32" s="348"/>
      <c r="F32" s="348"/>
      <c r="G32" s="163"/>
      <c r="H32" s="348"/>
      <c r="I32" s="224"/>
      <c r="J32" s="224"/>
      <c r="K32" s="224"/>
      <c r="L32" s="224"/>
      <c r="M32" s="163"/>
      <c r="N32" s="163"/>
      <c r="O32" s="163"/>
      <c r="P32" s="162"/>
      <c r="Q32" s="162"/>
      <c r="R32" s="162"/>
      <c r="S32" s="163"/>
      <c r="T32" s="163"/>
      <c r="U32" s="163"/>
      <c r="V32" s="163"/>
      <c r="W32" s="163"/>
      <c r="X32" s="164"/>
      <c r="Y32" s="164"/>
      <c r="Z32" s="163"/>
      <c r="AA32" s="165"/>
    </row>
    <row r="33" spans="1:29" s="421" customFormat="1" x14ac:dyDescent="0.2">
      <c r="A33" s="422"/>
      <c r="B33" s="351"/>
      <c r="C33" s="351"/>
      <c r="D33" s="351"/>
      <c r="E33" s="351"/>
      <c r="F33" s="351"/>
      <c r="G33" s="167"/>
      <c r="H33" s="351"/>
      <c r="I33" s="226"/>
      <c r="J33" s="226"/>
      <c r="K33" s="226"/>
      <c r="L33" s="226"/>
      <c r="M33" s="168"/>
      <c r="N33" s="167"/>
      <c r="O33" s="167"/>
      <c r="P33" s="168"/>
      <c r="Q33" s="168"/>
      <c r="R33" s="168"/>
      <c r="S33" s="167"/>
      <c r="T33" s="167"/>
      <c r="U33" s="167"/>
      <c r="V33" s="167"/>
      <c r="W33" s="167"/>
      <c r="X33" s="169"/>
      <c r="Y33" s="169"/>
      <c r="Z33" s="167"/>
      <c r="AA33" s="170"/>
    </row>
    <row r="34" spans="1:29" s="421" customFormat="1" x14ac:dyDescent="0.2">
      <c r="A34" s="422"/>
      <c r="B34" s="351"/>
      <c r="C34" s="351"/>
      <c r="D34" s="351"/>
      <c r="E34" s="351"/>
      <c r="F34" s="351"/>
      <c r="G34" s="167"/>
      <c r="H34" s="351"/>
      <c r="I34" s="226"/>
      <c r="J34" s="226"/>
      <c r="K34" s="226"/>
      <c r="L34" s="226"/>
      <c r="M34" s="168"/>
      <c r="N34" s="167"/>
      <c r="O34" s="167"/>
      <c r="P34" s="168"/>
      <c r="Q34" s="168"/>
      <c r="R34" s="168"/>
      <c r="S34" s="167"/>
      <c r="T34" s="167"/>
      <c r="U34" s="167"/>
      <c r="V34" s="167"/>
      <c r="W34" s="167"/>
      <c r="X34" s="169"/>
      <c r="Y34" s="169"/>
      <c r="Z34" s="167"/>
      <c r="AA34" s="170"/>
    </row>
    <row r="35" spans="1:29" s="421" customFormat="1" ht="13.5" thickBot="1" x14ac:dyDescent="0.25">
      <c r="A35" s="423"/>
      <c r="B35" s="354"/>
      <c r="C35" s="354"/>
      <c r="D35" s="354"/>
      <c r="E35" s="354"/>
      <c r="F35" s="354"/>
      <c r="G35" s="172"/>
      <c r="H35" s="354"/>
      <c r="I35" s="227"/>
      <c r="J35" s="227"/>
      <c r="K35" s="227"/>
      <c r="L35" s="227"/>
      <c r="M35" s="172"/>
      <c r="N35" s="172"/>
      <c r="O35" s="172"/>
      <c r="P35" s="174"/>
      <c r="Q35" s="174"/>
      <c r="R35" s="174"/>
      <c r="S35" s="172"/>
      <c r="T35" s="172"/>
      <c r="U35" s="172"/>
      <c r="V35" s="172"/>
      <c r="W35" s="172"/>
      <c r="X35" s="175"/>
      <c r="Y35" s="175"/>
      <c r="Z35" s="172"/>
      <c r="AA35" s="176"/>
    </row>
    <row r="36" spans="1:29" s="369"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92"/>
    </row>
    <row r="37" spans="1:29" s="369"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3"/>
    </row>
    <row r="38" spans="1:29" s="369" customFormat="1" ht="13.5" thickBot="1" x14ac:dyDescent="0.25">
      <c r="A38" s="424" t="s">
        <v>25</v>
      </c>
      <c r="B38" s="177"/>
      <c r="C38" s="177"/>
      <c r="D38" s="177"/>
      <c r="E38" s="177"/>
      <c r="F38" s="177"/>
      <c r="G38" s="157"/>
      <c r="H38" s="157"/>
      <c r="I38" s="157"/>
      <c r="J38" s="157"/>
      <c r="K38" s="157"/>
      <c r="M38" s="157"/>
      <c r="N38" s="157"/>
      <c r="O38" s="179"/>
      <c r="P38" s="421"/>
      <c r="Q38" s="421"/>
      <c r="R38" s="421"/>
      <c r="S38" s="392"/>
      <c r="T38" s="392"/>
      <c r="U38" s="392"/>
      <c r="V38" s="392"/>
      <c r="W38" s="179"/>
    </row>
    <row r="39" spans="1:29" s="369" customFormat="1" ht="15.75" customHeight="1" x14ac:dyDescent="0.2">
      <c r="A39" s="1188" t="s">
        <v>568</v>
      </c>
      <c r="B39" s="1147" t="s">
        <v>569</v>
      </c>
      <c r="C39" s="1147" t="s">
        <v>11</v>
      </c>
      <c r="D39" s="1147" t="s">
        <v>12</v>
      </c>
      <c r="E39" s="1147" t="s">
        <v>13</v>
      </c>
      <c r="F39" s="1147" t="s">
        <v>14</v>
      </c>
      <c r="G39" s="1147" t="s">
        <v>15</v>
      </c>
      <c r="H39" s="1147" t="s">
        <v>16</v>
      </c>
      <c r="I39" s="1147" t="s">
        <v>26</v>
      </c>
      <c r="J39" s="1147" t="s">
        <v>27</v>
      </c>
      <c r="K39" s="1183" t="s">
        <v>281</v>
      </c>
      <c r="L39" s="625" t="s">
        <v>62</v>
      </c>
      <c r="M39" s="618" t="s">
        <v>63</v>
      </c>
      <c r="N39" s="620" t="s">
        <v>64</v>
      </c>
      <c r="O39" s="417"/>
      <c r="P39" s="417"/>
      <c r="Q39" s="417"/>
      <c r="R39" s="417"/>
      <c r="S39" s="417"/>
      <c r="T39" s="417"/>
      <c r="U39" s="417"/>
      <c r="V39" s="417"/>
      <c r="W39" s="417"/>
      <c r="X39" s="1147" t="s">
        <v>22</v>
      </c>
      <c r="Y39" s="1147" t="s">
        <v>23</v>
      </c>
      <c r="Z39" s="1147" t="s">
        <v>24</v>
      </c>
      <c r="AA39" s="1149" t="s">
        <v>335</v>
      </c>
    </row>
    <row r="40" spans="1:29" s="369" customFormat="1" ht="32.1" customHeight="1" thickBot="1" x14ac:dyDescent="0.25">
      <c r="A40" s="1189"/>
      <c r="B40" s="1148"/>
      <c r="C40" s="1148"/>
      <c r="D40" s="1148"/>
      <c r="E40" s="1148"/>
      <c r="F40" s="1148"/>
      <c r="G40" s="923"/>
      <c r="H40" s="1148"/>
      <c r="I40" s="1148"/>
      <c r="J40" s="1148"/>
      <c r="K40" s="1184"/>
      <c r="L40" s="626" t="s">
        <v>65</v>
      </c>
      <c r="M40" s="619" t="s">
        <v>66</v>
      </c>
      <c r="N40" s="621" t="s">
        <v>67</v>
      </c>
      <c r="O40" s="425"/>
      <c r="P40" s="419"/>
      <c r="Q40" s="419"/>
      <c r="R40" s="419"/>
      <c r="S40" s="419"/>
      <c r="T40" s="419"/>
      <c r="U40" s="419"/>
      <c r="V40" s="419"/>
      <c r="W40" s="419"/>
      <c r="X40" s="1148"/>
      <c r="Y40" s="1148"/>
      <c r="Z40" s="1148"/>
      <c r="AA40" s="1150"/>
    </row>
    <row r="41" spans="1:29" s="181" customFormat="1" x14ac:dyDescent="0.2">
      <c r="A41" s="420"/>
      <c r="B41" s="348"/>
      <c r="C41" s="348"/>
      <c r="D41" s="348"/>
      <c r="E41" s="348"/>
      <c r="F41" s="348"/>
      <c r="G41" s="163"/>
      <c r="H41" s="348"/>
      <c r="I41" s="224"/>
      <c r="J41" s="224"/>
      <c r="K41" s="349"/>
      <c r="L41" s="183"/>
      <c r="M41" s="163"/>
      <c r="N41" s="165"/>
      <c r="O41" s="161"/>
      <c r="P41" s="162"/>
      <c r="Q41" s="162"/>
      <c r="R41" s="162"/>
      <c r="S41" s="163"/>
      <c r="T41" s="163"/>
      <c r="U41" s="163"/>
      <c r="V41" s="163"/>
      <c r="W41" s="163"/>
      <c r="X41" s="164"/>
      <c r="Y41" s="164"/>
      <c r="Z41" s="163"/>
      <c r="AA41" s="165"/>
    </row>
    <row r="42" spans="1:29" s="181" customFormat="1" x14ac:dyDescent="0.2">
      <c r="A42" s="422"/>
      <c r="B42" s="351"/>
      <c r="C42" s="351"/>
      <c r="D42" s="351"/>
      <c r="E42" s="351"/>
      <c r="F42" s="351"/>
      <c r="G42" s="167"/>
      <c r="H42" s="351"/>
      <c r="I42" s="226"/>
      <c r="J42" s="226"/>
      <c r="K42" s="352"/>
      <c r="L42" s="185"/>
      <c r="M42" s="167"/>
      <c r="N42" s="170"/>
      <c r="O42" s="95"/>
      <c r="P42" s="168"/>
      <c r="Q42" s="168"/>
      <c r="R42" s="168"/>
      <c r="S42" s="167"/>
      <c r="T42" s="167"/>
      <c r="U42" s="167"/>
      <c r="V42" s="167"/>
      <c r="W42" s="167"/>
      <c r="X42" s="169"/>
      <c r="Y42" s="169"/>
      <c r="Z42" s="167"/>
      <c r="AA42" s="170"/>
    </row>
    <row r="43" spans="1:29" s="181" customFormat="1" x14ac:dyDescent="0.2">
      <c r="A43" s="422"/>
      <c r="B43" s="351"/>
      <c r="C43" s="351"/>
      <c r="D43" s="351"/>
      <c r="E43" s="351"/>
      <c r="F43" s="351"/>
      <c r="G43" s="167"/>
      <c r="H43" s="351"/>
      <c r="I43" s="226"/>
      <c r="J43" s="226"/>
      <c r="K43" s="352"/>
      <c r="L43" s="185"/>
      <c r="M43" s="167"/>
      <c r="N43" s="170"/>
      <c r="O43" s="95"/>
      <c r="P43" s="168"/>
      <c r="Q43" s="168"/>
      <c r="R43" s="168"/>
      <c r="S43" s="167"/>
      <c r="T43" s="167"/>
      <c r="U43" s="167"/>
      <c r="V43" s="167"/>
      <c r="W43" s="167"/>
      <c r="X43" s="169"/>
      <c r="Y43" s="169"/>
      <c r="Z43" s="167"/>
      <c r="AA43" s="170"/>
    </row>
    <row r="44" spans="1:29" s="181" customFormat="1" ht="13.5" thickBot="1" x14ac:dyDescent="0.25">
      <c r="A44" s="423"/>
      <c r="B44" s="354"/>
      <c r="C44" s="354"/>
      <c r="D44" s="354"/>
      <c r="E44" s="354"/>
      <c r="F44" s="354"/>
      <c r="G44" s="172"/>
      <c r="H44" s="354"/>
      <c r="I44" s="227"/>
      <c r="J44" s="227"/>
      <c r="K44" s="355"/>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9" customFormat="1" ht="13.5" thickBot="1" x14ac:dyDescent="0.25">
      <c r="A47" s="1185" t="s">
        <v>293</v>
      </c>
      <c r="B47" s="1186"/>
      <c r="C47" s="1186"/>
      <c r="D47" s="1187"/>
      <c r="E47" s="177"/>
      <c r="F47" s="177"/>
      <c r="G47" s="157"/>
      <c r="H47" s="157"/>
      <c r="I47" s="157"/>
      <c r="J47" s="157"/>
      <c r="K47" s="157"/>
      <c r="L47" s="157"/>
      <c r="M47" s="157"/>
      <c r="N47" s="157"/>
      <c r="O47" s="421"/>
      <c r="P47" s="179"/>
      <c r="Q47" s="179"/>
      <c r="R47" s="179"/>
      <c r="S47" s="392"/>
      <c r="T47" s="392"/>
      <c r="U47" s="392"/>
      <c r="V47" s="392"/>
      <c r="W47" s="179"/>
      <c r="X47" s="157"/>
      <c r="Y47" s="157"/>
    </row>
    <row r="48" spans="1:29" s="369" customFormat="1" ht="15.75" customHeight="1" x14ac:dyDescent="0.2">
      <c r="A48" s="1188" t="s">
        <v>568</v>
      </c>
      <c r="B48" s="1147" t="s">
        <v>569</v>
      </c>
      <c r="C48" s="1147" t="s">
        <v>11</v>
      </c>
      <c r="D48" s="1147" t="s">
        <v>12</v>
      </c>
      <c r="E48" s="1147" t="s">
        <v>13</v>
      </c>
      <c r="F48" s="1147" t="s">
        <v>14</v>
      </c>
      <c r="G48" s="1147" t="s">
        <v>15</v>
      </c>
      <c r="H48" s="1147" t="s">
        <v>16</v>
      </c>
      <c r="I48" s="1147">
        <v>20</v>
      </c>
      <c r="J48" s="1147">
        <v>40</v>
      </c>
      <c r="K48" s="1147" t="s">
        <v>19</v>
      </c>
      <c r="L48" s="1149" t="s">
        <v>20</v>
      </c>
      <c r="M48" s="1151" t="s">
        <v>28</v>
      </c>
      <c r="N48" s="426" t="s">
        <v>68</v>
      </c>
      <c r="O48" s="618" t="s">
        <v>63</v>
      </c>
      <c r="P48" s="620" t="s">
        <v>64</v>
      </c>
      <c r="Q48" s="417"/>
      <c r="R48" s="417"/>
      <c r="S48" s="417"/>
      <c r="T48" s="417"/>
      <c r="U48" s="417"/>
      <c r="V48" s="417"/>
      <c r="W48" s="417"/>
      <c r="X48" s="417"/>
      <c r="Y48" s="417"/>
      <c r="Z48" s="1147" t="s">
        <v>22</v>
      </c>
      <c r="AA48" s="1147" t="s">
        <v>23</v>
      </c>
      <c r="AB48" s="1147" t="s">
        <v>24</v>
      </c>
      <c r="AC48" s="1149" t="s">
        <v>335</v>
      </c>
    </row>
    <row r="49" spans="1:29" s="369" customFormat="1" ht="39" thickBot="1" x14ac:dyDescent="0.25">
      <c r="A49" s="1189"/>
      <c r="B49" s="1148"/>
      <c r="C49" s="1148"/>
      <c r="D49" s="1148"/>
      <c r="E49" s="1148"/>
      <c r="F49" s="1148"/>
      <c r="G49" s="923"/>
      <c r="H49" s="1148"/>
      <c r="I49" s="1148"/>
      <c r="J49" s="1148"/>
      <c r="K49" s="1148"/>
      <c r="L49" s="1150"/>
      <c r="M49" s="1152"/>
      <c r="N49" s="427" t="s">
        <v>69</v>
      </c>
      <c r="O49" s="619" t="s">
        <v>66</v>
      </c>
      <c r="P49" s="621" t="s">
        <v>67</v>
      </c>
      <c r="Q49" s="425"/>
      <c r="R49" s="419"/>
      <c r="S49" s="419"/>
      <c r="T49" s="419"/>
      <c r="U49" s="419"/>
      <c r="V49" s="419"/>
      <c r="W49" s="419"/>
      <c r="X49" s="419"/>
      <c r="Y49" s="419"/>
      <c r="Z49" s="923"/>
      <c r="AA49" s="923"/>
      <c r="AB49" s="923"/>
      <c r="AC49" s="1150"/>
    </row>
    <row r="50" spans="1:29" s="181" customFormat="1" x14ac:dyDescent="0.2">
      <c r="A50" s="420"/>
      <c r="B50" s="348"/>
      <c r="C50" s="348"/>
      <c r="D50" s="348"/>
      <c r="E50" s="348"/>
      <c r="F50" s="348"/>
      <c r="G50" s="163"/>
      <c r="H50" s="348"/>
      <c r="I50" s="224"/>
      <c r="J50" s="224"/>
      <c r="K50" s="224"/>
      <c r="L50" s="349"/>
      <c r="M50" s="190"/>
      <c r="N50" s="183"/>
      <c r="O50" s="163"/>
      <c r="P50" s="165"/>
      <c r="Q50" s="161"/>
      <c r="R50" s="162"/>
      <c r="S50" s="162"/>
      <c r="T50" s="162"/>
      <c r="U50" s="162"/>
      <c r="V50" s="162"/>
      <c r="W50" s="163"/>
      <c r="X50" s="163"/>
      <c r="Y50" s="163"/>
      <c r="Z50" s="164"/>
      <c r="AA50" s="164"/>
      <c r="AB50" s="163"/>
      <c r="AC50" s="165"/>
    </row>
    <row r="51" spans="1:29" s="181" customFormat="1" x14ac:dyDescent="0.2">
      <c r="A51" s="422"/>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422"/>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s="369" customFormat="1" x14ac:dyDescent="0.2">
      <c r="A54" s="177"/>
      <c r="B54" s="177"/>
      <c r="C54" s="177"/>
      <c r="D54" s="177"/>
      <c r="E54" s="177"/>
      <c r="F54" s="177"/>
      <c r="G54" s="157"/>
      <c r="H54" s="157"/>
      <c r="I54" s="157"/>
      <c r="J54" s="157"/>
      <c r="K54" s="157"/>
      <c r="M54" s="157"/>
      <c r="V54" s="157"/>
      <c r="W54" s="157"/>
    </row>
    <row r="55" spans="1:29" s="369" customFormat="1" x14ac:dyDescent="0.2">
      <c r="A55" s="177"/>
      <c r="B55" s="177"/>
      <c r="C55" s="177"/>
      <c r="D55" s="177"/>
      <c r="E55" s="177"/>
      <c r="F55" s="157"/>
      <c r="G55" s="157"/>
      <c r="H55" s="157"/>
      <c r="I55" s="157"/>
      <c r="J55" s="157"/>
      <c r="K55" s="178"/>
      <c r="L55" s="157"/>
      <c r="M55" s="157"/>
      <c r="N55" s="157"/>
      <c r="S55" s="157"/>
      <c r="T55" s="157"/>
      <c r="U55" s="157"/>
    </row>
    <row r="56" spans="1:29" s="369" customFormat="1" ht="13.5" thickBot="1" x14ac:dyDescent="0.25">
      <c r="A56" s="177"/>
      <c r="B56" s="177"/>
      <c r="C56" s="177"/>
      <c r="D56" s="177"/>
      <c r="E56" s="157"/>
      <c r="F56" s="157"/>
      <c r="G56" s="157"/>
      <c r="H56" s="157"/>
      <c r="I56" s="157"/>
      <c r="J56" s="178"/>
      <c r="K56" s="178"/>
      <c r="L56" s="178"/>
      <c r="M56" s="178"/>
      <c r="R56" s="178"/>
    </row>
    <row r="57" spans="1:29" s="369" customFormat="1" ht="13.5" thickBot="1" x14ac:dyDescent="0.25">
      <c r="A57" s="1185" t="s">
        <v>29</v>
      </c>
      <c r="B57" s="1186"/>
      <c r="C57" s="1187"/>
      <c r="D57" s="177"/>
      <c r="E57" s="177"/>
      <c r="F57" s="157"/>
      <c r="G57" s="157"/>
      <c r="H57" s="157"/>
      <c r="I57" s="157"/>
      <c r="J57" s="157"/>
      <c r="K57" s="178"/>
      <c r="L57" s="178"/>
      <c r="M57" s="178"/>
      <c r="N57" s="178"/>
      <c r="S57" s="178"/>
      <c r="T57" s="178"/>
      <c r="U57" s="178"/>
    </row>
    <row r="58" spans="1:29" s="369" customFormat="1" ht="13.5" thickBot="1" x14ac:dyDescent="0.25">
      <c r="A58" s="1191" t="s">
        <v>566</v>
      </c>
      <c r="B58" s="1192"/>
      <c r="C58" s="1193"/>
      <c r="D58" s="177"/>
      <c r="E58" s="177"/>
      <c r="F58" s="177"/>
      <c r="G58" s="157"/>
      <c r="H58" s="157"/>
      <c r="I58" s="157"/>
      <c r="J58" s="157"/>
      <c r="K58" s="157"/>
      <c r="L58" s="178"/>
      <c r="N58" s="178"/>
      <c r="O58" s="178"/>
      <c r="V58" s="178"/>
    </row>
    <row r="59" spans="1:29" s="369" customFormat="1" x14ac:dyDescent="0.2">
      <c r="A59" s="428" t="s">
        <v>30</v>
      </c>
      <c r="B59" s="429"/>
      <c r="C59" s="430" t="s">
        <v>151</v>
      </c>
      <c r="D59" s="431"/>
      <c r="E59" s="431"/>
      <c r="F59" s="432"/>
      <c r="G59" s="432"/>
      <c r="H59" s="431"/>
      <c r="I59" s="432"/>
      <c r="J59" s="431"/>
      <c r="K59" s="198"/>
      <c r="L59" s="199"/>
      <c r="N59" s="178"/>
      <c r="O59" s="178"/>
      <c r="P59" s="178"/>
    </row>
    <row r="60" spans="1:29" s="369" customFormat="1" x14ac:dyDescent="0.2">
      <c r="A60" s="433" t="s">
        <v>567</v>
      </c>
      <c r="B60" s="434"/>
      <c r="C60" s="434"/>
      <c r="D60" s="435"/>
      <c r="E60" s="435"/>
      <c r="F60" s="436"/>
      <c r="G60" s="436"/>
      <c r="H60" s="435"/>
      <c r="I60" s="436"/>
      <c r="J60" s="435"/>
      <c r="K60" s="203"/>
      <c r="L60" s="204"/>
      <c r="N60" s="178"/>
      <c r="O60" s="178"/>
      <c r="P60" s="178"/>
    </row>
    <row r="61" spans="1:29" s="369" customFormat="1" ht="13.5" thickBot="1" x14ac:dyDescent="0.25">
      <c r="A61" s="623" t="s">
        <v>167</v>
      </c>
      <c r="B61" s="437"/>
      <c r="C61" s="437"/>
      <c r="D61" s="438"/>
      <c r="E61" s="438"/>
      <c r="F61" s="439"/>
      <c r="G61" s="439"/>
      <c r="H61" s="438"/>
      <c r="I61" s="439"/>
      <c r="J61" s="438"/>
      <c r="K61" s="208"/>
      <c r="L61" s="209"/>
      <c r="N61" s="178"/>
      <c r="O61" s="178"/>
      <c r="P61" s="178"/>
    </row>
    <row r="62" spans="1:29" s="369" customFormat="1" ht="13.5" thickBot="1" x14ac:dyDescent="0.25">
      <c r="A62" s="440"/>
      <c r="B62" s="374"/>
      <c r="C62" s="441"/>
      <c r="D62" s="177"/>
      <c r="E62" s="177"/>
      <c r="F62" s="177"/>
      <c r="G62" s="177"/>
      <c r="H62" s="157"/>
      <c r="I62" s="157"/>
      <c r="J62" s="157"/>
      <c r="K62" s="157"/>
      <c r="L62" s="157"/>
      <c r="M62" s="178"/>
      <c r="O62" s="178"/>
      <c r="P62" s="178"/>
      <c r="Q62" s="157"/>
    </row>
    <row r="63" spans="1:29" s="418" customFormat="1" ht="39" thickBot="1" x14ac:dyDescent="0.25">
      <c r="A63" s="442" t="s">
        <v>31</v>
      </c>
      <c r="B63" s="1190" t="s">
        <v>569</v>
      </c>
      <c r="C63" s="985"/>
      <c r="D63" s="986"/>
      <c r="E63" s="627" t="s">
        <v>11</v>
      </c>
      <c r="F63" s="627" t="s">
        <v>14</v>
      </c>
      <c r="G63" s="627" t="s">
        <v>275</v>
      </c>
      <c r="H63" s="627" t="s">
        <v>32</v>
      </c>
      <c r="I63" s="627" t="s">
        <v>16</v>
      </c>
      <c r="J63" s="627" t="s">
        <v>17</v>
      </c>
      <c r="K63" s="627" t="s">
        <v>18</v>
      </c>
      <c r="L63" s="627" t="s">
        <v>19</v>
      </c>
      <c r="M63" s="627" t="s">
        <v>20</v>
      </c>
      <c r="N63" s="443" t="s">
        <v>119</v>
      </c>
      <c r="O63" s="627" t="s">
        <v>93</v>
      </c>
      <c r="P63" s="444" t="s">
        <v>294</v>
      </c>
      <c r="Q63" s="159"/>
      <c r="R63" s="159"/>
      <c r="S63" s="159"/>
      <c r="T63" s="159"/>
      <c r="U63" s="159"/>
    </row>
    <row r="64" spans="1:29" s="181" customFormat="1" x14ac:dyDescent="0.2">
      <c r="A64" s="161"/>
      <c r="B64" s="933"/>
      <c r="C64" s="933"/>
      <c r="D64" s="933"/>
      <c r="E64" s="162"/>
      <c r="F64" s="162"/>
      <c r="G64" s="162"/>
      <c r="H64" s="162"/>
      <c r="I64" s="162"/>
      <c r="J64" s="356"/>
      <c r="K64" s="224"/>
      <c r="L64" s="224"/>
      <c r="M64" s="357"/>
      <c r="N64" s="225"/>
      <c r="O64" s="162"/>
      <c r="P64" s="214"/>
      <c r="Q64" s="179"/>
      <c r="R64" s="179"/>
      <c r="S64" s="179"/>
      <c r="T64" s="179"/>
      <c r="U64" s="179"/>
      <c r="V64" s="166"/>
      <c r="W64" s="166"/>
      <c r="X64" s="166"/>
    </row>
    <row r="65" spans="1:24" s="181" customFormat="1" x14ac:dyDescent="0.2">
      <c r="A65" s="95"/>
      <c r="B65" s="845"/>
      <c r="C65" s="845"/>
      <c r="D65" s="845"/>
      <c r="E65" s="168"/>
      <c r="F65" s="168"/>
      <c r="G65" s="168"/>
      <c r="H65" s="168"/>
      <c r="I65" s="168"/>
      <c r="J65" s="358"/>
      <c r="K65" s="226"/>
      <c r="L65" s="226"/>
      <c r="M65" s="359"/>
      <c r="N65" s="602"/>
      <c r="O65" s="168"/>
      <c r="P65" s="97"/>
      <c r="Q65" s="179"/>
      <c r="R65" s="179"/>
      <c r="S65" s="179"/>
      <c r="T65" s="179"/>
      <c r="U65" s="179"/>
      <c r="V65" s="166"/>
      <c r="W65" s="166"/>
      <c r="X65" s="166"/>
    </row>
    <row r="66" spans="1:24" s="181" customFormat="1" x14ac:dyDescent="0.2">
      <c r="A66" s="95"/>
      <c r="B66" s="845"/>
      <c r="C66" s="845"/>
      <c r="D66" s="845"/>
      <c r="E66" s="168"/>
      <c r="F66" s="168"/>
      <c r="G66" s="168"/>
      <c r="H66" s="168"/>
      <c r="I66" s="168"/>
      <c r="J66" s="358"/>
      <c r="K66" s="226"/>
      <c r="L66" s="226"/>
      <c r="M66" s="359"/>
      <c r="N66" s="602"/>
      <c r="O66" s="168"/>
      <c r="P66" s="97"/>
      <c r="Q66" s="179"/>
      <c r="R66" s="179"/>
      <c r="S66" s="179"/>
      <c r="T66" s="179"/>
      <c r="U66" s="179"/>
      <c r="V66" s="166"/>
      <c r="W66" s="166"/>
      <c r="X66" s="166"/>
    </row>
    <row r="67" spans="1:24" s="181" customFormat="1" ht="13.5" thickBot="1" x14ac:dyDescent="0.25">
      <c r="A67" s="98"/>
      <c r="B67" s="984"/>
      <c r="C67" s="984"/>
      <c r="D67" s="984"/>
      <c r="E67" s="174"/>
      <c r="F67" s="174"/>
      <c r="G67" s="174"/>
      <c r="H67" s="174"/>
      <c r="I67" s="174"/>
      <c r="J67" s="216"/>
      <c r="K67" s="227"/>
      <c r="L67" s="227"/>
      <c r="M67" s="360"/>
      <c r="N67" s="606"/>
      <c r="O67" s="172"/>
      <c r="P67" s="176"/>
      <c r="Q67" s="179"/>
      <c r="R67" s="179"/>
      <c r="S67" s="179"/>
      <c r="T67" s="179"/>
      <c r="U67" s="179"/>
      <c r="V67" s="166"/>
      <c r="W67" s="166"/>
      <c r="X67" s="166"/>
    </row>
    <row r="68" spans="1:24" s="369" customFormat="1" x14ac:dyDescent="0.2">
      <c r="A68" s="441"/>
      <c r="B68" s="441"/>
      <c r="C68" s="17"/>
      <c r="D68" s="17"/>
      <c r="E68" s="441"/>
      <c r="F68" s="441"/>
      <c r="G68" s="441"/>
      <c r="H68" s="441"/>
      <c r="I68" s="441"/>
      <c r="J68" s="441"/>
      <c r="K68" s="441"/>
      <c r="L68" s="441"/>
      <c r="M68" s="441"/>
      <c r="O68" s="157"/>
      <c r="P68" s="157"/>
      <c r="Q68" s="157"/>
      <c r="R68" s="157"/>
      <c r="S68" s="157"/>
      <c r="T68" s="157"/>
      <c r="U68" s="157"/>
      <c r="V68" s="178"/>
      <c r="W68" s="178"/>
      <c r="X68" s="178"/>
    </row>
    <row r="69" spans="1:24" s="369"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9" customFormat="1" ht="13.5" thickBot="1" x14ac:dyDescent="0.25">
      <c r="A70" s="1185" t="s">
        <v>34</v>
      </c>
      <c r="B70" s="1186"/>
      <c r="C70" s="1187"/>
      <c r="D70" s="445"/>
      <c r="E70" s="177"/>
      <c r="F70" s="177"/>
      <c r="G70" s="177"/>
      <c r="H70" s="177"/>
      <c r="I70" s="157"/>
      <c r="J70" s="157"/>
      <c r="K70" s="157"/>
      <c r="L70" s="157"/>
      <c r="M70" s="157"/>
      <c r="N70" s="178"/>
      <c r="O70" s="178"/>
      <c r="P70" s="178"/>
      <c r="Q70" s="178"/>
      <c r="R70" s="178"/>
      <c r="S70" s="178"/>
      <c r="T70" s="178"/>
      <c r="U70" s="178"/>
      <c r="V70" s="178"/>
      <c r="W70" s="157"/>
    </row>
    <row r="71" spans="1:24" s="369" customFormat="1" ht="13.5" thickBot="1" x14ac:dyDescent="0.25">
      <c r="A71" s="1191" t="s">
        <v>566</v>
      </c>
      <c r="B71" s="1192"/>
      <c r="C71" s="1193"/>
      <c r="D71" s="372"/>
      <c r="E71" s="372"/>
      <c r="F71" s="372"/>
      <c r="G71" s="372"/>
      <c r="H71" s="373"/>
      <c r="I71" s="373"/>
      <c r="J71" s="372"/>
      <c r="K71" s="373"/>
      <c r="L71" s="372"/>
      <c r="M71" s="157"/>
      <c r="N71" s="178"/>
      <c r="O71" s="178"/>
      <c r="P71" s="178"/>
      <c r="Q71" s="178"/>
      <c r="R71" s="178"/>
      <c r="S71" s="178"/>
      <c r="T71" s="178"/>
      <c r="U71" s="178"/>
      <c r="V71" s="178"/>
      <c r="W71" s="157"/>
    </row>
    <row r="72" spans="1:24" s="369" customFormat="1" x14ac:dyDescent="0.2">
      <c r="A72" s="428" t="s">
        <v>30</v>
      </c>
      <c r="B72" s="396"/>
      <c r="C72" s="430" t="s">
        <v>151</v>
      </c>
      <c r="D72" s="430"/>
      <c r="E72" s="431"/>
      <c r="F72" s="431"/>
      <c r="G72" s="431"/>
      <c r="H72" s="432"/>
      <c r="I72" s="432"/>
      <c r="J72" s="431"/>
      <c r="K72" s="432"/>
      <c r="L72" s="446"/>
      <c r="M72" s="157"/>
      <c r="N72" s="178"/>
      <c r="O72" s="178"/>
      <c r="P72" s="178"/>
      <c r="Q72" s="178"/>
      <c r="R72" s="178"/>
      <c r="S72" s="178"/>
      <c r="T72" s="178"/>
      <c r="U72" s="178"/>
      <c r="V72" s="178"/>
      <c r="W72" s="157"/>
    </row>
    <row r="73" spans="1:24" s="369" customFormat="1" x14ac:dyDescent="0.2">
      <c r="A73" s="433" t="s">
        <v>35</v>
      </c>
      <c r="B73" s="435"/>
      <c r="C73" s="435"/>
      <c r="D73" s="435"/>
      <c r="E73" s="435"/>
      <c r="F73" s="435"/>
      <c r="G73" s="435"/>
      <c r="H73" s="436"/>
      <c r="I73" s="436"/>
      <c r="J73" s="435"/>
      <c r="K73" s="436"/>
      <c r="L73" s="447"/>
      <c r="M73" s="157"/>
      <c r="N73" s="178"/>
      <c r="O73" s="178"/>
      <c r="P73" s="178"/>
      <c r="Q73" s="178"/>
      <c r="R73" s="178"/>
      <c r="S73" s="178"/>
      <c r="T73" s="178"/>
      <c r="U73" s="178"/>
      <c r="V73" s="178"/>
      <c r="W73" s="157"/>
    </row>
    <row r="74" spans="1:24" s="369" customFormat="1" ht="13.5" thickBot="1" x14ac:dyDescent="0.25">
      <c r="A74" s="623" t="s">
        <v>168</v>
      </c>
      <c r="B74" s="438"/>
      <c r="C74" s="438"/>
      <c r="D74" s="438"/>
      <c r="E74" s="438"/>
      <c r="F74" s="438"/>
      <c r="G74" s="438"/>
      <c r="H74" s="439"/>
      <c r="I74" s="439"/>
      <c r="J74" s="438"/>
      <c r="K74" s="439"/>
      <c r="L74" s="448"/>
      <c r="M74" s="157"/>
      <c r="N74" s="178"/>
      <c r="O74" s="178"/>
      <c r="P74" s="178"/>
      <c r="Q74" s="178"/>
      <c r="R74" s="178"/>
      <c r="S74" s="178"/>
      <c r="T74" s="178"/>
      <c r="U74" s="178"/>
      <c r="V74" s="178"/>
      <c r="W74" s="157"/>
    </row>
    <row r="75" spans="1:24" s="369" customFormat="1" ht="13.5" thickBot="1" x14ac:dyDescent="0.25">
      <c r="A75" s="449"/>
      <c r="E75" s="372"/>
      <c r="F75" s="372"/>
      <c r="G75" s="372"/>
      <c r="H75" s="373"/>
      <c r="I75" s="374"/>
      <c r="J75" s="372"/>
      <c r="K75" s="373"/>
      <c r="L75" s="372"/>
      <c r="M75" s="157"/>
      <c r="N75" s="178"/>
      <c r="O75" s="178"/>
      <c r="P75" s="178"/>
      <c r="Q75" s="178"/>
      <c r="R75" s="157"/>
      <c r="V75" s="450"/>
      <c r="W75" s="450"/>
    </row>
    <row r="76" spans="1:24" s="418" customFormat="1" ht="39" thickBot="1" x14ac:dyDescent="0.25">
      <c r="A76" s="442" t="s">
        <v>31</v>
      </c>
      <c r="B76" s="1190" t="s">
        <v>13</v>
      </c>
      <c r="C76" s="985"/>
      <c r="D76" s="986"/>
      <c r="E76" s="627" t="s">
        <v>12</v>
      </c>
      <c r="F76" s="627" t="s">
        <v>14</v>
      </c>
      <c r="G76" s="627" t="s">
        <v>264</v>
      </c>
      <c r="H76" s="627" t="s">
        <v>32</v>
      </c>
      <c r="I76" s="627" t="s">
        <v>16</v>
      </c>
      <c r="J76" s="627" t="s">
        <v>17</v>
      </c>
      <c r="K76" s="627" t="s">
        <v>18</v>
      </c>
      <c r="L76" s="627" t="s">
        <v>19</v>
      </c>
      <c r="M76" s="627" t="s">
        <v>20</v>
      </c>
      <c r="N76" s="443" t="s">
        <v>119</v>
      </c>
      <c r="O76" s="627" t="s">
        <v>91</v>
      </c>
      <c r="P76" s="444" t="s">
        <v>294</v>
      </c>
      <c r="Q76" s="159"/>
      <c r="R76" s="159"/>
      <c r="S76" s="159"/>
      <c r="T76" s="159"/>
      <c r="U76" s="159"/>
      <c r="V76" s="159"/>
      <c r="W76" s="223"/>
    </row>
    <row r="77" spans="1:24" s="181" customFormat="1" x14ac:dyDescent="0.2">
      <c r="A77" s="161"/>
      <c r="B77" s="933"/>
      <c r="C77" s="933"/>
      <c r="D77" s="933"/>
      <c r="E77" s="162"/>
      <c r="F77" s="162"/>
      <c r="G77" s="162"/>
      <c r="H77" s="162"/>
      <c r="I77" s="162"/>
      <c r="J77" s="224"/>
      <c r="K77" s="224"/>
      <c r="L77" s="224"/>
      <c r="M77" s="224"/>
      <c r="N77" s="225"/>
      <c r="O77" s="162"/>
      <c r="P77" s="214"/>
      <c r="Q77" s="166"/>
      <c r="R77" s="166"/>
      <c r="S77" s="166"/>
      <c r="T77" s="166"/>
      <c r="U77" s="166"/>
      <c r="V77" s="166"/>
      <c r="W77" s="179"/>
    </row>
    <row r="78" spans="1:24" s="181" customFormat="1" x14ac:dyDescent="0.2">
      <c r="A78" s="95"/>
      <c r="B78" s="845"/>
      <c r="C78" s="845"/>
      <c r="D78" s="845"/>
      <c r="E78" s="168"/>
      <c r="F78" s="168"/>
      <c r="G78" s="168"/>
      <c r="H78" s="168"/>
      <c r="I78" s="168"/>
      <c r="J78" s="226"/>
      <c r="K78" s="226"/>
      <c r="L78" s="226"/>
      <c r="M78" s="226"/>
      <c r="N78" s="602"/>
      <c r="O78" s="168"/>
      <c r="P78" s="97"/>
      <c r="Q78" s="166"/>
      <c r="R78" s="166"/>
      <c r="S78" s="166"/>
      <c r="T78" s="166"/>
      <c r="U78" s="166"/>
      <c r="V78" s="166"/>
      <c r="W78" s="179"/>
    </row>
    <row r="79" spans="1:24" s="181" customFormat="1" x14ac:dyDescent="0.2">
      <c r="A79" s="95"/>
      <c r="B79" s="845"/>
      <c r="C79" s="845"/>
      <c r="D79" s="845"/>
      <c r="E79" s="168"/>
      <c r="F79" s="168"/>
      <c r="G79" s="168"/>
      <c r="H79" s="168"/>
      <c r="I79" s="168"/>
      <c r="J79" s="226"/>
      <c r="K79" s="226"/>
      <c r="L79" s="226"/>
      <c r="M79" s="226"/>
      <c r="N79" s="602"/>
      <c r="O79" s="168"/>
      <c r="P79" s="97"/>
      <c r="Q79" s="166"/>
      <c r="R79" s="166"/>
      <c r="S79" s="166"/>
      <c r="T79" s="166"/>
      <c r="U79" s="166"/>
      <c r="V79" s="166"/>
      <c r="W79" s="179"/>
    </row>
    <row r="80" spans="1:24" s="181" customFormat="1" ht="13.5" thickBot="1" x14ac:dyDescent="0.25">
      <c r="A80" s="98"/>
      <c r="B80" s="984"/>
      <c r="C80" s="984"/>
      <c r="D80" s="984"/>
      <c r="E80" s="174"/>
      <c r="F80" s="174"/>
      <c r="G80" s="174"/>
      <c r="H80" s="174"/>
      <c r="I80" s="174"/>
      <c r="J80" s="227"/>
      <c r="K80" s="227"/>
      <c r="L80" s="227"/>
      <c r="M80" s="227"/>
      <c r="N80" s="606"/>
      <c r="O80" s="172"/>
      <c r="P80" s="176"/>
      <c r="Q80" s="166"/>
      <c r="R80" s="166"/>
      <c r="S80" s="166"/>
      <c r="T80" s="166"/>
      <c r="U80" s="166"/>
      <c r="V80" s="166"/>
      <c r="W80" s="179"/>
    </row>
    <row r="81" spans="1:22" s="369"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9" customFormat="1" ht="13.5" thickBot="1" x14ac:dyDescent="0.25">
      <c r="A82" s="1185" t="s">
        <v>36</v>
      </c>
      <c r="B82" s="885"/>
      <c r="C82" s="885"/>
      <c r="D82" s="885"/>
      <c r="E82" s="885"/>
      <c r="F82" s="885"/>
      <c r="G82" s="885"/>
      <c r="H82" s="885"/>
      <c r="I82" s="886"/>
      <c r="J82" s="17"/>
      <c r="K82" s="157"/>
      <c r="L82" s="178"/>
      <c r="M82" s="178"/>
      <c r="N82" s="178"/>
      <c r="O82" s="178"/>
      <c r="P82" s="178"/>
      <c r="Q82" s="178"/>
      <c r="R82" s="178"/>
      <c r="S82" s="157"/>
      <c r="T82" s="157"/>
      <c r="U82" s="157"/>
    </row>
    <row r="83" spans="1:22" s="369" customFormat="1" ht="13.5" thickBot="1" x14ac:dyDescent="0.25">
      <c r="A83" s="1200" t="s">
        <v>37</v>
      </c>
      <c r="B83" s="1201"/>
      <c r="C83" s="1201"/>
      <c r="D83" s="1201"/>
      <c r="E83" s="1201"/>
      <c r="F83" s="1201"/>
      <c r="G83" s="1201"/>
      <c r="H83" s="1201"/>
      <c r="I83" s="1202"/>
      <c r="J83" s="109"/>
      <c r="K83" s="157"/>
      <c r="L83" s="178"/>
      <c r="M83" s="178"/>
      <c r="N83" s="178"/>
      <c r="O83" s="178"/>
      <c r="P83" s="178"/>
      <c r="Q83" s="178"/>
      <c r="R83" s="178"/>
      <c r="S83" s="157"/>
      <c r="T83" s="157"/>
      <c r="U83" s="157"/>
    </row>
    <row r="84" spans="1:22" s="608" customFormat="1" ht="15.75" customHeight="1" thickBot="1" x14ac:dyDescent="0.25">
      <c r="A84" s="228" t="s">
        <v>282</v>
      </c>
      <c r="B84" s="841" t="s">
        <v>990</v>
      </c>
      <c r="C84" s="842"/>
      <c r="D84" s="842"/>
      <c r="E84" s="842"/>
      <c r="F84" s="842"/>
      <c r="G84" s="842"/>
      <c r="H84" s="842"/>
      <c r="I84" s="843"/>
      <c r="J84" s="229"/>
      <c r="K84" s="230"/>
      <c r="L84" s="21"/>
      <c r="M84" s="21"/>
      <c r="N84" s="21"/>
      <c r="O84" s="21"/>
      <c r="P84" s="21"/>
      <c r="Q84" s="21"/>
      <c r="R84" s="21"/>
      <c r="S84" s="230"/>
      <c r="T84" s="230"/>
      <c r="U84" s="230"/>
    </row>
    <row r="85" spans="1:22" s="369" customFormat="1" ht="13.5" thickBot="1" x14ac:dyDescent="0.25">
      <c r="A85" s="449"/>
      <c r="B85" s="17"/>
      <c r="C85" s="17"/>
      <c r="D85" s="17"/>
      <c r="E85" s="17"/>
      <c r="F85" s="178"/>
      <c r="G85" s="178"/>
      <c r="H85" s="178"/>
      <c r="I85" s="178"/>
      <c r="J85" s="178"/>
      <c r="K85" s="157"/>
      <c r="L85" s="178"/>
      <c r="M85" s="178"/>
      <c r="N85" s="178"/>
      <c r="O85" s="178"/>
      <c r="P85" s="178"/>
      <c r="Q85" s="157"/>
    </row>
    <row r="86" spans="1:22" s="369" customFormat="1" ht="16.5" customHeight="1" thickBot="1" x14ac:dyDescent="0.25">
      <c r="A86" s="1209" t="s">
        <v>206</v>
      </c>
      <c r="B86" s="983"/>
      <c r="C86" s="983"/>
      <c r="D86" s="983"/>
      <c r="E86" s="983"/>
      <c r="F86" s="983"/>
      <c r="G86" s="983"/>
      <c r="H86" s="1206" t="s">
        <v>218</v>
      </c>
      <c r="I86" s="1203" t="s">
        <v>568</v>
      </c>
      <c r="J86" s="1203" t="s">
        <v>207</v>
      </c>
      <c r="K86" s="1203" t="s">
        <v>23</v>
      </c>
      <c r="L86" s="1203" t="s">
        <v>288</v>
      </c>
      <c r="M86" s="1194" t="s">
        <v>82</v>
      </c>
      <c r="N86" s="178"/>
      <c r="O86" s="157"/>
      <c r="Q86" s="450"/>
      <c r="R86" s="450"/>
    </row>
    <row r="87" spans="1:22" s="371" customFormat="1" ht="13.5" thickBot="1" x14ac:dyDescent="0.25">
      <c r="A87" s="1197" t="s">
        <v>2486</v>
      </c>
      <c r="B87" s="1198"/>
      <c r="C87" s="1198"/>
      <c r="D87" s="1198"/>
      <c r="E87" s="1198"/>
      <c r="F87" s="1198"/>
      <c r="G87" s="1199"/>
      <c r="H87" s="1207"/>
      <c r="I87" s="1204"/>
      <c r="J87" s="1204"/>
      <c r="K87" s="1204"/>
      <c r="L87" s="1204"/>
      <c r="M87" s="1195"/>
      <c r="N87" s="231"/>
      <c r="O87" s="231"/>
      <c r="P87" s="231"/>
      <c r="Q87" s="231"/>
      <c r="R87" s="231"/>
    </row>
    <row r="88" spans="1:22" s="371" customFormat="1" ht="15.75" customHeight="1" thickBot="1" x14ac:dyDescent="0.25">
      <c r="A88" s="1197" t="s">
        <v>336</v>
      </c>
      <c r="B88" s="1198"/>
      <c r="C88" s="1198"/>
      <c r="D88" s="1198"/>
      <c r="E88" s="1198"/>
      <c r="F88" s="1198"/>
      <c r="G88" s="1199"/>
      <c r="H88" s="1208"/>
      <c r="I88" s="1205"/>
      <c r="J88" s="1205"/>
      <c r="K88" s="1205"/>
      <c r="L88" s="1205"/>
      <c r="M88" s="1196"/>
      <c r="N88" s="231"/>
      <c r="O88" s="231"/>
      <c r="P88" s="231"/>
      <c r="Q88" s="231"/>
      <c r="R88" s="231"/>
    </row>
    <row r="89" spans="1:22" s="421" customFormat="1" x14ac:dyDescent="0.2">
      <c r="A89" s="232" t="s">
        <v>88</v>
      </c>
      <c r="B89" s="933" t="str">
        <f>IF($A89="","",VLOOKUP($A89,Listes!$A$3:$C$206,2,FALSE))</f>
        <v>Origin THC / Origin Receiving Charge</v>
      </c>
      <c r="C89" s="933"/>
      <c r="D89" s="933"/>
      <c r="E89" s="934"/>
      <c r="F89" s="934"/>
      <c r="G89" s="934"/>
      <c r="H89" s="605"/>
      <c r="I89" s="361"/>
      <c r="J89" s="361"/>
      <c r="K89" s="361"/>
      <c r="L89" s="361"/>
      <c r="M89" s="362"/>
      <c r="N89" s="166"/>
      <c r="O89" s="166"/>
      <c r="P89" s="166"/>
      <c r="Q89" s="166"/>
      <c r="R89" s="179"/>
    </row>
    <row r="90" spans="1:22" s="421" customFormat="1" ht="15.75" customHeight="1" x14ac:dyDescent="0.2">
      <c r="A90" s="233" t="s">
        <v>224</v>
      </c>
      <c r="B90" s="845" t="str">
        <f>IF($A90="","",VLOOKUP($A90,Listes!$A$3:$C$206,2,FALSE))</f>
        <v>Bunker Adjustment Factor</v>
      </c>
      <c r="C90" s="845"/>
      <c r="D90" s="845"/>
      <c r="E90" s="844"/>
      <c r="F90" s="844"/>
      <c r="G90" s="844"/>
      <c r="H90" s="591"/>
      <c r="I90" s="363"/>
      <c r="J90" s="363"/>
      <c r="K90" s="363"/>
      <c r="L90" s="363"/>
      <c r="M90" s="364"/>
      <c r="N90" s="166"/>
      <c r="O90" s="166"/>
      <c r="P90" s="166"/>
      <c r="Q90" s="166"/>
      <c r="R90" s="179"/>
    </row>
    <row r="91" spans="1:22" s="421" customFormat="1" ht="15.75" customHeight="1" x14ac:dyDescent="0.2">
      <c r="A91" s="233" t="s">
        <v>94</v>
      </c>
      <c r="B91" s="845" t="e">
        <f>IF($A91="","",VLOOKUP($A91,Listes!$A$3:$C$206,2,FALSE))</f>
        <v>#N/A</v>
      </c>
      <c r="C91" s="845"/>
      <c r="D91" s="845"/>
      <c r="E91" s="844"/>
      <c r="F91" s="844"/>
      <c r="G91" s="844"/>
      <c r="H91" s="591"/>
      <c r="I91" s="363"/>
      <c r="J91" s="363"/>
      <c r="K91" s="363"/>
      <c r="L91" s="363"/>
      <c r="M91" s="364"/>
      <c r="N91" s="166"/>
      <c r="O91" s="166"/>
      <c r="P91" s="166"/>
      <c r="Q91" s="166"/>
      <c r="R91" s="179"/>
    </row>
    <row r="92" spans="1:22" s="421" customFormat="1" ht="15.75" customHeight="1" x14ac:dyDescent="0.2">
      <c r="A92" s="233" t="s">
        <v>251</v>
      </c>
      <c r="B92" s="845" t="str">
        <f>IF($A92="","",VLOOKUP($A92,Listes!$A$3:$C$206,2,FALSE))</f>
        <v>Carrier Security Charge</v>
      </c>
      <c r="C92" s="845"/>
      <c r="D92" s="845"/>
      <c r="E92" s="844"/>
      <c r="F92" s="844"/>
      <c r="G92" s="844"/>
      <c r="H92" s="591"/>
      <c r="I92" s="363"/>
      <c r="J92" s="363"/>
      <c r="K92" s="363"/>
      <c r="L92" s="363"/>
      <c r="M92" s="364"/>
      <c r="N92" s="166"/>
      <c r="O92" s="166"/>
      <c r="P92" s="166"/>
      <c r="Q92" s="166"/>
      <c r="R92" s="179"/>
    </row>
    <row r="93" spans="1:22" s="421" customFormat="1" ht="15.75" customHeight="1" x14ac:dyDescent="0.2">
      <c r="A93" s="233" t="s">
        <v>778</v>
      </c>
      <c r="B93" s="845" t="e">
        <f>IF($A93="","",VLOOKUP($A93,Listes!$A$3:$C$206,2,FALSE))</f>
        <v>#N/A</v>
      </c>
      <c r="C93" s="845"/>
      <c r="D93" s="845"/>
      <c r="E93" s="844"/>
      <c r="F93" s="844"/>
      <c r="G93" s="844"/>
      <c r="H93" s="591"/>
      <c r="I93" s="363"/>
      <c r="J93" s="363"/>
      <c r="K93" s="363"/>
      <c r="L93" s="363"/>
      <c r="M93" s="364"/>
      <c r="N93" s="166"/>
      <c r="O93" s="166"/>
      <c r="P93" s="166"/>
      <c r="Q93" s="166"/>
      <c r="R93" s="179"/>
    </row>
    <row r="94" spans="1:22" s="421" customFormat="1" ht="15.75" customHeight="1" x14ac:dyDescent="0.2">
      <c r="A94" s="233" t="s">
        <v>196</v>
      </c>
      <c r="B94" s="845" t="e">
        <f>IF($A94="","",VLOOKUP($A94,Listes!$A$3:$C$206,2,FALSE))</f>
        <v>#N/A</v>
      </c>
      <c r="C94" s="845"/>
      <c r="D94" s="845"/>
      <c r="E94" s="844"/>
      <c r="F94" s="844"/>
      <c r="G94" s="844"/>
      <c r="H94" s="591"/>
      <c r="I94" s="363"/>
      <c r="J94" s="363"/>
      <c r="K94" s="363"/>
      <c r="L94" s="363"/>
      <c r="M94" s="364"/>
      <c r="N94" s="166"/>
      <c r="O94" s="166"/>
      <c r="P94" s="166"/>
      <c r="Q94" s="166"/>
      <c r="R94" s="179"/>
    </row>
    <row r="95" spans="1:22" s="421" customFormat="1" ht="15.75" customHeight="1" x14ac:dyDescent="0.2">
      <c r="A95" s="233" t="s">
        <v>109</v>
      </c>
      <c r="B95" s="845" t="str">
        <f>IF($A95="","",VLOOKUP($A95,Listes!$A$3:$C$206,2,FALSE))</f>
        <v>Reefer Consumption Surcharge</v>
      </c>
      <c r="C95" s="845"/>
      <c r="D95" s="845"/>
      <c r="E95" s="844"/>
      <c r="F95" s="844"/>
      <c r="G95" s="844"/>
      <c r="H95" s="591"/>
      <c r="I95" s="363"/>
      <c r="J95" s="363"/>
      <c r="K95" s="363"/>
      <c r="L95" s="363"/>
      <c r="M95" s="364"/>
      <c r="N95" s="166"/>
      <c r="O95" s="166"/>
      <c r="P95" s="166"/>
      <c r="Q95" s="166"/>
      <c r="R95" s="179"/>
    </row>
    <row r="96" spans="1:22" s="421" customFormat="1" ht="15.75" customHeight="1" x14ac:dyDescent="0.2">
      <c r="A96" s="233" t="s">
        <v>81</v>
      </c>
      <c r="B96" s="845" t="str">
        <f>IF($A96="","",VLOOKUP($A96,Listes!$A$3:$C$206,2,FALSE))</f>
        <v>General Rate Increase</v>
      </c>
      <c r="C96" s="845"/>
      <c r="D96" s="845"/>
      <c r="E96" s="844"/>
      <c r="F96" s="844"/>
      <c r="G96" s="844"/>
      <c r="H96" s="591"/>
      <c r="I96" s="363"/>
      <c r="J96" s="363"/>
      <c r="K96" s="363"/>
      <c r="L96" s="363"/>
      <c r="M96" s="364"/>
      <c r="N96" s="166"/>
      <c r="O96" s="166"/>
      <c r="P96" s="166"/>
      <c r="Q96" s="166"/>
      <c r="R96" s="179"/>
    </row>
    <row r="97" spans="1:21" s="421" customFormat="1" ht="15.75" customHeight="1" x14ac:dyDescent="0.2">
      <c r="A97" s="233" t="s">
        <v>86</v>
      </c>
      <c r="B97" s="845" t="str">
        <f>IF($A97="","",VLOOKUP($A97,Listes!$A$3:$C$206,2,FALSE))</f>
        <v>Peak Season</v>
      </c>
      <c r="C97" s="845"/>
      <c r="D97" s="845"/>
      <c r="E97" s="844"/>
      <c r="F97" s="844"/>
      <c r="G97" s="844"/>
      <c r="H97" s="591"/>
      <c r="I97" s="363"/>
      <c r="J97" s="363"/>
      <c r="K97" s="363"/>
      <c r="L97" s="363"/>
      <c r="M97" s="364"/>
      <c r="N97" s="166"/>
      <c r="O97" s="166"/>
      <c r="P97" s="166"/>
      <c r="Q97" s="166"/>
      <c r="R97" s="179"/>
    </row>
    <row r="98" spans="1:21" s="421" customFormat="1" ht="15.75" customHeight="1" x14ac:dyDescent="0.2">
      <c r="A98" s="233" t="s">
        <v>248</v>
      </c>
      <c r="B98" s="845" t="str">
        <f>IF($A98="","",VLOOKUP($A98,Listes!$A$3:$C$206,2,FALSE))</f>
        <v>Hazardous Fees (Ocean)</v>
      </c>
      <c r="C98" s="845"/>
      <c r="D98" s="845"/>
      <c r="E98" s="844"/>
      <c r="F98" s="844"/>
      <c r="G98" s="844"/>
      <c r="H98" s="591"/>
      <c r="I98" s="363"/>
      <c r="J98" s="363"/>
      <c r="K98" s="363"/>
      <c r="L98" s="363"/>
      <c r="M98" s="364"/>
      <c r="N98" s="166"/>
      <c r="O98" s="166"/>
      <c r="P98" s="166"/>
      <c r="Q98" s="166"/>
      <c r="R98" s="179"/>
    </row>
    <row r="99" spans="1:21" s="421" customFormat="1" ht="15.75" customHeight="1" x14ac:dyDescent="0.2">
      <c r="A99" s="233" t="s">
        <v>460</v>
      </c>
      <c r="B99" s="1222" t="str">
        <f>IF($A99="","",VLOOKUP($A99,Listes!$A$3:$C$206,2,FALSE))</f>
        <v>Inland Hazardous Charge Precarriage</v>
      </c>
      <c r="C99" s="1223"/>
      <c r="D99" s="1224"/>
      <c r="E99" s="1225" t="s">
        <v>50</v>
      </c>
      <c r="F99" s="1226"/>
      <c r="G99" s="1227"/>
      <c r="H99" s="591"/>
      <c r="I99" s="363"/>
      <c r="J99" s="363"/>
      <c r="K99" s="363"/>
      <c r="L99" s="363"/>
      <c r="M99" s="364"/>
      <c r="N99" s="166"/>
      <c r="O99" s="166"/>
      <c r="P99" s="166"/>
      <c r="Q99" s="166"/>
      <c r="R99" s="179"/>
    </row>
    <row r="100" spans="1:21" s="421" customFormat="1" ht="15.75" customHeight="1" x14ac:dyDescent="0.2">
      <c r="A100" s="233" t="s">
        <v>457</v>
      </c>
      <c r="B100" s="1222" t="str">
        <f>IF($A100="","",VLOOKUP($A100,Listes!$A$3:$C$206,2,FALSE))</f>
        <v>Inland Hazardous Charge Oncarriage</v>
      </c>
      <c r="C100" s="1223"/>
      <c r="D100" s="1224"/>
      <c r="E100" s="1225" t="s">
        <v>50</v>
      </c>
      <c r="F100" s="1226"/>
      <c r="G100" s="1227"/>
      <c r="H100" s="591"/>
      <c r="I100" s="363"/>
      <c r="J100" s="363"/>
      <c r="K100" s="363"/>
      <c r="L100" s="363"/>
      <c r="M100" s="364"/>
      <c r="N100" s="166"/>
      <c r="O100" s="166"/>
      <c r="P100" s="166"/>
      <c r="Q100" s="166"/>
      <c r="R100" s="179"/>
    </row>
    <row r="101" spans="1:21" s="421" customFormat="1" ht="15.75" customHeight="1" x14ac:dyDescent="0.2">
      <c r="A101" s="233" t="s">
        <v>265</v>
      </c>
      <c r="B101" s="845" t="str">
        <f>IF($A101="","",VLOOKUP($A101,Listes!$A$3:$C$206,2,FALSE))</f>
        <v>Origin Terminal Security Charge</v>
      </c>
      <c r="C101" s="845"/>
      <c r="D101" s="845"/>
      <c r="E101" s="844"/>
      <c r="F101" s="844"/>
      <c r="G101" s="844"/>
      <c r="H101" s="591"/>
      <c r="I101" s="363"/>
      <c r="J101" s="363"/>
      <c r="K101" s="363"/>
      <c r="L101" s="363"/>
      <c r="M101" s="364"/>
      <c r="N101" s="166"/>
      <c r="O101" s="166"/>
      <c r="P101" s="166"/>
      <c r="Q101" s="166"/>
      <c r="R101" s="179"/>
    </row>
    <row r="102" spans="1:21" s="421" customFormat="1" ht="15.75" customHeight="1" x14ac:dyDescent="0.2">
      <c r="A102" s="233" t="s">
        <v>266</v>
      </c>
      <c r="B102" s="845" t="str">
        <f>IF($A102="","",VLOOKUP($A102,Listes!$A$3:$C$206,2,FALSE))</f>
        <v>Destination Terminal Security Charge</v>
      </c>
      <c r="C102" s="845"/>
      <c r="D102" s="845"/>
      <c r="E102" s="844"/>
      <c r="F102" s="844"/>
      <c r="G102" s="844"/>
      <c r="H102" s="591"/>
      <c r="I102" s="363"/>
      <c r="J102" s="363"/>
      <c r="K102" s="363"/>
      <c r="L102" s="363"/>
      <c r="M102" s="364"/>
      <c r="N102" s="166"/>
      <c r="O102" s="166"/>
      <c r="P102" s="166"/>
      <c r="Q102" s="166"/>
      <c r="R102" s="179"/>
    </row>
    <row r="103" spans="1:21" s="421" customFormat="1" ht="15.75" customHeight="1" x14ac:dyDescent="0.2">
      <c r="A103" s="233" t="s">
        <v>143</v>
      </c>
      <c r="B103" s="845" t="str">
        <f>IF($A103="","",VLOOKUP($A103,Listes!$A$3:$C$206,2,FALSE))</f>
        <v>Open Top</v>
      </c>
      <c r="C103" s="845"/>
      <c r="D103" s="845"/>
      <c r="E103" s="844"/>
      <c r="F103" s="844"/>
      <c r="G103" s="844"/>
      <c r="H103" s="591"/>
      <c r="I103" s="363"/>
      <c r="J103" s="363"/>
      <c r="K103" s="363"/>
      <c r="L103" s="363"/>
      <c r="M103" s="364"/>
      <c r="N103" s="166"/>
      <c r="O103" s="166"/>
      <c r="P103" s="166"/>
      <c r="Q103" s="166"/>
      <c r="R103" s="179"/>
    </row>
    <row r="104" spans="1:21" s="421" customFormat="1" ht="15.75" customHeight="1" x14ac:dyDescent="0.2">
      <c r="A104" s="233" t="s">
        <v>70</v>
      </c>
      <c r="B104" s="845" t="str">
        <f>IF($A104="","",VLOOKUP($A104,Listes!$A$3:$C$206,2,FALSE))</f>
        <v>Flat Rack</v>
      </c>
      <c r="C104" s="845"/>
      <c r="D104" s="845"/>
      <c r="E104" s="844"/>
      <c r="F104" s="844"/>
      <c r="G104" s="844"/>
      <c r="H104" s="591"/>
      <c r="I104" s="363"/>
      <c r="J104" s="363"/>
      <c r="K104" s="363"/>
      <c r="L104" s="363"/>
      <c r="M104" s="364"/>
      <c r="N104" s="166"/>
      <c r="O104" s="166"/>
      <c r="P104" s="166"/>
      <c r="Q104" s="166"/>
      <c r="R104" s="179"/>
    </row>
    <row r="105" spans="1:21" s="421" customFormat="1" ht="156" customHeight="1" thickBot="1" x14ac:dyDescent="0.25">
      <c r="A105" s="271" t="s">
        <v>90</v>
      </c>
      <c r="B105" s="1213" t="str">
        <f>IF($A105="","",VLOOKUP($A105,Listes!$A$3:$C$206,2,FALSE))</f>
        <v>Garments on Hanger Additional</v>
      </c>
      <c r="C105" s="1214"/>
      <c r="D105" s="1215"/>
      <c r="E105" s="989"/>
      <c r="F105" s="989"/>
      <c r="G105" s="989"/>
      <c r="H105" s="615"/>
      <c r="I105" s="365"/>
      <c r="J105" s="365"/>
      <c r="K105" s="365"/>
      <c r="L105" s="365"/>
      <c r="M105" s="366"/>
      <c r="N105" s="166"/>
      <c r="O105" s="166"/>
      <c r="P105" s="166"/>
      <c r="Q105" s="166"/>
      <c r="R105" s="179"/>
    </row>
    <row r="106" spans="1:21" s="369" customFormat="1" ht="13.5" thickBot="1" x14ac:dyDescent="0.25">
      <c r="A106" s="1220" t="s">
        <v>208</v>
      </c>
      <c r="B106" s="1221"/>
      <c r="C106" s="1221"/>
      <c r="D106" s="1221"/>
      <c r="E106" s="1221"/>
      <c r="F106" s="1221"/>
      <c r="G106" s="1221"/>
      <c r="H106" s="1221"/>
      <c r="I106" s="915"/>
      <c r="J106" s="17"/>
      <c r="K106" s="157"/>
      <c r="L106" s="178"/>
      <c r="M106" s="178"/>
      <c r="N106" s="178"/>
      <c r="O106" s="178"/>
      <c r="P106" s="178"/>
      <c r="Q106" s="157"/>
    </row>
    <row r="107" spans="1:21" s="369" customFormat="1" ht="13.5" thickBot="1" x14ac:dyDescent="0.25">
      <c r="A107" s="1211" t="s">
        <v>541</v>
      </c>
      <c r="B107" s="894"/>
      <c r="C107" s="894"/>
      <c r="D107" s="894"/>
      <c r="E107" s="894"/>
      <c r="F107" s="894"/>
      <c r="G107" s="894"/>
      <c r="H107" s="894"/>
      <c r="I107" s="895"/>
      <c r="J107" s="17"/>
      <c r="K107" s="178"/>
      <c r="L107" s="178"/>
      <c r="M107" s="178"/>
      <c r="N107" s="178"/>
      <c r="O107" s="157"/>
    </row>
    <row r="108" spans="1:21" s="369" customFormat="1" ht="13.5" thickBot="1" x14ac:dyDescent="0.25">
      <c r="A108" s="111"/>
      <c r="B108" s="111"/>
      <c r="C108" s="234"/>
      <c r="D108" s="108"/>
      <c r="E108" s="109"/>
      <c r="F108" s="109"/>
      <c r="G108" s="109"/>
      <c r="H108" s="109"/>
      <c r="I108" s="109"/>
      <c r="J108" s="108"/>
      <c r="K108" s="17"/>
      <c r="L108" s="157"/>
      <c r="M108" s="178"/>
      <c r="N108" s="178"/>
      <c r="O108" s="178"/>
      <c r="P108" s="178"/>
      <c r="Q108" s="178"/>
      <c r="R108" s="157"/>
    </row>
    <row r="109" spans="1:21" s="369" customFormat="1" ht="15.6" customHeight="1" x14ac:dyDescent="0.2">
      <c r="A109" s="1216" t="s">
        <v>476</v>
      </c>
      <c r="B109" s="905"/>
      <c r="C109" s="905"/>
      <c r="D109" s="905"/>
      <c r="E109" s="1147" t="s">
        <v>276</v>
      </c>
      <c r="F109" s="1147">
        <v>20</v>
      </c>
      <c r="G109" s="1147">
        <v>40</v>
      </c>
      <c r="H109" s="1147" t="s">
        <v>19</v>
      </c>
      <c r="I109" s="1147" t="s">
        <v>20</v>
      </c>
      <c r="J109" s="1228" t="s">
        <v>283</v>
      </c>
      <c r="K109" s="1228" t="s">
        <v>33</v>
      </c>
      <c r="L109" s="1217" t="s">
        <v>209</v>
      </c>
      <c r="M109" s="108"/>
      <c r="N109" s="178"/>
      <c r="O109" s="178"/>
      <c r="P109" s="178"/>
      <c r="Q109" s="178"/>
      <c r="R109" s="178"/>
      <c r="S109" s="178"/>
      <c r="T109" s="178"/>
      <c r="U109" s="178"/>
    </row>
    <row r="110" spans="1:21" s="369" customFormat="1" x14ac:dyDescent="0.2">
      <c r="A110" s="367" t="s">
        <v>210</v>
      </c>
      <c r="B110" s="368" t="s">
        <v>11</v>
      </c>
      <c r="C110" s="368" t="s">
        <v>12</v>
      </c>
      <c r="D110" s="368" t="s">
        <v>211</v>
      </c>
      <c r="E110" s="852"/>
      <c r="F110" s="852"/>
      <c r="G110" s="852"/>
      <c r="H110" s="852"/>
      <c r="I110" s="852"/>
      <c r="J110" s="1229"/>
      <c r="K110" s="1229"/>
      <c r="L110" s="1218"/>
      <c r="M110" s="108"/>
      <c r="N110" s="178"/>
      <c r="O110" s="178"/>
      <c r="P110" s="178"/>
      <c r="Q110" s="178"/>
      <c r="R110" s="178"/>
      <c r="S110" s="178"/>
      <c r="T110" s="178"/>
      <c r="U110" s="178"/>
    </row>
    <row r="111" spans="1:21" s="421" customFormat="1" x14ac:dyDescent="0.2">
      <c r="A111" s="451"/>
      <c r="B111" s="592"/>
      <c r="C111" s="592"/>
      <c r="D111" s="592"/>
      <c r="E111" s="592"/>
      <c r="F111" s="226"/>
      <c r="G111" s="226"/>
      <c r="H111" s="226"/>
      <c r="I111" s="226"/>
      <c r="J111" s="592"/>
      <c r="K111" s="602"/>
      <c r="L111" s="20"/>
      <c r="M111" s="236"/>
      <c r="N111" s="166"/>
      <c r="O111" s="166"/>
      <c r="P111" s="166"/>
      <c r="Q111" s="166"/>
      <c r="R111" s="166"/>
      <c r="S111" s="166"/>
      <c r="T111" s="166"/>
      <c r="U111" s="166"/>
    </row>
    <row r="112" spans="1:21" s="421" customFormat="1" x14ac:dyDescent="0.2">
      <c r="A112" s="451"/>
      <c r="B112" s="592"/>
      <c r="C112" s="592"/>
      <c r="D112" s="592"/>
      <c r="E112" s="592"/>
      <c r="F112" s="226"/>
      <c r="G112" s="226"/>
      <c r="H112" s="226"/>
      <c r="I112" s="226"/>
      <c r="J112" s="592"/>
      <c r="K112" s="602"/>
      <c r="L112" s="20"/>
      <c r="M112" s="166"/>
      <c r="N112" s="166"/>
      <c r="O112" s="166"/>
      <c r="P112" s="166"/>
      <c r="Q112" s="166"/>
      <c r="R112" s="166"/>
      <c r="S112" s="166"/>
      <c r="T112" s="166"/>
      <c r="U112" s="166"/>
    </row>
    <row r="113" spans="1:23" s="421" customFormat="1" x14ac:dyDescent="0.2">
      <c r="A113" s="451"/>
      <c r="B113" s="592"/>
      <c r="C113" s="592"/>
      <c r="D113" s="592"/>
      <c r="E113" s="592"/>
      <c r="F113" s="226"/>
      <c r="G113" s="226"/>
      <c r="H113" s="226"/>
      <c r="I113" s="226"/>
      <c r="J113" s="592"/>
      <c r="K113" s="602"/>
      <c r="L113" s="20"/>
      <c r="M113" s="166"/>
      <c r="N113" s="166"/>
      <c r="O113" s="166"/>
      <c r="P113" s="166"/>
      <c r="Q113" s="166"/>
      <c r="R113" s="166"/>
      <c r="S113" s="166"/>
      <c r="T113" s="166"/>
      <c r="U113" s="166"/>
    </row>
    <row r="114" spans="1:23" s="421" customFormat="1" ht="13.5" thickBot="1" x14ac:dyDescent="0.25">
      <c r="A114" s="452"/>
      <c r="B114" s="613"/>
      <c r="C114" s="613"/>
      <c r="D114" s="613"/>
      <c r="E114" s="613"/>
      <c r="F114" s="227"/>
      <c r="G114" s="227"/>
      <c r="H114" s="227"/>
      <c r="I114" s="227"/>
      <c r="J114" s="613"/>
      <c r="K114" s="606"/>
      <c r="L114" s="103"/>
      <c r="M114" s="166"/>
      <c r="N114" s="166"/>
      <c r="O114" s="166"/>
      <c r="P114" s="166"/>
      <c r="Q114" s="166"/>
      <c r="R114" s="166"/>
      <c r="S114" s="166"/>
      <c r="T114" s="166"/>
      <c r="U114" s="166"/>
    </row>
    <row r="115" spans="1:23" s="421" customFormat="1" x14ac:dyDescent="0.2">
      <c r="A115" s="453"/>
      <c r="B115" s="21"/>
      <c r="C115" s="21"/>
      <c r="D115" s="21"/>
      <c r="E115" s="21"/>
      <c r="F115" s="21"/>
      <c r="G115" s="21"/>
      <c r="H115" s="21"/>
      <c r="I115" s="21"/>
      <c r="J115" s="21"/>
      <c r="K115" s="21"/>
      <c r="L115" s="104"/>
      <c r="M115" s="166"/>
      <c r="N115" s="166"/>
      <c r="O115" s="166"/>
      <c r="P115" s="166"/>
      <c r="Q115" s="166"/>
      <c r="R115" s="166"/>
      <c r="S115" s="166"/>
      <c r="T115" s="166"/>
      <c r="U115" s="166"/>
    </row>
    <row r="116" spans="1:23" s="369" customFormat="1" ht="15.6" hidden="1" customHeight="1" x14ac:dyDescent="0.2">
      <c r="A116" s="1210" t="s">
        <v>540</v>
      </c>
      <c r="B116" s="883"/>
      <c r="C116" s="883"/>
      <c r="D116" s="883"/>
      <c r="E116" s="1210" t="s">
        <v>276</v>
      </c>
      <c r="F116" s="1210">
        <v>20</v>
      </c>
      <c r="G116" s="1210">
        <v>40</v>
      </c>
      <c r="H116" s="1210" t="s">
        <v>19</v>
      </c>
      <c r="I116" s="1210" t="s">
        <v>20</v>
      </c>
      <c r="J116" s="1212" t="s">
        <v>283</v>
      </c>
      <c r="K116" s="1212" t="s">
        <v>33</v>
      </c>
      <c r="L116" s="1210" t="s">
        <v>209</v>
      </c>
      <c r="M116" s="1210" t="s">
        <v>23</v>
      </c>
      <c r="N116" s="17"/>
      <c r="O116" s="157"/>
      <c r="P116" s="178"/>
      <c r="Q116" s="178"/>
      <c r="R116" s="178"/>
      <c r="S116" s="178"/>
      <c r="T116" s="178"/>
      <c r="U116" s="178"/>
      <c r="V116" s="178"/>
      <c r="W116" s="178"/>
    </row>
    <row r="117" spans="1:23" s="369" customFormat="1" hidden="1" x14ac:dyDescent="0.2">
      <c r="A117" s="628" t="s">
        <v>210</v>
      </c>
      <c r="B117" s="628" t="s">
        <v>11</v>
      </c>
      <c r="C117" s="628" t="s">
        <v>12</v>
      </c>
      <c r="D117" s="628" t="s">
        <v>211</v>
      </c>
      <c r="E117" s="883"/>
      <c r="F117" s="883"/>
      <c r="G117" s="883"/>
      <c r="H117" s="883"/>
      <c r="I117" s="883"/>
      <c r="J117" s="1210"/>
      <c r="K117" s="1210"/>
      <c r="L117" s="1210"/>
      <c r="M117" s="1210"/>
      <c r="N117" s="17"/>
      <c r="O117" s="157"/>
      <c r="P117" s="178"/>
      <c r="Q117" s="178"/>
      <c r="R117" s="178"/>
      <c r="S117" s="178"/>
      <c r="T117" s="178"/>
      <c r="U117" s="178"/>
      <c r="V117" s="178"/>
      <c r="W117" s="178"/>
    </row>
    <row r="118" spans="1:23" s="421" customFormat="1" hidden="1" x14ac:dyDescent="0.2">
      <c r="A118" s="22"/>
      <c r="B118" s="22"/>
      <c r="C118" s="22"/>
      <c r="D118" s="22"/>
      <c r="E118" s="22"/>
      <c r="F118" s="238"/>
      <c r="G118" s="238"/>
      <c r="H118" s="238"/>
      <c r="I118" s="238"/>
      <c r="J118" s="22"/>
      <c r="K118" s="239"/>
      <c r="L118" s="23"/>
      <c r="M118" s="23"/>
      <c r="N118" s="181"/>
      <c r="O118" s="179"/>
      <c r="P118" s="166"/>
      <c r="Q118" s="166"/>
      <c r="R118" s="166"/>
      <c r="S118" s="166"/>
      <c r="T118" s="166"/>
      <c r="U118" s="166"/>
      <c r="V118" s="166"/>
      <c r="W118" s="166"/>
    </row>
    <row r="119" spans="1:23" s="421" customFormat="1" hidden="1" x14ac:dyDescent="0.2">
      <c r="A119" s="22"/>
      <c r="B119" s="22"/>
      <c r="C119" s="22"/>
      <c r="D119" s="22"/>
      <c r="E119" s="22"/>
      <c r="F119" s="238"/>
      <c r="G119" s="238"/>
      <c r="H119" s="238"/>
      <c r="I119" s="238"/>
      <c r="J119" s="22"/>
      <c r="K119" s="239"/>
      <c r="L119" s="23"/>
      <c r="M119" s="23"/>
      <c r="N119" s="181"/>
      <c r="O119" s="179"/>
      <c r="P119" s="166"/>
      <c r="Q119" s="166"/>
      <c r="R119" s="166"/>
      <c r="S119" s="166"/>
      <c r="T119" s="166"/>
      <c r="U119" s="166"/>
      <c r="V119" s="166"/>
      <c r="W119" s="166"/>
    </row>
    <row r="120" spans="1:23" s="421" customFormat="1" hidden="1" x14ac:dyDescent="0.2">
      <c r="A120" s="22"/>
      <c r="B120" s="22"/>
      <c r="C120" s="22"/>
      <c r="D120" s="22"/>
      <c r="E120" s="22"/>
      <c r="F120" s="238"/>
      <c r="G120" s="238"/>
      <c r="H120" s="238"/>
      <c r="I120" s="238"/>
      <c r="J120" s="22"/>
      <c r="K120" s="239"/>
      <c r="L120" s="23"/>
      <c r="M120" s="23"/>
      <c r="N120" s="181"/>
      <c r="O120" s="179"/>
      <c r="P120" s="166"/>
      <c r="Q120" s="166"/>
      <c r="R120" s="166"/>
      <c r="S120" s="166"/>
      <c r="T120" s="166"/>
      <c r="U120" s="166"/>
      <c r="V120" s="166"/>
      <c r="W120" s="166"/>
    </row>
    <row r="121" spans="1:23" s="421" customFormat="1" hidden="1" x14ac:dyDescent="0.2">
      <c r="A121" s="22"/>
      <c r="B121" s="22"/>
      <c r="C121" s="22"/>
      <c r="D121" s="22"/>
      <c r="E121" s="22"/>
      <c r="F121" s="238"/>
      <c r="G121" s="238"/>
      <c r="H121" s="238"/>
      <c r="I121" s="238"/>
      <c r="J121" s="22"/>
      <c r="K121" s="239"/>
      <c r="L121" s="23"/>
      <c r="M121" s="23"/>
      <c r="N121" s="166"/>
      <c r="O121" s="179"/>
      <c r="P121" s="166"/>
      <c r="Q121" s="166"/>
      <c r="R121" s="166"/>
      <c r="S121" s="166"/>
      <c r="T121" s="166"/>
      <c r="U121" s="166"/>
      <c r="V121" s="166"/>
      <c r="W121" s="166"/>
    </row>
    <row r="122" spans="1:23" s="369" customFormat="1" x14ac:dyDescent="0.2">
      <c r="B122" s="17"/>
      <c r="C122" s="17"/>
      <c r="D122" s="17"/>
      <c r="E122" s="17"/>
      <c r="F122" s="109"/>
      <c r="G122" s="17"/>
      <c r="H122" s="159"/>
      <c r="I122" s="159"/>
      <c r="J122" s="178"/>
      <c r="K122" s="157"/>
      <c r="L122" s="178"/>
      <c r="M122" s="178"/>
      <c r="N122" s="178"/>
      <c r="O122" s="178"/>
      <c r="P122" s="178"/>
      <c r="Q122" s="178"/>
    </row>
    <row r="123" spans="1:23" s="369" customFormat="1" ht="13.5" thickBot="1" x14ac:dyDescent="0.25">
      <c r="A123" s="221"/>
      <c r="B123" s="240"/>
      <c r="C123" s="241"/>
      <c r="D123" s="241"/>
      <c r="E123" s="17"/>
      <c r="F123" s="178"/>
      <c r="G123" s="178"/>
      <c r="H123" s="178"/>
      <c r="I123" s="178"/>
      <c r="J123" s="109"/>
      <c r="K123" s="157"/>
      <c r="L123" s="178"/>
      <c r="M123" s="178"/>
      <c r="N123" s="178"/>
      <c r="O123" s="178"/>
      <c r="P123" s="178"/>
      <c r="Q123" s="178"/>
      <c r="R123" s="178"/>
      <c r="S123" s="157"/>
      <c r="T123" s="157"/>
      <c r="U123" s="157"/>
    </row>
    <row r="124" spans="1:23" s="369" customFormat="1" ht="13.5" thickBot="1" x14ac:dyDescent="0.25">
      <c r="A124" s="1185" t="s">
        <v>212</v>
      </c>
      <c r="B124" s="885"/>
      <c r="C124" s="885"/>
      <c r="D124" s="885"/>
      <c r="E124" s="886"/>
      <c r="F124" s="178"/>
      <c r="G124" s="178"/>
      <c r="H124" s="178"/>
      <c r="I124" s="178"/>
      <c r="J124" s="109"/>
      <c r="K124" s="157"/>
      <c r="L124" s="178"/>
      <c r="M124" s="178"/>
      <c r="N124" s="178"/>
      <c r="O124" s="178"/>
      <c r="P124" s="178"/>
      <c r="Q124" s="178"/>
      <c r="R124" s="178"/>
      <c r="S124" s="157"/>
      <c r="T124" s="157"/>
      <c r="U124" s="157"/>
    </row>
    <row r="125" spans="1:23" s="369" customFormat="1" ht="13.5" thickBot="1" x14ac:dyDescent="0.25">
      <c r="A125" s="454"/>
      <c r="F125" s="109"/>
      <c r="H125" s="108"/>
      <c r="I125" s="109"/>
      <c r="J125" s="109"/>
      <c r="K125" s="157"/>
      <c r="L125" s="178"/>
      <c r="M125" s="178"/>
      <c r="N125" s="178"/>
      <c r="O125" s="178"/>
      <c r="P125" s="178"/>
      <c r="Q125" s="178"/>
      <c r="R125" s="178"/>
      <c r="S125" s="157"/>
      <c r="T125" s="157"/>
      <c r="U125" s="157"/>
    </row>
    <row r="126" spans="1:23" s="369" customFormat="1" ht="13.5" thickBot="1" x14ac:dyDescent="0.25">
      <c r="A126" s="1219" t="s">
        <v>213</v>
      </c>
      <c r="B126" s="911"/>
      <c r="C126" s="911"/>
      <c r="D126" s="911"/>
      <c r="E126" s="911"/>
      <c r="F126" s="912"/>
      <c r="H126" s="108"/>
      <c r="I126" s="109"/>
      <c r="J126" s="109"/>
      <c r="K126" s="157"/>
      <c r="L126" s="178"/>
      <c r="M126" s="178"/>
      <c r="N126" s="178"/>
      <c r="O126" s="178"/>
      <c r="P126" s="178"/>
      <c r="Q126" s="178"/>
      <c r="R126" s="178"/>
      <c r="S126" s="157"/>
      <c r="T126" s="157"/>
      <c r="U126" s="157"/>
    </row>
    <row r="127" spans="1:23" s="369" customFormat="1" ht="16.5" customHeight="1" x14ac:dyDescent="0.2">
      <c r="A127" s="890" t="s">
        <v>214</v>
      </c>
      <c r="B127" s="891"/>
      <c r="C127" s="891"/>
      <c r="D127" s="891"/>
      <c r="E127" s="891"/>
      <c r="F127" s="892"/>
      <c r="H127" s="242"/>
      <c r="I127" s="109"/>
      <c r="J127" s="109"/>
      <c r="K127" s="157"/>
      <c r="L127" s="178"/>
      <c r="M127" s="178"/>
      <c r="N127" s="178"/>
      <c r="O127" s="178"/>
      <c r="P127" s="178"/>
      <c r="Q127" s="178"/>
      <c r="R127" s="178"/>
      <c r="S127" s="157"/>
      <c r="T127" s="157"/>
      <c r="U127" s="157"/>
    </row>
    <row r="128" spans="1:23" ht="13.5" thickBot="1" x14ac:dyDescent="0.25">
      <c r="A128" s="893" t="s">
        <v>215</v>
      </c>
      <c r="B128" s="894"/>
      <c r="C128" s="894"/>
      <c r="D128" s="894"/>
      <c r="E128" s="894"/>
      <c r="F128" s="895"/>
    </row>
    <row r="129" spans="1:21" x14ac:dyDescent="0.2">
      <c r="A129" s="455" t="s">
        <v>216</v>
      </c>
      <c r="B129" s="377" t="s">
        <v>217</v>
      </c>
      <c r="C129" s="622" t="s">
        <v>218</v>
      </c>
      <c r="D129" s="456" t="s">
        <v>219</v>
      </c>
      <c r="E129" s="178"/>
      <c r="H129" s="17"/>
      <c r="I129" s="17"/>
    </row>
    <row r="130" spans="1:21" s="181" customFormat="1" x14ac:dyDescent="0.2">
      <c r="A130" s="245"/>
      <c r="B130" s="246"/>
      <c r="C130" s="603"/>
      <c r="D130" s="247"/>
      <c r="E130" s="166"/>
      <c r="F130" s="166"/>
      <c r="G130" s="166"/>
    </row>
    <row r="131" spans="1:21" s="181" customFormat="1" x14ac:dyDescent="0.2">
      <c r="A131" s="245"/>
      <c r="B131" s="246"/>
      <c r="C131" s="603"/>
      <c r="D131" s="247"/>
      <c r="E131" s="166"/>
      <c r="F131" s="166"/>
      <c r="G131" s="166"/>
    </row>
    <row r="132" spans="1:21" s="181" customFormat="1" ht="13.5" thickBot="1" x14ac:dyDescent="0.25">
      <c r="A132" s="248"/>
      <c r="B132" s="249"/>
      <c r="C132" s="250"/>
      <c r="D132" s="251"/>
      <c r="E132" s="166"/>
      <c r="F132" s="166"/>
      <c r="G132" s="166"/>
    </row>
    <row r="133" spans="1:21" ht="13.5" thickBot="1" x14ac:dyDescent="0.25"/>
    <row r="134" spans="1:21" s="369" customFormat="1" ht="13.5" thickBot="1" x14ac:dyDescent="0.25">
      <c r="A134" s="1185" t="s">
        <v>220</v>
      </c>
      <c r="B134" s="885"/>
      <c r="C134" s="885"/>
      <c r="D134" s="885"/>
      <c r="E134" s="885"/>
      <c r="F134" s="885"/>
      <c r="G134" s="885"/>
      <c r="H134" s="885"/>
      <c r="I134" s="886"/>
      <c r="J134" s="17"/>
      <c r="K134" s="157"/>
      <c r="L134" s="178"/>
      <c r="M134" s="178"/>
      <c r="N134" s="178"/>
      <c r="O134" s="178"/>
      <c r="P134" s="178"/>
      <c r="Q134" s="178"/>
      <c r="R134" s="178"/>
      <c r="S134" s="157"/>
      <c r="T134" s="157"/>
      <c r="U134" s="157"/>
    </row>
    <row r="135" spans="1:21" s="369" customFormat="1" ht="13.5" thickBot="1" x14ac:dyDescent="0.25">
      <c r="A135" s="457" t="s">
        <v>221</v>
      </c>
      <c r="B135" s="253"/>
      <c r="C135" s="105"/>
      <c r="D135" s="105"/>
      <c r="E135" s="105"/>
      <c r="F135" s="105"/>
      <c r="G135" s="202"/>
      <c r="H135" s="105"/>
      <c r="I135" s="254"/>
      <c r="J135" s="109"/>
      <c r="K135" s="157"/>
      <c r="L135" s="178"/>
      <c r="M135" s="178"/>
      <c r="N135" s="178"/>
      <c r="O135" s="178"/>
      <c r="P135" s="178"/>
      <c r="Q135" s="178"/>
      <c r="R135" s="178"/>
      <c r="S135" s="157"/>
      <c r="T135" s="157"/>
      <c r="U135" s="157"/>
    </row>
    <row r="136" spans="1:21" s="458" customFormat="1" x14ac:dyDescent="0.2">
      <c r="A136" s="255"/>
      <c r="B136" s="908"/>
      <c r="C136" s="909"/>
      <c r="D136" s="909"/>
      <c r="E136" s="909"/>
      <c r="F136" s="909"/>
      <c r="G136" s="909"/>
      <c r="H136" s="909"/>
      <c r="I136" s="910"/>
      <c r="J136" s="229"/>
      <c r="K136" s="230"/>
      <c r="L136" s="21"/>
      <c r="M136" s="21"/>
      <c r="N136" s="21"/>
      <c r="O136" s="21"/>
      <c r="P136" s="21"/>
      <c r="Q136" s="21"/>
      <c r="R136" s="21"/>
      <c r="S136" s="230"/>
      <c r="T136" s="230"/>
      <c r="U136" s="230"/>
    </row>
    <row r="137" spans="1:21" s="181" customFormat="1" x14ac:dyDescent="0.2">
      <c r="A137" s="256"/>
      <c r="B137" s="887"/>
      <c r="C137" s="888"/>
      <c r="D137" s="888"/>
      <c r="E137" s="888"/>
      <c r="F137" s="888"/>
      <c r="G137" s="888"/>
      <c r="H137" s="888"/>
      <c r="I137" s="889"/>
    </row>
    <row r="138" spans="1:21" s="181" customFormat="1" x14ac:dyDescent="0.2">
      <c r="A138" s="256"/>
      <c r="B138" s="887"/>
      <c r="C138" s="888"/>
      <c r="D138" s="888"/>
      <c r="E138" s="888"/>
      <c r="F138" s="888"/>
      <c r="G138" s="888"/>
      <c r="H138" s="888"/>
      <c r="I138" s="889"/>
    </row>
    <row r="139" spans="1:21" s="181" customFormat="1" x14ac:dyDescent="0.2">
      <c r="A139" s="256"/>
      <c r="B139" s="887"/>
      <c r="C139" s="888"/>
      <c r="D139" s="888"/>
      <c r="E139" s="888"/>
      <c r="F139" s="888"/>
      <c r="G139" s="888"/>
      <c r="H139" s="888"/>
      <c r="I139" s="889"/>
    </row>
    <row r="140" spans="1:21" s="181" customFormat="1" x14ac:dyDescent="0.2">
      <c r="A140" s="256"/>
      <c r="B140" s="887"/>
      <c r="C140" s="888"/>
      <c r="D140" s="888"/>
      <c r="E140" s="888"/>
      <c r="F140" s="888"/>
      <c r="G140" s="888"/>
      <c r="H140" s="888"/>
      <c r="I140" s="889"/>
    </row>
    <row r="141" spans="1:21" s="181" customFormat="1" x14ac:dyDescent="0.2">
      <c r="A141" s="256"/>
      <c r="B141" s="887"/>
      <c r="C141" s="888"/>
      <c r="D141" s="888"/>
      <c r="E141" s="888"/>
      <c r="F141" s="888"/>
      <c r="G141" s="888"/>
      <c r="H141" s="888"/>
      <c r="I141" s="889"/>
    </row>
    <row r="142" spans="1:21" s="181" customFormat="1" x14ac:dyDescent="0.2">
      <c r="A142" s="256"/>
      <c r="B142" s="887"/>
      <c r="C142" s="888"/>
      <c r="D142" s="888"/>
      <c r="E142" s="888"/>
      <c r="F142" s="888"/>
      <c r="G142" s="888"/>
      <c r="H142" s="888"/>
      <c r="I142" s="889"/>
    </row>
    <row r="143" spans="1:21" s="181" customFormat="1" x14ac:dyDescent="0.2">
      <c r="A143" s="256"/>
      <c r="B143" s="887"/>
      <c r="C143" s="888"/>
      <c r="D143" s="888"/>
      <c r="E143" s="888"/>
      <c r="F143" s="888"/>
      <c r="G143" s="888"/>
      <c r="H143" s="888"/>
      <c r="I143" s="889"/>
    </row>
    <row r="144" spans="1:21" s="181" customFormat="1" x14ac:dyDescent="0.2">
      <c r="A144" s="256"/>
      <c r="B144" s="887"/>
      <c r="C144" s="888"/>
      <c r="D144" s="888"/>
      <c r="E144" s="888"/>
      <c r="F144" s="888"/>
      <c r="G144" s="888"/>
      <c r="H144" s="888"/>
      <c r="I144" s="889"/>
    </row>
    <row r="145" spans="1:13" s="181" customFormat="1" x14ac:dyDescent="0.2">
      <c r="A145" s="256"/>
      <c r="B145" s="887"/>
      <c r="C145" s="888"/>
      <c r="D145" s="888"/>
      <c r="E145" s="888"/>
      <c r="F145" s="888"/>
      <c r="G145" s="888"/>
      <c r="H145" s="888"/>
      <c r="I145" s="889"/>
    </row>
    <row r="146" spans="1:13" s="181" customFormat="1" x14ac:dyDescent="0.2">
      <c r="A146" s="256"/>
      <c r="B146" s="887"/>
      <c r="C146" s="888"/>
      <c r="D146" s="888"/>
      <c r="E146" s="888"/>
      <c r="F146" s="888"/>
      <c r="G146" s="888"/>
      <c r="H146" s="888"/>
      <c r="I146" s="889"/>
    </row>
    <row r="147" spans="1:13" s="181" customFormat="1" x14ac:dyDescent="0.2">
      <c r="A147" s="256"/>
      <c r="B147" s="887"/>
      <c r="C147" s="888"/>
      <c r="D147" s="888"/>
      <c r="E147" s="888"/>
      <c r="F147" s="888"/>
      <c r="G147" s="888"/>
      <c r="H147" s="888"/>
      <c r="I147" s="889"/>
    </row>
    <row r="148" spans="1:13" s="181" customFormat="1" x14ac:dyDescent="0.2">
      <c r="A148" s="256"/>
      <c r="B148" s="887"/>
      <c r="C148" s="888"/>
      <c r="D148" s="888"/>
      <c r="E148" s="888"/>
      <c r="F148" s="888"/>
      <c r="G148" s="888"/>
      <c r="H148" s="888"/>
      <c r="I148" s="889"/>
    </row>
    <row r="149" spans="1:13" s="181" customFormat="1" x14ac:dyDescent="0.2">
      <c r="A149" s="256"/>
      <c r="B149" s="887"/>
      <c r="C149" s="888"/>
      <c r="D149" s="888"/>
      <c r="E149" s="888"/>
      <c r="F149" s="888"/>
      <c r="G149" s="888"/>
      <c r="H149" s="888"/>
      <c r="I149" s="889"/>
    </row>
    <row r="150" spans="1:13" s="181" customFormat="1" ht="13.5" thickBot="1" x14ac:dyDescent="0.25">
      <c r="A150" s="257"/>
      <c r="B150" s="899"/>
      <c r="C150" s="900"/>
      <c r="D150" s="900"/>
      <c r="E150" s="900"/>
      <c r="F150" s="900"/>
      <c r="G150" s="900"/>
      <c r="H150" s="900"/>
      <c r="I150" s="901"/>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219" t="s">
        <v>3</v>
      </c>
      <c r="B154" s="1237"/>
      <c r="F154" s="166"/>
      <c r="G154" s="166"/>
      <c r="H154" s="166"/>
      <c r="I154" s="166"/>
    </row>
    <row r="155" spans="1:13" s="259" customFormat="1" ht="13.5" thickBot="1" x14ac:dyDescent="0.25">
      <c r="A155" s="258"/>
      <c r="B155" s="258"/>
      <c r="F155" s="260"/>
      <c r="G155" s="260"/>
      <c r="H155" s="260"/>
      <c r="I155" s="260"/>
    </row>
    <row r="156" spans="1:13" s="181" customFormat="1" ht="15.75" customHeight="1" thickBot="1" x14ac:dyDescent="0.25">
      <c r="A156" s="1191" t="s">
        <v>2</v>
      </c>
      <c r="B156" s="1192"/>
      <c r="C156" s="1192"/>
      <c r="D156" s="1192"/>
      <c r="E156" s="1192"/>
      <c r="F156" s="1192"/>
      <c r="G156" s="1193"/>
      <c r="H156" s="166"/>
      <c r="I156" s="166"/>
    </row>
    <row r="157" spans="1:13" s="259" customFormat="1" ht="15.75" customHeight="1" thickBot="1" x14ac:dyDescent="0.25">
      <c r="A157" s="258"/>
      <c r="B157" s="258"/>
      <c r="C157" s="258"/>
      <c r="D157" s="258"/>
      <c r="E157" s="258"/>
      <c r="F157" s="258"/>
      <c r="G157" s="258"/>
      <c r="H157" s="260"/>
      <c r="I157" s="260"/>
    </row>
    <row r="158" spans="1:13" s="181" customFormat="1" ht="15.75" customHeight="1" thickBot="1" x14ac:dyDescent="0.25">
      <c r="A158" s="1232" t="s">
        <v>1</v>
      </c>
      <c r="B158" s="1233"/>
      <c r="C158" s="1233"/>
      <c r="D158" s="1233"/>
      <c r="E158" s="1234"/>
      <c r="F158" s="261"/>
      <c r="G158" s="261"/>
      <c r="H158" s="166"/>
      <c r="I158" s="166"/>
    </row>
    <row r="159" spans="1:13" s="181" customFormat="1" x14ac:dyDescent="0.2">
      <c r="A159" s="1235" t="s">
        <v>568</v>
      </c>
      <c r="B159" s="1230" t="s">
        <v>2487</v>
      </c>
      <c r="C159" s="1203" t="s">
        <v>0</v>
      </c>
      <c r="D159" s="1203" t="s">
        <v>551</v>
      </c>
      <c r="E159" s="1230" t="s">
        <v>2488</v>
      </c>
      <c r="F159" s="1203" t="s">
        <v>416</v>
      </c>
      <c r="G159" s="1203" t="s">
        <v>403</v>
      </c>
      <c r="H159" s="1203" t="s">
        <v>569</v>
      </c>
      <c r="I159" s="1203" t="s">
        <v>11</v>
      </c>
      <c r="J159" s="1203" t="s">
        <v>12</v>
      </c>
      <c r="K159" s="1203" t="s">
        <v>13</v>
      </c>
      <c r="L159" s="1203" t="s">
        <v>552</v>
      </c>
      <c r="M159" s="1194"/>
    </row>
    <row r="160" spans="1:13" s="181" customFormat="1" ht="32.25" customHeight="1" thickBot="1" x14ac:dyDescent="0.25">
      <c r="A160" s="1236"/>
      <c r="B160" s="1231"/>
      <c r="C160" s="1205"/>
      <c r="D160" s="1205"/>
      <c r="E160" s="1231"/>
      <c r="F160" s="1205"/>
      <c r="G160" s="1205"/>
      <c r="H160" s="1205"/>
      <c r="I160" s="1205"/>
      <c r="J160" s="1205"/>
      <c r="K160" s="1205"/>
      <c r="L160" s="1205"/>
      <c r="M160" s="1196"/>
    </row>
    <row r="161" spans="1:22" s="181" customFormat="1" x14ac:dyDescent="0.2">
      <c r="A161" s="161"/>
      <c r="B161" s="162"/>
      <c r="C161" s="604"/>
      <c r="D161" s="162"/>
      <c r="E161" s="162"/>
      <c r="F161" s="162"/>
      <c r="G161" s="162"/>
      <c r="H161" s="162"/>
      <c r="I161" s="162"/>
      <c r="J161" s="162"/>
      <c r="K161" s="162"/>
      <c r="L161" s="896"/>
      <c r="M161" s="897"/>
    </row>
    <row r="162" spans="1:22" s="181" customFormat="1" x14ac:dyDescent="0.2">
      <c r="A162" s="95"/>
      <c r="B162" s="168"/>
      <c r="C162" s="592"/>
      <c r="D162" s="168"/>
      <c r="E162" s="168"/>
      <c r="F162" s="168"/>
      <c r="G162" s="168"/>
      <c r="H162" s="168"/>
      <c r="I162" s="168"/>
      <c r="J162" s="168"/>
      <c r="K162" s="168"/>
      <c r="L162" s="881"/>
      <c r="M162" s="882"/>
    </row>
    <row r="163" spans="1:22" s="181" customFormat="1" x14ac:dyDescent="0.2">
      <c r="A163" s="95"/>
      <c r="B163" s="168"/>
      <c r="C163" s="592"/>
      <c r="D163" s="168"/>
      <c r="E163" s="168"/>
      <c r="F163" s="168"/>
      <c r="G163" s="168"/>
      <c r="H163" s="168"/>
      <c r="I163" s="168"/>
      <c r="J163" s="168"/>
      <c r="K163" s="168"/>
      <c r="L163" s="881"/>
      <c r="M163" s="882"/>
    </row>
    <row r="164" spans="1:22" s="181" customFormat="1" x14ac:dyDescent="0.2">
      <c r="A164" s="95"/>
      <c r="B164" s="168"/>
      <c r="C164" s="592"/>
      <c r="D164" s="168"/>
      <c r="E164" s="168"/>
      <c r="F164" s="168"/>
      <c r="G164" s="168"/>
      <c r="H164" s="168"/>
      <c r="I164" s="168"/>
      <c r="J164" s="168"/>
      <c r="K164" s="168"/>
      <c r="L164" s="881"/>
      <c r="M164" s="882"/>
    </row>
    <row r="165" spans="1:22" s="181" customFormat="1" x14ac:dyDescent="0.2">
      <c r="A165" s="95"/>
      <c r="B165" s="168"/>
      <c r="C165" s="592"/>
      <c r="D165" s="168"/>
      <c r="E165" s="168"/>
      <c r="F165" s="168"/>
      <c r="G165" s="168"/>
      <c r="H165" s="168"/>
      <c r="I165" s="168"/>
      <c r="J165" s="168"/>
      <c r="K165" s="168"/>
      <c r="L165" s="881"/>
      <c r="M165" s="882"/>
    </row>
    <row r="166" spans="1:22" s="181" customFormat="1" ht="13.5" thickBot="1" x14ac:dyDescent="0.25">
      <c r="A166" s="98"/>
      <c r="B166" s="174"/>
      <c r="C166" s="613"/>
      <c r="D166" s="174"/>
      <c r="E166" s="174"/>
      <c r="F166" s="174"/>
      <c r="G166" s="174"/>
      <c r="H166" s="174"/>
      <c r="I166" s="174"/>
      <c r="J166" s="174"/>
      <c r="K166" s="174"/>
      <c r="L166" s="866"/>
      <c r="M166" s="867"/>
    </row>
    <row r="167" spans="1:22" s="181" customFormat="1" x14ac:dyDescent="0.2">
      <c r="F167" s="166"/>
      <c r="G167" s="166"/>
      <c r="H167" s="166"/>
      <c r="I167" s="166"/>
    </row>
    <row r="168" spans="1:22" s="181" customFormat="1" ht="13.5" hidden="1" thickBot="1" x14ac:dyDescent="0.25">
      <c r="F168" s="166"/>
      <c r="G168" s="166"/>
      <c r="H168" s="166"/>
      <c r="I168" s="166"/>
    </row>
    <row r="169" spans="1:22" s="181" customFormat="1" ht="13.5" hidden="1" thickBot="1" x14ac:dyDescent="0.25">
      <c r="A169" s="1191" t="s">
        <v>723</v>
      </c>
      <c r="B169" s="1192"/>
      <c r="C169" s="1192"/>
      <c r="D169" s="1192"/>
      <c r="E169" s="1192"/>
      <c r="F169" s="1192"/>
      <c r="G169" s="1193"/>
      <c r="H169" s="166"/>
      <c r="I169" s="166"/>
    </row>
    <row r="170" spans="1:22" s="181" customFormat="1" ht="13.5" hidden="1" thickBot="1" x14ac:dyDescent="0.25">
      <c r="F170" s="166"/>
      <c r="G170" s="166"/>
      <c r="H170" s="166"/>
      <c r="I170" s="166"/>
    </row>
    <row r="171" spans="1:22" s="181" customFormat="1" ht="13.5" hidden="1" thickBot="1" x14ac:dyDescent="0.25">
      <c r="A171" s="1232" t="s">
        <v>1</v>
      </c>
      <c r="B171" s="1233"/>
      <c r="C171" s="1233"/>
      <c r="D171" s="1233"/>
      <c r="E171" s="1233"/>
      <c r="F171" s="1233"/>
      <c r="G171" s="1233"/>
      <c r="H171" s="1234"/>
      <c r="I171" s="166"/>
    </row>
    <row r="172" spans="1:22" s="181" customFormat="1" ht="16.5" hidden="1" customHeight="1" thickBot="1" x14ac:dyDescent="0.25">
      <c r="A172" s="1235" t="s">
        <v>568</v>
      </c>
      <c r="B172" s="1230" t="s">
        <v>2487</v>
      </c>
      <c r="C172" s="1203" t="s">
        <v>0</v>
      </c>
      <c r="D172" s="1203" t="s">
        <v>551</v>
      </c>
      <c r="E172" s="1230" t="s">
        <v>2488</v>
      </c>
      <c r="F172" s="1203" t="s">
        <v>41</v>
      </c>
      <c r="G172" s="1238" t="s">
        <v>722</v>
      </c>
      <c r="H172" s="1238"/>
      <c r="I172" s="1238"/>
      <c r="J172" s="1238"/>
      <c r="K172" s="1238"/>
      <c r="L172" s="1238"/>
      <c r="M172" s="1238"/>
      <c r="N172" s="1238"/>
      <c r="O172" s="1203" t="s">
        <v>416</v>
      </c>
      <c r="P172" s="1203" t="s">
        <v>403</v>
      </c>
      <c r="Q172" s="1203" t="s">
        <v>569</v>
      </c>
      <c r="R172" s="1203" t="s">
        <v>11</v>
      </c>
      <c r="S172" s="1203" t="s">
        <v>12</v>
      </c>
      <c r="T172" s="1203" t="s">
        <v>13</v>
      </c>
      <c r="U172" s="1203" t="s">
        <v>552</v>
      </c>
      <c r="V172" s="1194"/>
    </row>
    <row r="173" spans="1:22" s="181" customFormat="1" ht="13.5" hidden="1" thickBot="1" x14ac:dyDescent="0.25">
      <c r="A173" s="1236"/>
      <c r="B173" s="1231"/>
      <c r="C173" s="1205"/>
      <c r="D173" s="1205"/>
      <c r="E173" s="1231"/>
      <c r="F173" s="1205"/>
      <c r="G173" s="627" t="s">
        <v>412</v>
      </c>
      <c r="H173" s="627" t="s">
        <v>42</v>
      </c>
      <c r="I173" s="627" t="s">
        <v>413</v>
      </c>
      <c r="J173" s="627" t="s">
        <v>43</v>
      </c>
      <c r="K173" s="627" t="s">
        <v>414</v>
      </c>
      <c r="L173" s="627" t="s">
        <v>44</v>
      </c>
      <c r="M173" s="627" t="s">
        <v>415</v>
      </c>
      <c r="N173" s="627" t="s">
        <v>45</v>
      </c>
      <c r="O173" s="1205"/>
      <c r="P173" s="1205"/>
      <c r="Q173" s="1205"/>
      <c r="R173" s="1205"/>
      <c r="S173" s="1205"/>
      <c r="T173" s="1205"/>
      <c r="U173" s="1205"/>
      <c r="V173" s="1196"/>
    </row>
    <row r="174" spans="1:22" s="181" customFormat="1" hidden="1" x14ac:dyDescent="0.2">
      <c r="A174" s="161"/>
      <c r="B174" s="162"/>
      <c r="C174" s="604"/>
      <c r="D174" s="162"/>
      <c r="E174" s="162"/>
      <c r="F174" s="264"/>
      <c r="G174" s="162"/>
      <c r="H174" s="162"/>
      <c r="I174" s="162"/>
      <c r="J174" s="162"/>
      <c r="K174" s="162"/>
      <c r="L174" s="162"/>
      <c r="M174" s="162"/>
      <c r="N174" s="162"/>
      <c r="O174" s="162"/>
      <c r="P174" s="162"/>
      <c r="Q174" s="162"/>
      <c r="R174" s="162"/>
      <c r="S174" s="162"/>
      <c r="T174" s="162"/>
      <c r="U174" s="868"/>
      <c r="V174" s="869"/>
    </row>
    <row r="175" spans="1:22" s="181" customFormat="1" hidden="1" x14ac:dyDescent="0.2">
      <c r="A175" s="95"/>
      <c r="B175" s="168"/>
      <c r="C175" s="592"/>
      <c r="D175" s="168"/>
      <c r="E175" s="168"/>
      <c r="F175" s="265"/>
      <c r="G175" s="168"/>
      <c r="H175" s="168"/>
      <c r="I175" s="168"/>
      <c r="J175" s="168"/>
      <c r="K175" s="168"/>
      <c r="L175" s="168"/>
      <c r="M175" s="168"/>
      <c r="N175" s="168"/>
      <c r="O175" s="168"/>
      <c r="P175" s="168"/>
      <c r="Q175" s="168"/>
      <c r="R175" s="168"/>
      <c r="S175" s="168"/>
      <c r="T175" s="168"/>
      <c r="U175" s="870"/>
      <c r="V175" s="871"/>
    </row>
    <row r="176" spans="1:22" s="181" customFormat="1" hidden="1" x14ac:dyDescent="0.2">
      <c r="A176" s="95"/>
      <c r="B176" s="168"/>
      <c r="C176" s="592"/>
      <c r="D176" s="168"/>
      <c r="E176" s="168"/>
      <c r="F176" s="265"/>
      <c r="G176" s="168"/>
      <c r="H176" s="168"/>
      <c r="I176" s="168"/>
      <c r="J176" s="168"/>
      <c r="K176" s="168"/>
      <c r="L176" s="168"/>
      <c r="M176" s="168"/>
      <c r="N176" s="168"/>
      <c r="O176" s="168"/>
      <c r="P176" s="168"/>
      <c r="Q176" s="168"/>
      <c r="R176" s="168"/>
      <c r="S176" s="168"/>
      <c r="T176" s="168"/>
      <c r="U176" s="870"/>
      <c r="V176" s="871"/>
    </row>
    <row r="177" spans="1:22" s="181" customFormat="1" hidden="1" x14ac:dyDescent="0.2">
      <c r="A177" s="95"/>
      <c r="B177" s="168"/>
      <c r="C177" s="592"/>
      <c r="D177" s="168"/>
      <c r="E177" s="168"/>
      <c r="F177" s="265"/>
      <c r="G177" s="168"/>
      <c r="H177" s="168"/>
      <c r="I177" s="168"/>
      <c r="J177" s="168"/>
      <c r="K177" s="168"/>
      <c r="L177" s="168"/>
      <c r="M177" s="168"/>
      <c r="N177" s="168"/>
      <c r="O177" s="168"/>
      <c r="P177" s="168"/>
      <c r="Q177" s="168"/>
      <c r="R177" s="168"/>
      <c r="S177" s="168"/>
      <c r="T177" s="168"/>
      <c r="U177" s="870"/>
      <c r="V177" s="871"/>
    </row>
    <row r="178" spans="1:22" s="181" customFormat="1" hidden="1" x14ac:dyDescent="0.2">
      <c r="A178" s="95"/>
      <c r="B178" s="168"/>
      <c r="C178" s="592"/>
      <c r="D178" s="168"/>
      <c r="E178" s="168"/>
      <c r="F178" s="265"/>
      <c r="G178" s="168"/>
      <c r="H178" s="168"/>
      <c r="I178" s="168"/>
      <c r="J178" s="168"/>
      <c r="K178" s="168"/>
      <c r="L178" s="168"/>
      <c r="M178" s="168"/>
      <c r="N178" s="168"/>
      <c r="O178" s="168"/>
      <c r="P178" s="168"/>
      <c r="Q178" s="168"/>
      <c r="R178" s="168"/>
      <c r="S178" s="168"/>
      <c r="T178" s="168"/>
      <c r="U178" s="870"/>
      <c r="V178" s="871"/>
    </row>
    <row r="179" spans="1:22" s="181" customFormat="1" ht="13.5" hidden="1" thickBot="1" x14ac:dyDescent="0.25">
      <c r="A179" s="98"/>
      <c r="B179" s="174"/>
      <c r="C179" s="613"/>
      <c r="D179" s="174"/>
      <c r="E179" s="174"/>
      <c r="F179" s="266"/>
      <c r="G179" s="174"/>
      <c r="H179" s="174"/>
      <c r="I179" s="174"/>
      <c r="J179" s="174"/>
      <c r="K179" s="174"/>
      <c r="L179" s="174"/>
      <c r="M179" s="174"/>
      <c r="N179" s="174"/>
      <c r="O179" s="174"/>
      <c r="P179" s="174"/>
      <c r="Q179" s="174"/>
      <c r="R179" s="174"/>
      <c r="S179" s="174"/>
      <c r="T179" s="174"/>
      <c r="U179" s="864"/>
      <c r="V179" s="865"/>
    </row>
    <row r="180" spans="1:22" s="181" customFormat="1" hidden="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5" t="s">
        <v>432</v>
      </c>
      <c r="B183" s="459" t="s">
        <v>433</v>
      </c>
    </row>
    <row r="184" spans="1:22" x14ac:dyDescent="0.2">
      <c r="A184" s="377" t="s">
        <v>434</v>
      </c>
      <c r="B184" s="460"/>
      <c r="F184" s="17"/>
      <c r="G184" s="17"/>
      <c r="H184" s="17"/>
      <c r="I184" s="17"/>
    </row>
    <row r="185" spans="1:22" x14ac:dyDescent="0.2">
      <c r="A185" s="461" t="s">
        <v>64</v>
      </c>
      <c r="B185" s="462"/>
      <c r="F185" s="17"/>
      <c r="G185" s="17"/>
      <c r="H185" s="17"/>
      <c r="I185" s="17"/>
    </row>
    <row r="186" spans="1:22" x14ac:dyDescent="0.2">
      <c r="A186" s="461" t="s">
        <v>245</v>
      </c>
      <c r="B186" s="462"/>
      <c r="F186" s="17"/>
      <c r="G186" s="17"/>
      <c r="H186" s="17"/>
      <c r="I186" s="17"/>
    </row>
    <row r="187" spans="1:22" x14ac:dyDescent="0.2">
      <c r="A187" s="461" t="s">
        <v>246</v>
      </c>
      <c r="B187" s="462"/>
      <c r="F187" s="17"/>
      <c r="G187" s="17"/>
      <c r="H187" s="17"/>
      <c r="I187" s="17"/>
    </row>
    <row r="188" spans="1:22" x14ac:dyDescent="0.2">
      <c r="A188" s="461" t="s">
        <v>247</v>
      </c>
      <c r="B188" s="462"/>
      <c r="F188" s="17"/>
      <c r="G188" s="17"/>
      <c r="H188" s="17"/>
      <c r="I188" s="17"/>
    </row>
    <row r="189" spans="1:22" x14ac:dyDescent="0.2">
      <c r="A189" s="461" t="s">
        <v>269</v>
      </c>
      <c r="B189" s="462"/>
      <c r="F189" s="17"/>
      <c r="G189" s="17"/>
      <c r="H189" s="17"/>
      <c r="I189" s="17"/>
    </row>
    <row r="190" spans="1:22" x14ac:dyDescent="0.2">
      <c r="A190" s="463" t="s">
        <v>267</v>
      </c>
      <c r="B190" s="464"/>
      <c r="F190" s="17"/>
      <c r="G190" s="17"/>
      <c r="H190" s="17"/>
      <c r="I190" s="17"/>
    </row>
    <row r="191" spans="1:22" x14ac:dyDescent="0.2">
      <c r="A191" s="463" t="s">
        <v>435</v>
      </c>
      <c r="B191" s="464"/>
      <c r="F191" s="17"/>
      <c r="G191" s="17"/>
      <c r="H191" s="17"/>
      <c r="I191" s="17"/>
    </row>
    <row r="192" spans="1:22" ht="13.5" thickBot="1" x14ac:dyDescent="0.25">
      <c r="A192" s="465" t="s">
        <v>438</v>
      </c>
      <c r="B192" s="466" t="s">
        <v>50</v>
      </c>
      <c r="F192" s="17"/>
      <c r="G192" s="17"/>
      <c r="H192" s="17"/>
      <c r="I19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B143:I143"/>
    <mergeCell ref="B144:I144"/>
    <mergeCell ref="B159:B160"/>
    <mergeCell ref="C159:C160"/>
    <mergeCell ref="D159:D160"/>
    <mergeCell ref="E159:E160"/>
    <mergeCell ref="B148:I148"/>
    <mergeCell ref="B147:I147"/>
    <mergeCell ref="B142:I142"/>
    <mergeCell ref="B146:I14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M116:M117"/>
    <mergeCell ref="A107:I107"/>
    <mergeCell ref="B102:D102"/>
    <mergeCell ref="E102:G102"/>
    <mergeCell ref="B103:D103"/>
    <mergeCell ref="E103:G103"/>
    <mergeCell ref="E105:G105"/>
    <mergeCell ref="J116:J117"/>
    <mergeCell ref="B104:D104"/>
    <mergeCell ref="B89:D89"/>
    <mergeCell ref="E90:G90"/>
    <mergeCell ref="K86:K88"/>
    <mergeCell ref="E94:G94"/>
    <mergeCell ref="B94:D94"/>
    <mergeCell ref="B91:D91"/>
    <mergeCell ref="B90:D90"/>
    <mergeCell ref="E89:G89"/>
    <mergeCell ref="E93:G93"/>
    <mergeCell ref="E91:G91"/>
    <mergeCell ref="B92:D92"/>
    <mergeCell ref="E92:G92"/>
    <mergeCell ref="B93:D93"/>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tabColor rgb="FFFF0000"/>
    <pageSetUpPr fitToPage="1"/>
  </sheetPr>
  <dimension ref="A1:BB238"/>
  <sheetViews>
    <sheetView showGridLines="0" zoomScaleNormal="100" zoomScaleSheetLayoutView="75" workbookViewId="0">
      <selection sqref="A1:B1"/>
    </sheetView>
  </sheetViews>
  <sheetFormatPr defaultColWidth="9.140625" defaultRowHeight="12.75" x14ac:dyDescent="0.2"/>
  <cols>
    <col min="1" max="1" width="25.140625" style="634" customWidth="1"/>
    <col min="2" max="2" width="18.5703125" style="634" customWidth="1"/>
    <col min="3" max="3" width="25.5703125" style="634" customWidth="1"/>
    <col min="4" max="4" width="37.42578125" style="634" bestFit="1" customWidth="1"/>
    <col min="5" max="5" width="19.42578125" style="634" customWidth="1"/>
    <col min="6" max="6" width="12.140625" style="671" customWidth="1"/>
    <col min="7" max="8" width="17.42578125" style="671" customWidth="1"/>
    <col min="9" max="9" width="17.5703125" style="671" customWidth="1"/>
    <col min="10" max="10" width="17.85546875" style="634" customWidth="1"/>
    <col min="11" max="11" width="16.5703125" style="634" customWidth="1"/>
    <col min="12" max="12" width="23.5703125" style="634" customWidth="1"/>
    <col min="13" max="13" width="17.42578125" style="634" customWidth="1"/>
    <col min="14" max="14" width="17.5703125" style="634" customWidth="1"/>
    <col min="15" max="16" width="16.5703125" style="634" customWidth="1"/>
    <col min="17" max="17" width="17.5703125" style="634" customWidth="1"/>
    <col min="18" max="18" width="15.85546875" style="634" customWidth="1"/>
    <col min="19" max="21" width="16.5703125" style="634" customWidth="1"/>
    <col min="22" max="22" width="17.5703125" style="634" customWidth="1"/>
    <col min="23" max="23" width="18" style="634" customWidth="1"/>
    <col min="24" max="24" width="12.5703125" style="634" customWidth="1"/>
    <col min="25" max="25" width="16.85546875" style="634" customWidth="1"/>
    <col min="26" max="26" width="9.5703125" style="634" customWidth="1"/>
    <col min="27" max="27" width="14.140625" style="634" customWidth="1"/>
    <col min="28" max="28" width="9.5703125" style="634" customWidth="1"/>
    <col min="29" max="29" width="14.140625" style="634" customWidth="1"/>
    <col min="30" max="16384" width="9.140625" style="634"/>
  </cols>
  <sheetData>
    <row r="1" spans="1:54" x14ac:dyDescent="0.2">
      <c r="A1" s="1043" t="s">
        <v>464</v>
      </c>
      <c r="B1" s="1045"/>
      <c r="C1" s="1123" t="str">
        <f>Cover!B1</f>
        <v>24-3283</v>
      </c>
      <c r="D1" s="1124"/>
      <c r="E1" s="1124"/>
      <c r="F1" s="1125"/>
      <c r="G1" s="634"/>
      <c r="H1" s="634"/>
      <c r="I1" s="634"/>
    </row>
    <row r="2" spans="1:54" x14ac:dyDescent="0.2">
      <c r="A2" s="1117" t="s">
        <v>1000</v>
      </c>
      <c r="B2" s="1118"/>
      <c r="C2" s="1120"/>
      <c r="D2" s="1121"/>
      <c r="E2" s="1121"/>
      <c r="F2" s="1122"/>
      <c r="G2" s="634"/>
      <c r="H2" s="634"/>
      <c r="I2" s="634"/>
    </row>
    <row r="3" spans="1:54" x14ac:dyDescent="0.2">
      <c r="A3" s="1117" t="s">
        <v>475</v>
      </c>
      <c r="B3" s="1118"/>
      <c r="C3" s="1126">
        <f>Cover!B2</f>
        <v>1</v>
      </c>
      <c r="D3" s="1127"/>
      <c r="E3" s="1127"/>
      <c r="F3" s="1128"/>
      <c r="G3" s="634"/>
      <c r="H3" s="634"/>
      <c r="I3" s="634"/>
    </row>
    <row r="4" spans="1:54" x14ac:dyDescent="0.2">
      <c r="A4" s="1117" t="s">
        <v>995</v>
      </c>
      <c r="B4" s="1118"/>
      <c r="C4" s="1119" t="str">
        <f>Cover!B7</f>
        <v>FASHION ACCESSORIES SHIPPERS ASSOCIATION, INC DBA GEMINI SHIPPERS ASSOCIATION</v>
      </c>
      <c r="D4" s="1023"/>
      <c r="E4" s="1023"/>
      <c r="F4" s="1024"/>
      <c r="G4" s="634"/>
      <c r="H4" s="634"/>
      <c r="I4" s="634"/>
    </row>
    <row r="5" spans="1:54" x14ac:dyDescent="0.2">
      <c r="A5" s="1117" t="s">
        <v>481</v>
      </c>
      <c r="B5" s="1118"/>
      <c r="C5" s="1120" t="s">
        <v>769</v>
      </c>
      <c r="D5" s="1121"/>
      <c r="E5" s="1121"/>
      <c r="F5" s="1122"/>
      <c r="G5" s="634"/>
      <c r="H5" s="634"/>
      <c r="I5" s="634"/>
    </row>
    <row r="6" spans="1:54" ht="15.75" customHeight="1" x14ac:dyDescent="0.2">
      <c r="A6" s="1117" t="s">
        <v>465</v>
      </c>
      <c r="B6" s="1118"/>
      <c r="C6" s="1120" t="s">
        <v>770</v>
      </c>
      <c r="D6" s="1121"/>
      <c r="E6" s="1121"/>
      <c r="F6" s="1122"/>
      <c r="G6" s="634"/>
      <c r="H6" s="634"/>
      <c r="I6" s="634"/>
    </row>
    <row r="7" spans="1:54" ht="15.75" customHeight="1" x14ac:dyDescent="0.2">
      <c r="A7" s="1117" t="s">
        <v>554</v>
      </c>
      <c r="B7" s="1118"/>
      <c r="C7" s="1120" t="s">
        <v>771</v>
      </c>
      <c r="D7" s="1121"/>
      <c r="E7" s="1121"/>
      <c r="F7" s="1122"/>
      <c r="G7" s="634"/>
      <c r="H7" s="634"/>
      <c r="I7" s="634"/>
    </row>
    <row r="8" spans="1:54" ht="2.25" customHeight="1" thickBot="1" x14ac:dyDescent="0.25">
      <c r="A8" s="1129"/>
      <c r="B8" s="1130"/>
      <c r="C8" s="1131"/>
      <c r="D8" s="1132"/>
      <c r="E8" s="1132"/>
      <c r="F8" s="1133"/>
      <c r="G8" s="634"/>
      <c r="H8" s="634"/>
      <c r="I8" s="634"/>
    </row>
    <row r="9" spans="1:54" x14ac:dyDescent="0.2">
      <c r="A9" s="272">
        <v>41</v>
      </c>
      <c r="B9" s="272" t="s">
        <v>556</v>
      </c>
      <c r="D9" s="635"/>
      <c r="E9" s="635"/>
      <c r="F9" s="636"/>
      <c r="G9" s="634"/>
      <c r="H9" s="634"/>
      <c r="I9" s="634"/>
    </row>
    <row r="10" spans="1:54" ht="13.5" thickBot="1" x14ac:dyDescent="0.25">
      <c r="A10" s="273"/>
      <c r="D10" s="635"/>
      <c r="E10" s="635"/>
      <c r="F10" s="636"/>
      <c r="G10" s="637"/>
      <c r="H10" s="635"/>
      <c r="I10" s="635"/>
      <c r="J10" s="635"/>
    </row>
    <row r="11" spans="1:54" ht="13.5" thickBot="1" x14ac:dyDescent="0.25">
      <c r="A11" s="274" t="s">
        <v>555</v>
      </c>
      <c r="B11" s="638"/>
      <c r="D11" s="635"/>
      <c r="E11" s="635"/>
      <c r="F11" s="636"/>
      <c r="G11" s="637"/>
      <c r="H11" s="635"/>
      <c r="I11" s="635"/>
      <c r="J11" s="635"/>
    </row>
    <row r="12" spans="1:54" s="639" customFormat="1" ht="13.5" thickBot="1" x14ac:dyDescent="0.25">
      <c r="A12" s="1111" t="s">
        <v>557</v>
      </c>
      <c r="B12" s="1112"/>
      <c r="C12" s="1112"/>
      <c r="D12" s="1112"/>
      <c r="E12" s="1112"/>
      <c r="F12" s="1112"/>
      <c r="G12" s="1112"/>
      <c r="H12" s="1112"/>
      <c r="I12" s="1112"/>
      <c r="J12" s="1113"/>
    </row>
    <row r="13" spans="1:54" ht="17.25" customHeight="1" x14ac:dyDescent="0.2">
      <c r="A13" s="640" t="s">
        <v>558</v>
      </c>
      <c r="B13" s="1114" t="s">
        <v>559</v>
      </c>
      <c r="C13" s="1114"/>
      <c r="D13" s="1114"/>
      <c r="E13" s="1114"/>
      <c r="F13" s="1114"/>
      <c r="G13" s="1114"/>
      <c r="H13" s="1114"/>
      <c r="I13" s="1114"/>
      <c r="J13" s="1115" t="s">
        <v>563</v>
      </c>
      <c r="K13" s="1116"/>
      <c r="L13" s="1108" t="s">
        <v>564</v>
      </c>
      <c r="M13" s="1109"/>
      <c r="N13" s="272" t="s">
        <v>4</v>
      </c>
    </row>
    <row r="14" spans="1:54" s="642" customFormat="1" x14ac:dyDescent="0.2">
      <c r="A14" s="549" t="s">
        <v>2506</v>
      </c>
      <c r="B14" s="1239" t="s">
        <v>2507</v>
      </c>
      <c r="C14" s="1239"/>
      <c r="D14" s="1239"/>
      <c r="E14" s="1239"/>
      <c r="F14" s="1239"/>
      <c r="G14" s="1239"/>
      <c r="H14" s="1239"/>
      <c r="I14" s="1239"/>
      <c r="J14" s="1240"/>
      <c r="K14" s="1241"/>
      <c r="L14" s="1240"/>
      <c r="M14" s="1242"/>
      <c r="N14" s="275" t="str">
        <f>IF($A14&gt;0,$A14,"")</f>
        <v>Bullet 1</v>
      </c>
    </row>
    <row r="15" spans="1:54" s="277" customFormat="1" x14ac:dyDescent="0.2">
      <c r="A15" s="276"/>
      <c r="B15" s="1101"/>
      <c r="C15" s="1101"/>
      <c r="D15" s="1101"/>
      <c r="E15" s="1101"/>
      <c r="F15" s="1101"/>
      <c r="G15" s="1101"/>
      <c r="H15" s="1101"/>
      <c r="I15" s="1101"/>
      <c r="J15" s="1102"/>
      <c r="K15" s="1096"/>
      <c r="L15" s="1102"/>
      <c r="M15" s="1103"/>
      <c r="N15" s="275" t="str">
        <f>IF($A15&gt;0,$A15,"")</f>
        <v/>
      </c>
      <c r="BB15" s="642"/>
    </row>
    <row r="16" spans="1:54" s="277" customFormat="1" x14ac:dyDescent="0.2">
      <c r="A16" s="276"/>
      <c r="B16" s="1101"/>
      <c r="C16" s="1101"/>
      <c r="D16" s="1101"/>
      <c r="E16" s="1101"/>
      <c r="F16" s="1101"/>
      <c r="G16" s="1101"/>
      <c r="H16" s="1101"/>
      <c r="I16" s="1101"/>
      <c r="J16" s="1102"/>
      <c r="K16" s="1096"/>
      <c r="L16" s="1102"/>
      <c r="M16" s="1103"/>
      <c r="N16" s="275" t="str">
        <f>IF($A16&gt;0,$A16,"")</f>
        <v/>
      </c>
      <c r="BB16" s="642"/>
    </row>
    <row r="17" spans="1:54" s="277" customFormat="1" ht="13.5" thickBot="1" x14ac:dyDescent="0.25">
      <c r="A17" s="278"/>
      <c r="B17" s="1104"/>
      <c r="C17" s="1104"/>
      <c r="D17" s="1104"/>
      <c r="E17" s="1104"/>
      <c r="F17" s="1104"/>
      <c r="G17" s="1104"/>
      <c r="H17" s="1104"/>
      <c r="I17" s="1104"/>
      <c r="J17" s="1105"/>
      <c r="K17" s="1099"/>
      <c r="L17" s="1106"/>
      <c r="M17" s="1107"/>
      <c r="N17" s="275" t="str">
        <f>IF($A17&gt;0,$A17,"")</f>
        <v/>
      </c>
      <c r="BB17" s="642"/>
    </row>
    <row r="18" spans="1:54" s="285" customFormat="1" ht="13.5" thickBot="1" x14ac:dyDescent="0.25">
      <c r="A18" s="279"/>
      <c r="B18" s="634"/>
      <c r="C18" s="280"/>
      <c r="D18" s="281"/>
      <c r="E18" s="281"/>
      <c r="F18" s="282"/>
      <c r="G18" s="282"/>
      <c r="H18" s="283"/>
      <c r="I18" s="284"/>
      <c r="J18" s="284"/>
      <c r="K18" s="280"/>
      <c r="L18" s="280"/>
      <c r="M18" s="280"/>
      <c r="N18" s="275" t="str">
        <f>IF($A18&gt;0,$A18,"")</f>
        <v/>
      </c>
      <c r="O18" s="280"/>
      <c r="P18" s="280"/>
      <c r="Q18" s="280"/>
      <c r="BB18" s="642"/>
    </row>
    <row r="19" spans="1:54" s="285" customFormat="1" ht="13.5" thickBot="1" x14ac:dyDescent="0.25">
      <c r="A19" s="274" t="s">
        <v>402</v>
      </c>
      <c r="B19" s="643"/>
      <c r="I19" s="284"/>
      <c r="J19" s="284"/>
      <c r="K19" s="280"/>
      <c r="L19" s="280"/>
      <c r="M19" s="280"/>
      <c r="N19" s="280"/>
      <c r="O19" s="280"/>
      <c r="P19" s="280"/>
      <c r="Q19" s="280"/>
    </row>
    <row r="20" spans="1:54" s="285" customFormat="1" x14ac:dyDescent="0.2">
      <c r="A20" s="644" t="s">
        <v>402</v>
      </c>
      <c r="B20" s="1092" t="s">
        <v>559</v>
      </c>
      <c r="C20" s="1092"/>
      <c r="D20" s="1092"/>
      <c r="E20" s="1092"/>
      <c r="F20" s="1092"/>
      <c r="G20" s="1092"/>
      <c r="H20" s="1093"/>
      <c r="I20" s="284"/>
      <c r="J20" s="284"/>
      <c r="K20" s="280"/>
      <c r="L20" s="280"/>
      <c r="M20" s="280"/>
      <c r="N20" s="280"/>
      <c r="O20" s="280"/>
      <c r="P20" s="280"/>
      <c r="Q20" s="280"/>
    </row>
    <row r="21" spans="1:54" s="288" customFormat="1" x14ac:dyDescent="0.2">
      <c r="A21" s="641"/>
      <c r="B21" s="1094"/>
      <c r="C21" s="1094"/>
      <c r="D21" s="1094"/>
      <c r="E21" s="1094"/>
      <c r="F21" s="1094"/>
      <c r="G21" s="1094"/>
      <c r="H21" s="1095"/>
      <c r="I21" s="513"/>
      <c r="J21" s="286"/>
      <c r="K21" s="287"/>
      <c r="L21" s="287"/>
      <c r="M21" s="287"/>
      <c r="N21" s="287"/>
      <c r="O21" s="287"/>
      <c r="P21" s="287"/>
      <c r="Q21" s="287"/>
    </row>
    <row r="22" spans="1:54" s="288" customFormat="1" x14ac:dyDescent="0.2">
      <c r="A22" s="633"/>
      <c r="B22" s="1094"/>
      <c r="C22" s="1094"/>
      <c r="D22" s="1094"/>
      <c r="E22" s="1094"/>
      <c r="F22" s="1094"/>
      <c r="G22" s="1094"/>
      <c r="H22" s="1095"/>
      <c r="I22" s="286"/>
      <c r="J22" s="286"/>
      <c r="K22" s="287"/>
      <c r="L22" s="287"/>
      <c r="M22" s="287"/>
      <c r="N22" s="287"/>
      <c r="O22" s="287"/>
      <c r="P22" s="287"/>
      <c r="Q22" s="287"/>
    </row>
    <row r="23" spans="1:54" s="551" customFormat="1" x14ac:dyDescent="0.2">
      <c r="A23" s="768"/>
      <c r="B23" s="1243"/>
      <c r="C23" s="1244"/>
      <c r="D23" s="1244"/>
      <c r="E23" s="1244"/>
      <c r="F23" s="1244"/>
      <c r="G23" s="1244"/>
      <c r="H23" s="1245"/>
      <c r="I23" s="550"/>
      <c r="J23" s="550"/>
    </row>
    <row r="24" spans="1:54" s="288" customFormat="1" ht="13.5" thickBot="1" x14ac:dyDescent="0.25">
      <c r="A24" s="645"/>
      <c r="B24" s="1098"/>
      <c r="C24" s="1099"/>
      <c r="D24" s="1099"/>
      <c r="E24" s="1099"/>
      <c r="F24" s="1099"/>
      <c r="G24" s="1099"/>
      <c r="H24" s="1100"/>
      <c r="I24" s="286"/>
      <c r="J24" s="286"/>
      <c r="K24" s="287"/>
      <c r="L24" s="287"/>
      <c r="M24" s="287"/>
      <c r="N24" s="287"/>
      <c r="O24" s="287"/>
      <c r="P24" s="287"/>
      <c r="Q24" s="287"/>
    </row>
    <row r="25" spans="1:54" s="285" customFormat="1" ht="13.5" thickBot="1" x14ac:dyDescent="0.25">
      <c r="A25" s="634"/>
      <c r="B25" s="646"/>
      <c r="C25" s="646"/>
      <c r="D25" s="646"/>
      <c r="E25" s="646"/>
      <c r="F25" s="646"/>
      <c r="G25" s="646"/>
      <c r="H25" s="646"/>
      <c r="I25" s="284"/>
      <c r="J25" s="284"/>
      <c r="K25" s="280"/>
      <c r="L25" s="280"/>
      <c r="M25" s="280"/>
      <c r="N25" s="280"/>
      <c r="O25" s="280"/>
      <c r="P25" s="280"/>
      <c r="Q25" s="280"/>
      <c r="R25" s="280"/>
      <c r="S25" s="280"/>
      <c r="T25" s="280"/>
      <c r="U25" s="280"/>
    </row>
    <row r="26" spans="1:54" s="285" customFormat="1" ht="13.5" thickBot="1" x14ac:dyDescent="0.25">
      <c r="A26" s="274" t="s">
        <v>565</v>
      </c>
      <c r="B26" s="638"/>
      <c r="I26" s="284"/>
      <c r="J26" s="284"/>
      <c r="K26" s="280"/>
      <c r="L26" s="280"/>
      <c r="M26" s="280"/>
      <c r="N26" s="280"/>
      <c r="O26" s="280"/>
      <c r="P26" s="280"/>
      <c r="Q26" s="280"/>
      <c r="R26" s="280"/>
      <c r="S26" s="280"/>
      <c r="T26" s="280"/>
      <c r="U26" s="280"/>
    </row>
    <row r="27" spans="1:54" s="285" customFormat="1" x14ac:dyDescent="0.2">
      <c r="A27" s="647" t="s">
        <v>2481</v>
      </c>
      <c r="B27" s="648"/>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49" t="s">
        <v>567</v>
      </c>
      <c r="B28" s="650"/>
      <c r="C28" s="295"/>
      <c r="D28" s="296"/>
      <c r="E28" s="296"/>
      <c r="F28" s="297"/>
      <c r="G28" s="297"/>
      <c r="H28" s="297"/>
      <c r="I28" s="298"/>
      <c r="J28" s="299"/>
      <c r="K28" s="300"/>
      <c r="L28" s="280"/>
      <c r="M28" s="280"/>
      <c r="N28" s="280"/>
      <c r="O28" s="280"/>
      <c r="P28" s="280"/>
      <c r="Q28" s="280"/>
      <c r="R28" s="280"/>
    </row>
    <row r="29" spans="1:54" s="285" customFormat="1" ht="13.5" thickBot="1" x14ac:dyDescent="0.25">
      <c r="A29" s="651" t="s">
        <v>166</v>
      </c>
      <c r="B29" s="652"/>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54" customFormat="1" ht="32.25" customHeight="1" x14ac:dyDescent="0.2">
      <c r="A30" s="1088" t="s">
        <v>568</v>
      </c>
      <c r="B30" s="1058" t="s">
        <v>569</v>
      </c>
      <c r="C30" s="1058" t="s">
        <v>11</v>
      </c>
      <c r="D30" s="1058" t="s">
        <v>12</v>
      </c>
      <c r="E30" s="1058" t="s">
        <v>13</v>
      </c>
      <c r="F30" s="1058" t="s">
        <v>14</v>
      </c>
      <c r="G30" s="1058" t="s">
        <v>15</v>
      </c>
      <c r="H30" s="1058" t="s">
        <v>16</v>
      </c>
      <c r="I30" s="1058" t="s">
        <v>17</v>
      </c>
      <c r="J30" s="1058" t="s">
        <v>18</v>
      </c>
      <c r="K30" s="1058" t="s">
        <v>19</v>
      </c>
      <c r="L30" s="1058" t="s">
        <v>20</v>
      </c>
      <c r="M30" s="653"/>
      <c r="N30" s="653"/>
      <c r="O30" s="653"/>
      <c r="P30" s="653"/>
      <c r="Q30" s="653"/>
      <c r="R30" s="653"/>
      <c r="S30" s="653"/>
      <c r="T30" s="653"/>
      <c r="U30" s="653"/>
      <c r="V30" s="653"/>
      <c r="W30" s="653"/>
      <c r="X30" s="1058" t="s">
        <v>22</v>
      </c>
      <c r="Y30" s="1058" t="s">
        <v>23</v>
      </c>
      <c r="Z30" s="1058" t="s">
        <v>24</v>
      </c>
      <c r="AA30" s="1082" t="s">
        <v>335</v>
      </c>
    </row>
    <row r="31" spans="1:54" s="654" customFormat="1" ht="13.5" thickBot="1" x14ac:dyDescent="0.25">
      <c r="A31" s="1089"/>
      <c r="B31" s="1087"/>
      <c r="C31" s="1087"/>
      <c r="D31" s="1087"/>
      <c r="E31" s="1087"/>
      <c r="F31" s="1087"/>
      <c r="G31" s="1086"/>
      <c r="H31" s="1087"/>
      <c r="I31" s="1087"/>
      <c r="J31" s="1087"/>
      <c r="K31" s="1087"/>
      <c r="L31" s="1087"/>
      <c r="M31" s="655"/>
      <c r="N31" s="655"/>
      <c r="O31" s="655"/>
      <c r="P31" s="655"/>
      <c r="Q31" s="655"/>
      <c r="R31" s="655"/>
      <c r="S31" s="655"/>
      <c r="T31" s="655"/>
      <c r="U31" s="655"/>
      <c r="V31" s="655"/>
      <c r="W31" s="655"/>
      <c r="X31" s="1087"/>
      <c r="Y31" s="1087"/>
      <c r="Z31" s="1087"/>
      <c r="AA31" s="1083"/>
    </row>
    <row r="32" spans="1:54" s="672" customFormat="1" x14ac:dyDescent="0.2">
      <c r="A32" s="552" t="s">
        <v>2506</v>
      </c>
      <c r="B32" s="553"/>
      <c r="C32" s="554" t="s">
        <v>2508</v>
      </c>
      <c r="D32" s="555" t="s">
        <v>2510</v>
      </c>
      <c r="E32" s="554"/>
      <c r="F32" s="554" t="s">
        <v>51</v>
      </c>
      <c r="G32" s="556" t="s">
        <v>47</v>
      </c>
      <c r="H32" s="554" t="s">
        <v>1182</v>
      </c>
      <c r="I32" s="557">
        <v>949</v>
      </c>
      <c r="J32" s="557">
        <v>1060</v>
      </c>
      <c r="K32" s="557">
        <v>1060</v>
      </c>
      <c r="L32" s="557"/>
      <c r="M32" s="556"/>
      <c r="N32" s="556"/>
      <c r="O32" s="556"/>
      <c r="P32" s="556"/>
      <c r="Q32" s="556"/>
      <c r="R32" s="556"/>
      <c r="S32" s="556"/>
      <c r="T32" s="556"/>
      <c r="U32" s="556"/>
      <c r="V32" s="556"/>
      <c r="W32" s="556"/>
      <c r="X32" s="543"/>
      <c r="Y32" s="543"/>
      <c r="Z32" s="556" t="s">
        <v>2509</v>
      </c>
      <c r="AA32" s="558" t="s">
        <v>395</v>
      </c>
    </row>
    <row r="33" spans="1:27" s="672" customFormat="1" x14ac:dyDescent="0.2">
      <c r="A33" s="684"/>
      <c r="B33" s="319"/>
      <c r="C33" s="319"/>
      <c r="D33" s="319"/>
      <c r="E33" s="319"/>
      <c r="F33" s="319"/>
      <c r="G33" s="308"/>
      <c r="H33" s="319"/>
      <c r="I33" s="320"/>
      <c r="J33" s="320"/>
      <c r="K33" s="320"/>
      <c r="L33" s="320"/>
      <c r="M33" s="664"/>
      <c r="N33" s="308"/>
      <c r="O33" s="308"/>
      <c r="P33" s="664"/>
      <c r="Q33" s="664"/>
      <c r="R33" s="664"/>
      <c r="S33" s="308"/>
      <c r="T33" s="308"/>
      <c r="U33" s="308"/>
      <c r="V33" s="308"/>
      <c r="W33" s="308"/>
      <c r="X33" s="310"/>
      <c r="Y33" s="310"/>
      <c r="Z33" s="308"/>
      <c r="AA33" s="311"/>
    </row>
    <row r="34" spans="1:27" s="672" customFormat="1" x14ac:dyDescent="0.2">
      <c r="A34" s="684"/>
      <c r="B34" s="319"/>
      <c r="C34" s="319"/>
      <c r="D34" s="319"/>
      <c r="E34" s="319"/>
      <c r="F34" s="319"/>
      <c r="G34" s="308"/>
      <c r="H34" s="319"/>
      <c r="I34" s="320"/>
      <c r="J34" s="320"/>
      <c r="K34" s="320"/>
      <c r="L34" s="320"/>
      <c r="M34" s="664"/>
      <c r="N34" s="308"/>
      <c r="O34" s="308"/>
      <c r="P34" s="664"/>
      <c r="Q34" s="664"/>
      <c r="R34" s="664"/>
      <c r="S34" s="308"/>
      <c r="T34" s="308"/>
      <c r="U34" s="308"/>
      <c r="V34" s="308"/>
      <c r="W34" s="308"/>
      <c r="X34" s="310"/>
      <c r="Y34" s="310"/>
      <c r="Z34" s="308"/>
      <c r="AA34" s="311"/>
    </row>
    <row r="35" spans="1:27" s="672" customFormat="1" x14ac:dyDescent="0.2">
      <c r="A35" s="684"/>
      <c r="B35" s="319"/>
      <c r="C35" s="319"/>
      <c r="D35" s="319"/>
      <c r="E35" s="319"/>
      <c r="F35" s="319"/>
      <c r="G35" s="308"/>
      <c r="H35" s="319"/>
      <c r="I35" s="320"/>
      <c r="J35" s="320"/>
      <c r="K35" s="320"/>
      <c r="L35" s="320"/>
      <c r="M35" s="664"/>
      <c r="N35" s="308"/>
      <c r="O35" s="308"/>
      <c r="P35" s="664"/>
      <c r="Q35" s="664"/>
      <c r="R35" s="664"/>
      <c r="S35" s="308"/>
      <c r="T35" s="308"/>
      <c r="U35" s="308"/>
      <c r="V35" s="308"/>
      <c r="W35" s="308"/>
      <c r="X35" s="310"/>
      <c r="Y35" s="310"/>
      <c r="Z35" s="308"/>
      <c r="AA35" s="311"/>
    </row>
    <row r="36" spans="1:27" s="672" customFormat="1" x14ac:dyDescent="0.2">
      <c r="A36" s="684"/>
      <c r="B36" s="319"/>
      <c r="C36" s="319"/>
      <c r="D36" s="319"/>
      <c r="E36" s="319"/>
      <c r="F36" s="319"/>
      <c r="G36" s="308"/>
      <c r="H36" s="319"/>
      <c r="I36" s="320"/>
      <c r="J36" s="320"/>
      <c r="K36" s="320"/>
      <c r="L36" s="320"/>
      <c r="M36" s="664"/>
      <c r="N36" s="308"/>
      <c r="O36" s="308"/>
      <c r="P36" s="664"/>
      <c r="Q36" s="664"/>
      <c r="R36" s="664"/>
      <c r="S36" s="308"/>
      <c r="T36" s="308"/>
      <c r="U36" s="308"/>
      <c r="V36" s="308"/>
      <c r="W36" s="308"/>
      <c r="X36" s="310"/>
      <c r="Y36" s="310"/>
      <c r="Z36" s="308"/>
      <c r="AA36" s="311"/>
    </row>
    <row r="37" spans="1:27" s="672" customFormat="1" x14ac:dyDescent="0.2">
      <c r="A37" s="684"/>
      <c r="B37" s="319"/>
      <c r="C37" s="319"/>
      <c r="D37" s="319"/>
      <c r="E37" s="319"/>
      <c r="F37" s="319"/>
      <c r="G37" s="308"/>
      <c r="H37" s="319"/>
      <c r="I37" s="320"/>
      <c r="J37" s="320"/>
      <c r="K37" s="320"/>
      <c r="L37" s="320"/>
      <c r="M37" s="664"/>
      <c r="N37" s="308"/>
      <c r="O37" s="308"/>
      <c r="P37" s="664"/>
      <c r="Q37" s="664"/>
      <c r="R37" s="664"/>
      <c r="S37" s="308"/>
      <c r="T37" s="308"/>
      <c r="U37" s="308"/>
      <c r="V37" s="308"/>
      <c r="W37" s="308"/>
      <c r="X37" s="310"/>
      <c r="Y37" s="310"/>
      <c r="Z37" s="308"/>
      <c r="AA37" s="311"/>
    </row>
    <row r="38" spans="1:27" s="672" customFormat="1" x14ac:dyDescent="0.2">
      <c r="A38" s="684"/>
      <c r="B38" s="319"/>
      <c r="C38" s="319"/>
      <c r="D38" s="319"/>
      <c r="E38" s="319"/>
      <c r="F38" s="319"/>
      <c r="G38" s="308"/>
      <c r="H38" s="319"/>
      <c r="I38" s="320"/>
      <c r="J38" s="320"/>
      <c r="K38" s="320"/>
      <c r="L38" s="320"/>
      <c r="M38" s="664"/>
      <c r="N38" s="308"/>
      <c r="O38" s="308"/>
      <c r="P38" s="664"/>
      <c r="Q38" s="664"/>
      <c r="R38" s="664"/>
      <c r="S38" s="308"/>
      <c r="T38" s="308"/>
      <c r="U38" s="308"/>
      <c r="V38" s="308"/>
      <c r="W38" s="308"/>
      <c r="X38" s="310"/>
      <c r="Y38" s="310"/>
      <c r="Z38" s="308"/>
      <c r="AA38" s="311"/>
    </row>
    <row r="39" spans="1:27" s="672" customFormat="1" x14ac:dyDescent="0.2">
      <c r="A39" s="684"/>
      <c r="B39" s="319"/>
      <c r="C39" s="319"/>
      <c r="D39" s="319"/>
      <c r="E39" s="319"/>
      <c r="F39" s="319"/>
      <c r="G39" s="308"/>
      <c r="H39" s="319"/>
      <c r="I39" s="320"/>
      <c r="J39" s="320"/>
      <c r="K39" s="320"/>
      <c r="L39" s="320"/>
      <c r="M39" s="664"/>
      <c r="N39" s="308"/>
      <c r="O39" s="308"/>
      <c r="P39" s="664"/>
      <c r="Q39" s="664"/>
      <c r="R39" s="664"/>
      <c r="S39" s="308"/>
      <c r="T39" s="308"/>
      <c r="U39" s="308"/>
      <c r="V39" s="308"/>
      <c r="W39" s="308"/>
      <c r="X39" s="310"/>
      <c r="Y39" s="310"/>
      <c r="Z39" s="308"/>
      <c r="AA39" s="311"/>
    </row>
    <row r="40" spans="1:27" s="672" customFormat="1" x14ac:dyDescent="0.2">
      <c r="A40" s="684"/>
      <c r="B40" s="319"/>
      <c r="C40" s="319"/>
      <c r="D40" s="319"/>
      <c r="E40" s="319"/>
      <c r="F40" s="319"/>
      <c r="G40" s="308"/>
      <c r="H40" s="319"/>
      <c r="I40" s="320"/>
      <c r="J40" s="320"/>
      <c r="K40" s="320"/>
      <c r="L40" s="320"/>
      <c r="M40" s="664"/>
      <c r="N40" s="308"/>
      <c r="O40" s="308"/>
      <c r="P40" s="664"/>
      <c r="Q40" s="664"/>
      <c r="R40" s="664"/>
      <c r="S40" s="308"/>
      <c r="T40" s="308"/>
      <c r="U40" s="308"/>
      <c r="V40" s="308"/>
      <c r="W40" s="308"/>
      <c r="X40" s="310"/>
      <c r="Y40" s="310"/>
      <c r="Z40" s="308"/>
      <c r="AA40" s="311"/>
    </row>
    <row r="41" spans="1:27" s="672" customFormat="1" x14ac:dyDescent="0.2">
      <c r="A41" s="684"/>
      <c r="B41" s="319"/>
      <c r="C41" s="319"/>
      <c r="D41" s="319"/>
      <c r="E41" s="319"/>
      <c r="F41" s="319"/>
      <c r="G41" s="308"/>
      <c r="H41" s="319"/>
      <c r="I41" s="320"/>
      <c r="J41" s="320"/>
      <c r="K41" s="320"/>
      <c r="L41" s="320"/>
      <c r="M41" s="664"/>
      <c r="N41" s="308"/>
      <c r="O41" s="308"/>
      <c r="P41" s="664"/>
      <c r="Q41" s="664"/>
      <c r="R41" s="664"/>
      <c r="S41" s="308"/>
      <c r="T41" s="308"/>
      <c r="U41" s="308"/>
      <c r="V41" s="308"/>
      <c r="W41" s="308"/>
      <c r="X41" s="310"/>
      <c r="Y41" s="310"/>
      <c r="Z41" s="308"/>
      <c r="AA41" s="311"/>
    </row>
    <row r="42" spans="1:27" s="672" customFormat="1" x14ac:dyDescent="0.2">
      <c r="A42" s="684"/>
      <c r="B42" s="319"/>
      <c r="C42" s="319"/>
      <c r="D42" s="319"/>
      <c r="E42" s="319"/>
      <c r="F42" s="319"/>
      <c r="G42" s="308"/>
      <c r="H42" s="319"/>
      <c r="I42" s="320"/>
      <c r="J42" s="320"/>
      <c r="K42" s="320"/>
      <c r="L42" s="320"/>
      <c r="M42" s="664"/>
      <c r="N42" s="308"/>
      <c r="O42" s="308"/>
      <c r="P42" s="664"/>
      <c r="Q42" s="664"/>
      <c r="R42" s="664"/>
      <c r="S42" s="308"/>
      <c r="T42" s="308"/>
      <c r="U42" s="308"/>
      <c r="V42" s="308"/>
      <c r="W42" s="308"/>
      <c r="X42" s="310"/>
      <c r="Y42" s="310"/>
      <c r="Z42" s="308"/>
      <c r="AA42" s="311"/>
    </row>
    <row r="43" spans="1:27" s="672" customFormat="1" x14ac:dyDescent="0.2">
      <c r="A43" s="684"/>
      <c r="B43" s="319"/>
      <c r="C43" s="319"/>
      <c r="D43" s="319"/>
      <c r="E43" s="319"/>
      <c r="F43" s="319"/>
      <c r="G43" s="308"/>
      <c r="H43" s="319"/>
      <c r="I43" s="320"/>
      <c r="J43" s="320"/>
      <c r="K43" s="320"/>
      <c r="L43" s="320"/>
      <c r="M43" s="664"/>
      <c r="N43" s="308"/>
      <c r="O43" s="308"/>
      <c r="P43" s="664"/>
      <c r="Q43" s="664"/>
      <c r="R43" s="664"/>
      <c r="S43" s="308"/>
      <c r="T43" s="308"/>
      <c r="U43" s="308"/>
      <c r="V43" s="308"/>
      <c r="W43" s="308"/>
      <c r="X43" s="310"/>
      <c r="Y43" s="310"/>
      <c r="Z43" s="308"/>
      <c r="AA43" s="311"/>
    </row>
    <row r="44" spans="1:27" s="672" customFormat="1" x14ac:dyDescent="0.2">
      <c r="A44" s="684"/>
      <c r="B44" s="319"/>
      <c r="C44" s="319"/>
      <c r="D44" s="319"/>
      <c r="E44" s="319"/>
      <c r="F44" s="319"/>
      <c r="G44" s="308"/>
      <c r="H44" s="319"/>
      <c r="I44" s="320"/>
      <c r="J44" s="320"/>
      <c r="K44" s="320"/>
      <c r="L44" s="320"/>
      <c r="M44" s="664"/>
      <c r="N44" s="308"/>
      <c r="O44" s="308"/>
      <c r="P44" s="664"/>
      <c r="Q44" s="664"/>
      <c r="R44" s="664"/>
      <c r="S44" s="308"/>
      <c r="T44" s="308"/>
      <c r="U44" s="308"/>
      <c r="V44" s="308"/>
      <c r="W44" s="308"/>
      <c r="X44" s="310"/>
      <c r="Y44" s="310"/>
      <c r="Z44" s="308"/>
      <c r="AA44" s="311"/>
    </row>
    <row r="45" spans="1:27" s="672" customFormat="1" x14ac:dyDescent="0.2">
      <c r="A45" s="684"/>
      <c r="B45" s="319"/>
      <c r="C45" s="319"/>
      <c r="D45" s="319"/>
      <c r="E45" s="319"/>
      <c r="F45" s="319"/>
      <c r="G45" s="308"/>
      <c r="H45" s="319"/>
      <c r="I45" s="320"/>
      <c r="J45" s="320"/>
      <c r="K45" s="320"/>
      <c r="L45" s="320"/>
      <c r="M45" s="664"/>
      <c r="N45" s="308"/>
      <c r="O45" s="308"/>
      <c r="P45" s="664"/>
      <c r="Q45" s="664"/>
      <c r="R45" s="664"/>
      <c r="S45" s="308"/>
      <c r="T45" s="308"/>
      <c r="U45" s="308"/>
      <c r="V45" s="308"/>
      <c r="W45" s="308"/>
      <c r="X45" s="310"/>
      <c r="Y45" s="310"/>
      <c r="Z45" s="308"/>
      <c r="AA45" s="311"/>
    </row>
    <row r="46" spans="1:27" s="672" customFormat="1" x14ac:dyDescent="0.2">
      <c r="A46" s="684"/>
      <c r="B46" s="319"/>
      <c r="C46" s="319"/>
      <c r="D46" s="319"/>
      <c r="E46" s="319"/>
      <c r="F46" s="319"/>
      <c r="G46" s="308"/>
      <c r="H46" s="319"/>
      <c r="I46" s="320"/>
      <c r="J46" s="320"/>
      <c r="K46" s="320"/>
      <c r="L46" s="320"/>
      <c r="M46" s="664"/>
      <c r="N46" s="308"/>
      <c r="O46" s="308"/>
      <c r="P46" s="664"/>
      <c r="Q46" s="664"/>
      <c r="R46" s="664"/>
      <c r="S46" s="308"/>
      <c r="T46" s="308"/>
      <c r="U46" s="308"/>
      <c r="V46" s="308"/>
      <c r="W46" s="308"/>
      <c r="X46" s="310"/>
      <c r="Y46" s="310"/>
      <c r="Z46" s="308"/>
      <c r="AA46" s="311"/>
    </row>
    <row r="47" spans="1:27" s="672" customFormat="1" x14ac:dyDescent="0.2">
      <c r="A47" s="684"/>
      <c r="B47" s="319"/>
      <c r="C47" s="319"/>
      <c r="D47" s="319"/>
      <c r="E47" s="319"/>
      <c r="F47" s="319"/>
      <c r="G47" s="308"/>
      <c r="H47" s="319"/>
      <c r="I47" s="320"/>
      <c r="J47" s="320"/>
      <c r="K47" s="320"/>
      <c r="L47" s="320"/>
      <c r="M47" s="664"/>
      <c r="N47" s="308"/>
      <c r="O47" s="308"/>
      <c r="P47" s="664"/>
      <c r="Q47" s="664"/>
      <c r="R47" s="664"/>
      <c r="S47" s="308"/>
      <c r="T47" s="308"/>
      <c r="U47" s="308"/>
      <c r="V47" s="308"/>
      <c r="W47" s="308"/>
      <c r="X47" s="310"/>
      <c r="Y47" s="310"/>
      <c r="Z47" s="308"/>
      <c r="AA47" s="311"/>
    </row>
    <row r="48" spans="1:27" s="672" customFormat="1" x14ac:dyDescent="0.2">
      <c r="A48" s="684"/>
      <c r="B48" s="319"/>
      <c r="C48" s="319"/>
      <c r="D48" s="319"/>
      <c r="E48" s="319"/>
      <c r="F48" s="319"/>
      <c r="G48" s="308"/>
      <c r="H48" s="319"/>
      <c r="I48" s="320"/>
      <c r="J48" s="320"/>
      <c r="K48" s="320"/>
      <c r="L48" s="320"/>
      <c r="M48" s="664"/>
      <c r="N48" s="308"/>
      <c r="O48" s="308"/>
      <c r="P48" s="664"/>
      <c r="Q48" s="664"/>
      <c r="R48" s="664"/>
      <c r="S48" s="308"/>
      <c r="T48" s="308"/>
      <c r="U48" s="308"/>
      <c r="V48" s="308"/>
      <c r="W48" s="308"/>
      <c r="X48" s="310"/>
      <c r="Y48" s="310"/>
      <c r="Z48" s="308"/>
      <c r="AA48" s="311"/>
    </row>
    <row r="49" spans="1:29" s="672" customFormat="1" x14ac:dyDescent="0.2">
      <c r="A49" s="684"/>
      <c r="B49" s="319"/>
      <c r="C49" s="319"/>
      <c r="D49" s="319"/>
      <c r="E49" s="319"/>
      <c r="F49" s="319"/>
      <c r="G49" s="308"/>
      <c r="H49" s="319"/>
      <c r="I49" s="320"/>
      <c r="J49" s="320"/>
      <c r="K49" s="320"/>
      <c r="L49" s="320"/>
      <c r="M49" s="664"/>
      <c r="N49" s="308"/>
      <c r="O49" s="308"/>
      <c r="P49" s="664"/>
      <c r="Q49" s="664"/>
      <c r="R49" s="664"/>
      <c r="S49" s="308"/>
      <c r="T49" s="308"/>
      <c r="U49" s="308"/>
      <c r="V49" s="308"/>
      <c r="W49" s="308"/>
      <c r="X49" s="310"/>
      <c r="Y49" s="310"/>
      <c r="Z49" s="308"/>
      <c r="AA49" s="311"/>
    </row>
    <row r="50" spans="1:29" s="672" customFormat="1" x14ac:dyDescent="0.2">
      <c r="A50" s="769"/>
      <c r="B50" s="559"/>
      <c r="C50" s="559"/>
      <c r="D50" s="559"/>
      <c r="E50" s="559"/>
      <c r="F50" s="559"/>
      <c r="G50" s="560"/>
      <c r="H50" s="559"/>
      <c r="I50" s="561"/>
      <c r="J50" s="561"/>
      <c r="K50" s="561"/>
      <c r="L50" s="561"/>
      <c r="M50" s="770"/>
      <c r="N50" s="560"/>
      <c r="O50" s="560"/>
      <c r="P50" s="770"/>
      <c r="Q50" s="770"/>
      <c r="R50" s="770"/>
      <c r="S50" s="560"/>
      <c r="T50" s="560"/>
      <c r="U50" s="560"/>
      <c r="V50" s="560"/>
      <c r="W50" s="560"/>
      <c r="X50" s="562"/>
      <c r="Y50" s="562"/>
      <c r="Z50" s="560"/>
      <c r="AA50" s="563"/>
    </row>
    <row r="51" spans="1:29" s="672" customFormat="1" ht="13.5" thickBot="1" x14ac:dyDescent="0.25">
      <c r="A51" s="685"/>
      <c r="B51" s="323"/>
      <c r="C51" s="323"/>
      <c r="D51" s="323"/>
      <c r="E51" s="323"/>
      <c r="F51" s="323"/>
      <c r="G51" s="312"/>
      <c r="H51" s="323"/>
      <c r="I51" s="324"/>
      <c r="J51" s="324"/>
      <c r="K51" s="324"/>
      <c r="L51" s="324"/>
      <c r="M51" s="312"/>
      <c r="N51" s="312"/>
      <c r="O51" s="312"/>
      <c r="P51" s="670"/>
      <c r="Q51" s="670"/>
      <c r="R51" s="670"/>
      <c r="S51" s="312"/>
      <c r="T51" s="312"/>
      <c r="U51" s="312"/>
      <c r="V51" s="312"/>
      <c r="W51" s="312"/>
      <c r="X51" s="314"/>
      <c r="Y51" s="314"/>
      <c r="Z51" s="312"/>
      <c r="AA51" s="315"/>
    </row>
    <row r="52" spans="1:29" x14ac:dyDescent="0.2">
      <c r="A52" s="316"/>
      <c r="B52" s="316"/>
      <c r="C52" s="316"/>
      <c r="D52" s="316"/>
      <c r="E52" s="316"/>
      <c r="F52" s="316"/>
      <c r="G52" s="307"/>
      <c r="H52" s="307"/>
      <c r="I52" s="307"/>
      <c r="J52" s="307"/>
      <c r="K52" s="307"/>
      <c r="L52" s="307"/>
      <c r="M52" s="671"/>
      <c r="N52" s="307"/>
      <c r="O52" s="317"/>
      <c r="P52" s="317"/>
      <c r="Q52" s="317"/>
      <c r="R52" s="317"/>
      <c r="S52" s="317"/>
      <c r="T52" s="317"/>
      <c r="U52" s="317"/>
      <c r="V52" s="317"/>
      <c r="W52" s="287"/>
    </row>
    <row r="53" spans="1:29" ht="13.5" thickBot="1" x14ac:dyDescent="0.25">
      <c r="A53" s="316"/>
      <c r="B53" s="316"/>
      <c r="C53" s="316"/>
      <c r="D53" s="316"/>
      <c r="E53" s="316"/>
      <c r="F53" s="316"/>
      <c r="G53" s="307"/>
      <c r="H53" s="307"/>
      <c r="I53" s="307"/>
      <c r="J53" s="307"/>
      <c r="K53" s="307"/>
      <c r="N53" s="307"/>
      <c r="O53" s="317"/>
      <c r="P53" s="317"/>
      <c r="Q53" s="317"/>
      <c r="R53" s="317"/>
      <c r="S53" s="317"/>
      <c r="T53" s="317"/>
      <c r="U53" s="317"/>
      <c r="V53" s="317"/>
      <c r="W53" s="288"/>
    </row>
    <row r="54" spans="1:29" ht="13.5" thickBot="1" x14ac:dyDescent="0.25">
      <c r="A54" s="318" t="s">
        <v>25</v>
      </c>
      <c r="B54" s="316"/>
      <c r="C54" s="316"/>
      <c r="D54" s="316"/>
      <c r="E54" s="316"/>
      <c r="F54" s="316"/>
      <c r="G54" s="307"/>
      <c r="H54" s="307"/>
      <c r="I54" s="307"/>
      <c r="J54" s="307"/>
      <c r="K54" s="307"/>
      <c r="M54" s="307"/>
      <c r="N54" s="307"/>
      <c r="O54" s="317"/>
      <c r="P54" s="672"/>
      <c r="Q54" s="672"/>
      <c r="R54" s="672"/>
      <c r="S54" s="287"/>
      <c r="T54" s="287"/>
      <c r="U54" s="287"/>
      <c r="V54" s="287"/>
      <c r="W54" s="317"/>
    </row>
    <row r="55" spans="1:29" ht="15.75" customHeight="1" x14ac:dyDescent="0.2">
      <c r="A55" s="1088" t="s">
        <v>568</v>
      </c>
      <c r="B55" s="1058" t="s">
        <v>569</v>
      </c>
      <c r="C55" s="1058" t="s">
        <v>11</v>
      </c>
      <c r="D55" s="1058" t="s">
        <v>12</v>
      </c>
      <c r="E55" s="1058" t="s">
        <v>13</v>
      </c>
      <c r="F55" s="1058" t="s">
        <v>14</v>
      </c>
      <c r="G55" s="1058" t="s">
        <v>15</v>
      </c>
      <c r="H55" s="1058" t="s">
        <v>16</v>
      </c>
      <c r="I55" s="1058" t="s">
        <v>26</v>
      </c>
      <c r="J55" s="1058" t="s">
        <v>27</v>
      </c>
      <c r="K55" s="1090" t="s">
        <v>281</v>
      </c>
      <c r="L55" s="673" t="s">
        <v>62</v>
      </c>
      <c r="M55" s="674" t="s">
        <v>63</v>
      </c>
      <c r="N55" s="675" t="s">
        <v>64</v>
      </c>
      <c r="O55" s="653"/>
      <c r="P55" s="653"/>
      <c r="Q55" s="653"/>
      <c r="R55" s="653"/>
      <c r="S55" s="653"/>
      <c r="T55" s="653"/>
      <c r="U55" s="653"/>
      <c r="V55" s="653"/>
      <c r="W55" s="653"/>
      <c r="X55" s="1058" t="s">
        <v>22</v>
      </c>
      <c r="Y55" s="1058" t="s">
        <v>23</v>
      </c>
      <c r="Z55" s="1058" t="s">
        <v>24</v>
      </c>
      <c r="AA55" s="1082" t="s">
        <v>335</v>
      </c>
    </row>
    <row r="56" spans="1:29" ht="31.7" customHeight="1" thickBot="1" x14ac:dyDescent="0.25">
      <c r="A56" s="1089"/>
      <c r="B56" s="1087"/>
      <c r="C56" s="1087"/>
      <c r="D56" s="1087"/>
      <c r="E56" s="1087"/>
      <c r="F56" s="1087"/>
      <c r="G56" s="1086"/>
      <c r="H56" s="1087"/>
      <c r="I56" s="1087"/>
      <c r="J56" s="1087"/>
      <c r="K56" s="1091"/>
      <c r="L56" s="676" t="s">
        <v>65</v>
      </c>
      <c r="M56" s="677" t="s">
        <v>66</v>
      </c>
      <c r="N56" s="678" t="s">
        <v>67</v>
      </c>
      <c r="O56" s="679"/>
      <c r="P56" s="655"/>
      <c r="Q56" s="655"/>
      <c r="R56" s="655"/>
      <c r="S56" s="655"/>
      <c r="T56" s="655"/>
      <c r="U56" s="655"/>
      <c r="V56" s="655"/>
      <c r="W56" s="655"/>
      <c r="X56" s="1087"/>
      <c r="Y56" s="1087"/>
      <c r="Z56" s="1087"/>
      <c r="AA56" s="1083"/>
    </row>
    <row r="57" spans="1:29" s="672" customFormat="1" x14ac:dyDescent="0.2">
      <c r="A57" s="680"/>
      <c r="B57" s="564"/>
      <c r="C57" s="564"/>
      <c r="D57" s="564"/>
      <c r="E57" s="564"/>
      <c r="F57" s="564"/>
      <c r="G57" s="565"/>
      <c r="H57" s="564"/>
      <c r="I57" s="566"/>
      <c r="J57" s="566"/>
      <c r="K57" s="567"/>
      <c r="L57" s="568"/>
      <c r="M57" s="565"/>
      <c r="N57" s="569"/>
      <c r="O57" s="656"/>
      <c r="P57" s="657"/>
      <c r="Q57" s="657"/>
      <c r="R57" s="657"/>
      <c r="S57" s="565"/>
      <c r="T57" s="565"/>
      <c r="U57" s="565"/>
      <c r="V57" s="565"/>
      <c r="W57" s="565"/>
      <c r="X57" s="570"/>
      <c r="Y57" s="570"/>
      <c r="Z57" s="565"/>
      <c r="AA57" s="569"/>
    </row>
    <row r="58" spans="1:29" s="672" customFormat="1" x14ac:dyDescent="0.2">
      <c r="A58" s="684"/>
      <c r="B58" s="319"/>
      <c r="C58" s="319"/>
      <c r="D58" s="319"/>
      <c r="E58" s="319"/>
      <c r="F58" s="319"/>
      <c r="G58" s="308"/>
      <c r="H58" s="319"/>
      <c r="I58" s="320"/>
      <c r="J58" s="320"/>
      <c r="K58" s="321"/>
      <c r="L58" s="322"/>
      <c r="M58" s="308"/>
      <c r="N58" s="311"/>
      <c r="O58" s="663"/>
      <c r="P58" s="664"/>
      <c r="Q58" s="664"/>
      <c r="R58" s="664"/>
      <c r="S58" s="308"/>
      <c r="T58" s="308"/>
      <c r="U58" s="308"/>
      <c r="V58" s="308"/>
      <c r="W58" s="308"/>
      <c r="X58" s="310"/>
      <c r="Y58" s="310"/>
      <c r="Z58" s="308"/>
      <c r="AA58" s="311"/>
    </row>
    <row r="59" spans="1:29" s="672" customFormat="1" x14ac:dyDescent="0.2">
      <c r="A59" s="684"/>
      <c r="B59" s="319"/>
      <c r="C59" s="319"/>
      <c r="D59" s="319"/>
      <c r="E59" s="319"/>
      <c r="F59" s="319"/>
      <c r="G59" s="308"/>
      <c r="H59" s="319"/>
      <c r="I59" s="320"/>
      <c r="J59" s="320"/>
      <c r="K59" s="321"/>
      <c r="L59" s="322"/>
      <c r="M59" s="308"/>
      <c r="N59" s="311"/>
      <c r="O59" s="663"/>
      <c r="P59" s="664"/>
      <c r="Q59" s="664"/>
      <c r="R59" s="664"/>
      <c r="S59" s="308"/>
      <c r="T59" s="308"/>
      <c r="U59" s="308"/>
      <c r="V59" s="308"/>
      <c r="W59" s="308"/>
      <c r="X59" s="310"/>
      <c r="Y59" s="310"/>
      <c r="Z59" s="308"/>
      <c r="AA59" s="311"/>
    </row>
    <row r="60" spans="1:29" s="672" customFormat="1" ht="13.5" thickBot="1" x14ac:dyDescent="0.25">
      <c r="A60" s="685"/>
      <c r="B60" s="323"/>
      <c r="C60" s="323"/>
      <c r="D60" s="323"/>
      <c r="E60" s="323"/>
      <c r="F60" s="323"/>
      <c r="G60" s="312"/>
      <c r="H60" s="323"/>
      <c r="I60" s="324"/>
      <c r="J60" s="324"/>
      <c r="K60" s="325"/>
      <c r="L60" s="326"/>
      <c r="M60" s="312"/>
      <c r="N60" s="315"/>
      <c r="O60" s="326"/>
      <c r="P60" s="312"/>
      <c r="Q60" s="312"/>
      <c r="R60" s="312"/>
      <c r="S60" s="312"/>
      <c r="T60" s="312"/>
      <c r="U60" s="312"/>
      <c r="V60" s="312"/>
      <c r="W60" s="312"/>
      <c r="X60" s="314"/>
      <c r="Y60" s="314"/>
      <c r="Z60" s="312"/>
      <c r="AA60" s="315"/>
    </row>
    <row r="61" spans="1:29" x14ac:dyDescent="0.2">
      <c r="A61" s="316"/>
      <c r="B61" s="316"/>
      <c r="C61" s="316"/>
      <c r="D61" s="316"/>
      <c r="E61" s="316"/>
      <c r="F61" s="316"/>
      <c r="G61" s="307"/>
      <c r="H61" s="307"/>
      <c r="I61" s="307"/>
      <c r="J61" s="307"/>
      <c r="K61" s="307"/>
      <c r="L61" s="307"/>
      <c r="M61" s="307"/>
      <c r="N61" s="307"/>
      <c r="O61" s="662"/>
      <c r="P61" s="317"/>
      <c r="Q61" s="317"/>
      <c r="R61" s="317"/>
      <c r="S61" s="672"/>
      <c r="T61" s="672"/>
      <c r="U61" s="672"/>
      <c r="V61" s="672"/>
      <c r="W61" s="672"/>
      <c r="X61" s="307"/>
    </row>
    <row r="62" spans="1:29" ht="13.5" thickBot="1" x14ac:dyDescent="0.25">
      <c r="A62" s="316"/>
      <c r="B62" s="316"/>
      <c r="C62" s="316"/>
      <c r="D62" s="316"/>
      <c r="E62" s="316"/>
      <c r="F62" s="316"/>
      <c r="G62" s="307"/>
      <c r="H62" s="307"/>
      <c r="I62" s="307"/>
      <c r="J62" s="307"/>
      <c r="K62" s="307"/>
      <c r="L62" s="307"/>
      <c r="M62" s="307"/>
      <c r="N62" s="307"/>
      <c r="O62" s="662"/>
      <c r="P62" s="317"/>
      <c r="Q62" s="317"/>
      <c r="R62" s="317"/>
      <c r="S62" s="672"/>
      <c r="T62" s="672"/>
      <c r="U62" s="672"/>
      <c r="V62" s="672"/>
      <c r="W62" s="672"/>
      <c r="X62" s="307"/>
    </row>
    <row r="63" spans="1:29" ht="13.5" thickBot="1" x14ac:dyDescent="0.25">
      <c r="A63" s="1033" t="s">
        <v>293</v>
      </c>
      <c r="B63" s="1077"/>
      <c r="C63" s="1077"/>
      <c r="D63" s="1078"/>
      <c r="E63" s="316"/>
      <c r="F63" s="316"/>
      <c r="G63" s="307"/>
      <c r="H63" s="307"/>
      <c r="I63" s="307"/>
      <c r="J63" s="307"/>
      <c r="K63" s="307"/>
      <c r="L63" s="307"/>
      <c r="M63" s="307"/>
      <c r="N63" s="307"/>
      <c r="O63" s="672"/>
      <c r="P63" s="317"/>
      <c r="Q63" s="317"/>
      <c r="R63" s="317"/>
      <c r="S63" s="287"/>
      <c r="T63" s="287"/>
      <c r="U63" s="287"/>
      <c r="V63" s="287"/>
      <c r="W63" s="317"/>
      <c r="X63" s="307"/>
      <c r="Y63" s="307"/>
    </row>
    <row r="64" spans="1:29" ht="15.75" customHeight="1" x14ac:dyDescent="0.2">
      <c r="A64" s="1088" t="s">
        <v>568</v>
      </c>
      <c r="B64" s="1058" t="s">
        <v>569</v>
      </c>
      <c r="C64" s="1058" t="s">
        <v>11</v>
      </c>
      <c r="D64" s="1058" t="s">
        <v>12</v>
      </c>
      <c r="E64" s="1058" t="s">
        <v>13</v>
      </c>
      <c r="F64" s="1058" t="s">
        <v>14</v>
      </c>
      <c r="G64" s="1058" t="s">
        <v>15</v>
      </c>
      <c r="H64" s="1058" t="s">
        <v>16</v>
      </c>
      <c r="I64" s="1058">
        <v>20</v>
      </c>
      <c r="J64" s="1058">
        <v>40</v>
      </c>
      <c r="K64" s="1058" t="s">
        <v>19</v>
      </c>
      <c r="L64" s="1082" t="s">
        <v>20</v>
      </c>
      <c r="M64" s="1084" t="s">
        <v>28</v>
      </c>
      <c r="N64" s="686" t="s">
        <v>68</v>
      </c>
      <c r="O64" s="674" t="s">
        <v>63</v>
      </c>
      <c r="P64" s="675" t="s">
        <v>64</v>
      </c>
      <c r="Q64" s="653" t="s">
        <v>143</v>
      </c>
      <c r="R64" s="653" t="s">
        <v>70</v>
      </c>
      <c r="S64" s="653"/>
      <c r="T64" s="653"/>
      <c r="U64" s="653"/>
      <c r="V64" s="653"/>
      <c r="W64" s="653"/>
      <c r="X64" s="653"/>
      <c r="Y64" s="653"/>
      <c r="Z64" s="1058" t="s">
        <v>22</v>
      </c>
      <c r="AA64" s="1058" t="s">
        <v>23</v>
      </c>
      <c r="AB64" s="1058" t="s">
        <v>24</v>
      </c>
      <c r="AC64" s="1082" t="s">
        <v>335</v>
      </c>
    </row>
    <row r="65" spans="1:29" ht="39" thickBot="1" x14ac:dyDescent="0.25">
      <c r="A65" s="1089"/>
      <c r="B65" s="1087"/>
      <c r="C65" s="1087"/>
      <c r="D65" s="1087"/>
      <c r="E65" s="1087"/>
      <c r="F65" s="1087"/>
      <c r="G65" s="1086"/>
      <c r="H65" s="1087"/>
      <c r="I65" s="1087"/>
      <c r="J65" s="1087"/>
      <c r="K65" s="1087"/>
      <c r="L65" s="1083"/>
      <c r="M65" s="1085"/>
      <c r="N65" s="687" t="s">
        <v>69</v>
      </c>
      <c r="O65" s="677" t="s">
        <v>66</v>
      </c>
      <c r="P65" s="678" t="s">
        <v>67</v>
      </c>
      <c r="Q65" s="679" t="s">
        <v>83</v>
      </c>
      <c r="R65" s="655" t="s">
        <v>83</v>
      </c>
      <c r="S65" s="655"/>
      <c r="T65" s="655"/>
      <c r="U65" s="655"/>
      <c r="V65" s="655"/>
      <c r="W65" s="655"/>
      <c r="X65" s="655"/>
      <c r="Y65" s="655"/>
      <c r="Z65" s="1086"/>
      <c r="AA65" s="1086"/>
      <c r="AB65" s="1086"/>
      <c r="AC65" s="1083"/>
    </row>
    <row r="66" spans="1:29" s="672" customFormat="1" x14ac:dyDescent="0.2">
      <c r="A66" s="680"/>
      <c r="B66" s="564"/>
      <c r="C66" s="564"/>
      <c r="D66" s="564"/>
      <c r="E66" s="564"/>
      <c r="F66" s="564"/>
      <c r="G66" s="565"/>
      <c r="H66" s="564"/>
      <c r="I66" s="566"/>
      <c r="J66" s="566"/>
      <c r="K66" s="566"/>
      <c r="L66" s="567"/>
      <c r="M66" s="571"/>
      <c r="N66" s="568"/>
      <c r="O66" s="565"/>
      <c r="P66" s="569"/>
      <c r="Q66" s="656"/>
      <c r="R66" s="657"/>
      <c r="S66" s="657"/>
      <c r="T66" s="657"/>
      <c r="U66" s="657"/>
      <c r="V66" s="657"/>
      <c r="W66" s="565"/>
      <c r="X66" s="565"/>
      <c r="Y66" s="565"/>
      <c r="Z66" s="570"/>
      <c r="AA66" s="570"/>
      <c r="AB66" s="565"/>
      <c r="AC66" s="569"/>
    </row>
    <row r="67" spans="1:29" s="672" customFormat="1" x14ac:dyDescent="0.2">
      <c r="A67" s="684"/>
      <c r="B67" s="319"/>
      <c r="C67" s="319"/>
      <c r="D67" s="319"/>
      <c r="E67" s="319"/>
      <c r="F67" s="319"/>
      <c r="G67" s="308"/>
      <c r="H67" s="319"/>
      <c r="I67" s="320"/>
      <c r="J67" s="320"/>
      <c r="K67" s="320"/>
      <c r="L67" s="321"/>
      <c r="M67" s="327"/>
      <c r="N67" s="322"/>
      <c r="O67" s="308"/>
      <c r="P67" s="311"/>
      <c r="Q67" s="663"/>
      <c r="R67" s="664"/>
      <c r="S67" s="664"/>
      <c r="T67" s="664"/>
      <c r="U67" s="664"/>
      <c r="V67" s="664"/>
      <c r="W67" s="308"/>
      <c r="X67" s="308"/>
      <c r="Y67" s="308"/>
      <c r="Z67" s="310"/>
      <c r="AA67" s="310"/>
      <c r="AB67" s="308"/>
      <c r="AC67" s="311"/>
    </row>
    <row r="68" spans="1:29" s="672" customFormat="1" x14ac:dyDescent="0.2">
      <c r="A68" s="684"/>
      <c r="B68" s="319"/>
      <c r="C68" s="319"/>
      <c r="D68" s="319"/>
      <c r="E68" s="319"/>
      <c r="F68" s="319"/>
      <c r="G68" s="308"/>
      <c r="H68" s="319"/>
      <c r="I68" s="320"/>
      <c r="J68" s="320"/>
      <c r="K68" s="320"/>
      <c r="L68" s="321"/>
      <c r="M68" s="327"/>
      <c r="N68" s="322"/>
      <c r="O68" s="308"/>
      <c r="P68" s="311"/>
      <c r="Q68" s="663"/>
      <c r="R68" s="664"/>
      <c r="S68" s="664"/>
      <c r="T68" s="664"/>
      <c r="U68" s="664"/>
      <c r="V68" s="664"/>
      <c r="W68" s="308"/>
      <c r="X68" s="308"/>
      <c r="Y68" s="308"/>
      <c r="Z68" s="310"/>
      <c r="AA68" s="310"/>
      <c r="AB68" s="308"/>
      <c r="AC68" s="311"/>
    </row>
    <row r="69" spans="1:29" s="672" customFormat="1" ht="13.5" thickBot="1" x14ac:dyDescent="0.25">
      <c r="A69" s="685"/>
      <c r="B69" s="323"/>
      <c r="C69" s="323"/>
      <c r="D69" s="323"/>
      <c r="E69" s="323"/>
      <c r="F69" s="323"/>
      <c r="G69" s="312"/>
      <c r="H69" s="323"/>
      <c r="I69" s="324"/>
      <c r="J69" s="324"/>
      <c r="K69" s="324"/>
      <c r="L69" s="325"/>
      <c r="M69" s="328"/>
      <c r="N69" s="326"/>
      <c r="O69" s="312"/>
      <c r="P69" s="315"/>
      <c r="Q69" s="326"/>
      <c r="R69" s="312"/>
      <c r="S69" s="312"/>
      <c r="T69" s="312"/>
      <c r="U69" s="312"/>
      <c r="V69" s="312"/>
      <c r="W69" s="312"/>
      <c r="X69" s="312"/>
      <c r="Y69" s="312"/>
      <c r="Z69" s="314"/>
      <c r="AA69" s="314"/>
      <c r="AB69" s="312"/>
      <c r="AC69" s="315"/>
    </row>
    <row r="70" spans="1:29" x14ac:dyDescent="0.2">
      <c r="A70" s="316"/>
      <c r="B70" s="316"/>
      <c r="C70" s="316"/>
      <c r="D70" s="316"/>
      <c r="E70" s="316"/>
      <c r="F70" s="316"/>
      <c r="G70" s="307"/>
      <c r="H70" s="307"/>
      <c r="I70" s="307"/>
      <c r="J70" s="307"/>
      <c r="K70" s="307"/>
      <c r="M70" s="307"/>
      <c r="V70" s="307"/>
      <c r="W70" s="307"/>
    </row>
    <row r="71" spans="1:29" x14ac:dyDescent="0.2">
      <c r="A71" s="316"/>
      <c r="B71" s="316"/>
      <c r="C71" s="316"/>
      <c r="D71" s="316"/>
      <c r="E71" s="316"/>
      <c r="F71" s="307"/>
      <c r="G71" s="307"/>
      <c r="H71" s="307"/>
      <c r="I71" s="307"/>
      <c r="J71" s="307"/>
      <c r="K71" s="671"/>
      <c r="L71" s="307"/>
      <c r="M71" s="307"/>
      <c r="N71" s="307"/>
      <c r="S71" s="307"/>
      <c r="T71" s="307"/>
      <c r="U71" s="307"/>
    </row>
    <row r="72" spans="1:29" ht="13.5" thickBot="1" x14ac:dyDescent="0.25">
      <c r="A72" s="316"/>
      <c r="B72" s="316"/>
      <c r="C72" s="316"/>
      <c r="D72" s="316"/>
      <c r="E72" s="307"/>
      <c r="F72" s="307"/>
      <c r="G72" s="307"/>
      <c r="H72" s="307"/>
      <c r="I72" s="307"/>
      <c r="J72" s="671"/>
      <c r="K72" s="671"/>
      <c r="L72" s="671"/>
      <c r="M72" s="671"/>
      <c r="R72" s="671"/>
    </row>
    <row r="73" spans="1:29" ht="13.5" thickBot="1" x14ac:dyDescent="0.25">
      <c r="A73" s="1033" t="s">
        <v>29</v>
      </c>
      <c r="B73" s="1077"/>
      <c r="C73" s="1078"/>
      <c r="D73" s="316"/>
      <c r="E73" s="316"/>
      <c r="F73" s="307"/>
      <c r="G73" s="307"/>
      <c r="H73" s="307"/>
      <c r="I73" s="307"/>
      <c r="J73" s="307"/>
      <c r="K73" s="671"/>
      <c r="L73" s="671"/>
      <c r="M73" s="671"/>
      <c r="N73" s="671"/>
      <c r="S73" s="671"/>
      <c r="T73" s="671"/>
      <c r="U73" s="671"/>
    </row>
    <row r="74" spans="1:29" ht="13.5" thickBot="1" x14ac:dyDescent="0.25">
      <c r="A74" s="1005" t="s">
        <v>566</v>
      </c>
      <c r="B74" s="1006"/>
      <c r="C74" s="1007"/>
      <c r="D74" s="316"/>
      <c r="E74" s="316"/>
      <c r="F74" s="316"/>
      <c r="G74" s="307"/>
      <c r="H74" s="307"/>
      <c r="I74" s="307"/>
      <c r="J74" s="307"/>
      <c r="K74" s="307"/>
      <c r="L74" s="671"/>
      <c r="N74" s="671"/>
      <c r="O74" s="671"/>
      <c r="V74" s="671"/>
    </row>
    <row r="75" spans="1:29" x14ac:dyDescent="0.2">
      <c r="A75" s="689" t="s">
        <v>30</v>
      </c>
      <c r="B75" s="329"/>
      <c r="C75" s="330" t="s">
        <v>151</v>
      </c>
      <c r="D75" s="690"/>
      <c r="E75" s="690"/>
      <c r="F75" s="691"/>
      <c r="G75" s="691"/>
      <c r="H75" s="690"/>
      <c r="I75" s="691"/>
      <c r="J75" s="690"/>
      <c r="K75" s="331"/>
      <c r="L75" s="692"/>
      <c r="N75" s="671"/>
      <c r="O75" s="671"/>
      <c r="P75" s="671"/>
    </row>
    <row r="76" spans="1:29" x14ac:dyDescent="0.2">
      <c r="A76" s="649" t="s">
        <v>567</v>
      </c>
      <c r="B76" s="332"/>
      <c r="C76" s="332"/>
      <c r="D76" s="693"/>
      <c r="E76" s="693"/>
      <c r="F76" s="694"/>
      <c r="G76" s="694"/>
      <c r="H76" s="693"/>
      <c r="I76" s="694"/>
      <c r="J76" s="693"/>
      <c r="K76" s="333"/>
      <c r="L76" s="695"/>
      <c r="N76" s="671"/>
      <c r="O76" s="671"/>
      <c r="P76" s="671"/>
    </row>
    <row r="77" spans="1:29" x14ac:dyDescent="0.2">
      <c r="A77" s="649" t="s">
        <v>167</v>
      </c>
      <c r="B77" s="332"/>
      <c r="C77" s="332"/>
      <c r="D77" s="693"/>
      <c r="E77" s="693"/>
      <c r="F77" s="694"/>
      <c r="G77" s="694"/>
      <c r="H77" s="693"/>
      <c r="I77" s="694"/>
      <c r="J77" s="693"/>
      <c r="K77" s="333"/>
      <c r="L77" s="695"/>
      <c r="N77" s="671"/>
      <c r="O77" s="671"/>
      <c r="P77" s="671"/>
    </row>
    <row r="78" spans="1:29" x14ac:dyDescent="0.2">
      <c r="A78" s="649" t="s">
        <v>874</v>
      </c>
      <c r="B78" s="332"/>
      <c r="C78" s="332"/>
      <c r="D78" s="693"/>
      <c r="E78" s="693"/>
      <c r="F78" s="694"/>
      <c r="G78" s="694"/>
      <c r="H78" s="693"/>
      <c r="I78" s="694"/>
      <c r="J78" s="693"/>
      <c r="K78" s="333"/>
      <c r="L78" s="695"/>
      <c r="N78" s="671"/>
      <c r="O78" s="671"/>
      <c r="P78" s="671"/>
    </row>
    <row r="79" spans="1:29" ht="13.5" thickBot="1" x14ac:dyDescent="0.25">
      <c r="A79" s="651" t="s">
        <v>875</v>
      </c>
      <c r="B79" s="334"/>
      <c r="C79" s="334"/>
      <c r="D79" s="696"/>
      <c r="E79" s="696"/>
      <c r="F79" s="697"/>
      <c r="G79" s="697"/>
      <c r="H79" s="696"/>
      <c r="I79" s="697"/>
      <c r="J79" s="696"/>
      <c r="K79" s="335"/>
      <c r="L79" s="698"/>
      <c r="N79" s="671"/>
      <c r="O79" s="671"/>
      <c r="P79" s="671"/>
    </row>
    <row r="80" spans="1:29" ht="13.5" thickBot="1" x14ac:dyDescent="0.25">
      <c r="A80" s="699"/>
      <c r="B80" s="637"/>
      <c r="C80" s="671"/>
      <c r="D80" s="316"/>
      <c r="E80" s="316"/>
      <c r="F80" s="316"/>
      <c r="G80" s="316"/>
      <c r="H80" s="307"/>
      <c r="I80" s="307"/>
      <c r="J80" s="307"/>
      <c r="K80" s="307"/>
      <c r="L80" s="307"/>
      <c r="M80" s="671"/>
      <c r="O80" s="671"/>
      <c r="P80" s="671"/>
      <c r="Q80" s="307"/>
    </row>
    <row r="81" spans="1:24" s="654" customFormat="1" ht="26.25" thickBot="1" x14ac:dyDescent="0.25">
      <c r="A81" s="700" t="s">
        <v>31</v>
      </c>
      <c r="B81" s="1079" t="s">
        <v>569</v>
      </c>
      <c r="C81" s="1079"/>
      <c r="D81" s="1080"/>
      <c r="E81" s="701" t="s">
        <v>11</v>
      </c>
      <c r="F81" s="701" t="s">
        <v>14</v>
      </c>
      <c r="G81" s="701" t="s">
        <v>275</v>
      </c>
      <c r="H81" s="701" t="s">
        <v>32</v>
      </c>
      <c r="I81" s="701" t="s">
        <v>16</v>
      </c>
      <c r="J81" s="701" t="s">
        <v>17</v>
      </c>
      <c r="K81" s="701" t="s">
        <v>18</v>
      </c>
      <c r="L81" s="701" t="s">
        <v>19</v>
      </c>
      <c r="M81" s="701" t="s">
        <v>20</v>
      </c>
      <c r="N81" s="336" t="s">
        <v>119</v>
      </c>
      <c r="O81" s="701" t="s">
        <v>93</v>
      </c>
      <c r="P81" s="702" t="s">
        <v>739</v>
      </c>
    </row>
    <row r="82" spans="1:24" s="672" customFormat="1" x14ac:dyDescent="0.2">
      <c r="A82" s="656"/>
      <c r="B82" s="1081"/>
      <c r="C82" s="1081"/>
      <c r="D82" s="1081"/>
      <c r="E82" s="657"/>
      <c r="F82" s="657"/>
      <c r="G82" s="657"/>
      <c r="H82" s="657"/>
      <c r="I82" s="657"/>
      <c r="J82" s="682"/>
      <c r="K82" s="566"/>
      <c r="L82" s="566"/>
      <c r="M82" s="703"/>
      <c r="N82" s="704"/>
      <c r="O82" s="657"/>
      <c r="P82" s="661"/>
      <c r="Q82" s="317"/>
      <c r="R82" s="317"/>
      <c r="S82" s="317"/>
      <c r="T82" s="317"/>
      <c r="U82" s="317"/>
      <c r="V82" s="662"/>
      <c r="W82" s="662"/>
      <c r="X82" s="662"/>
    </row>
    <row r="83" spans="1:24" s="672" customFormat="1" x14ac:dyDescent="0.2">
      <c r="A83" s="663"/>
      <c r="B83" s="994"/>
      <c r="C83" s="994"/>
      <c r="D83" s="994"/>
      <c r="E83" s="664"/>
      <c r="F83" s="664"/>
      <c r="G83" s="664"/>
      <c r="H83" s="664"/>
      <c r="I83" s="664"/>
      <c r="J83" s="705"/>
      <c r="K83" s="320"/>
      <c r="L83" s="320"/>
      <c r="M83" s="706"/>
      <c r="N83" s="707"/>
      <c r="O83" s="664"/>
      <c r="P83" s="668"/>
      <c r="Q83" s="317"/>
      <c r="R83" s="317"/>
      <c r="S83" s="317"/>
      <c r="T83" s="317"/>
      <c r="U83" s="317"/>
      <c r="V83" s="662"/>
      <c r="W83" s="662"/>
      <c r="X83" s="662"/>
    </row>
    <row r="84" spans="1:24" s="672" customFormat="1" x14ac:dyDescent="0.2">
      <c r="A84" s="663"/>
      <c r="B84" s="994"/>
      <c r="C84" s="994"/>
      <c r="D84" s="994"/>
      <c r="E84" s="664"/>
      <c r="F84" s="664"/>
      <c r="G84" s="664"/>
      <c r="H84" s="664"/>
      <c r="I84" s="664"/>
      <c r="J84" s="705"/>
      <c r="K84" s="320"/>
      <c r="L84" s="320"/>
      <c r="M84" s="706"/>
      <c r="N84" s="707"/>
      <c r="O84" s="664"/>
      <c r="P84" s="668"/>
      <c r="Q84" s="317"/>
      <c r="R84" s="317"/>
      <c r="S84" s="317"/>
      <c r="T84" s="317"/>
      <c r="U84" s="317"/>
      <c r="V84" s="662"/>
      <c r="W84" s="662"/>
      <c r="X84" s="662"/>
    </row>
    <row r="85" spans="1:24" s="672" customFormat="1" ht="13.5" thickBot="1" x14ac:dyDescent="0.25">
      <c r="A85" s="669"/>
      <c r="B85" s="1073"/>
      <c r="C85" s="1073"/>
      <c r="D85" s="1073"/>
      <c r="E85" s="670"/>
      <c r="F85" s="670"/>
      <c r="G85" s="670"/>
      <c r="H85" s="670"/>
      <c r="I85" s="670"/>
      <c r="J85" s="708"/>
      <c r="K85" s="324"/>
      <c r="L85" s="324"/>
      <c r="M85" s="709"/>
      <c r="N85" s="710"/>
      <c r="O85" s="312"/>
      <c r="P85" s="315"/>
      <c r="Q85" s="317"/>
      <c r="R85" s="317"/>
      <c r="S85" s="317"/>
      <c r="T85" s="317"/>
      <c r="U85" s="317"/>
      <c r="V85" s="662"/>
      <c r="W85" s="662"/>
      <c r="X85" s="662"/>
    </row>
    <row r="86" spans="1:24" x14ac:dyDescent="0.2">
      <c r="A86" s="671"/>
      <c r="B86" s="671"/>
      <c r="E86" s="671"/>
      <c r="J86" s="671"/>
      <c r="K86" s="671"/>
      <c r="L86" s="671"/>
      <c r="M86" s="671"/>
      <c r="O86" s="307"/>
      <c r="P86" s="307"/>
      <c r="Q86" s="307"/>
      <c r="R86" s="307"/>
      <c r="S86" s="307"/>
      <c r="T86" s="307"/>
      <c r="U86" s="307"/>
      <c r="V86" s="671"/>
      <c r="W86" s="671"/>
      <c r="X86" s="671"/>
    </row>
    <row r="87" spans="1:24" ht="13.5" thickBot="1" x14ac:dyDescent="0.25">
      <c r="A87" s="316"/>
      <c r="B87" s="316"/>
      <c r="C87" s="316"/>
      <c r="D87" s="316"/>
      <c r="E87" s="316"/>
      <c r="F87" s="316"/>
      <c r="G87" s="316"/>
      <c r="H87" s="316"/>
      <c r="I87" s="307"/>
      <c r="J87" s="307"/>
      <c r="K87" s="307"/>
      <c r="L87" s="307"/>
      <c r="M87" s="307"/>
      <c r="N87" s="671"/>
      <c r="O87" s="671"/>
      <c r="P87" s="671"/>
      <c r="Q87" s="671"/>
      <c r="R87" s="671"/>
      <c r="S87" s="671"/>
      <c r="T87" s="671"/>
      <c r="U87" s="671"/>
      <c r="V87" s="671"/>
      <c r="W87" s="307"/>
    </row>
    <row r="88" spans="1:24" ht="13.5" thickBot="1" x14ac:dyDescent="0.25">
      <c r="A88" s="1033" t="s">
        <v>34</v>
      </c>
      <c r="B88" s="1077"/>
      <c r="C88" s="1078"/>
      <c r="D88" s="337"/>
      <c r="E88" s="316"/>
      <c r="F88" s="316"/>
      <c r="G88" s="316"/>
      <c r="H88" s="316"/>
      <c r="I88" s="307"/>
      <c r="J88" s="307"/>
      <c r="K88" s="307"/>
      <c r="L88" s="307"/>
      <c r="M88" s="307"/>
      <c r="N88" s="671"/>
      <c r="O88" s="671"/>
      <c r="P88" s="671"/>
      <c r="Q88" s="671"/>
      <c r="R88" s="671"/>
      <c r="S88" s="671"/>
      <c r="T88" s="671"/>
      <c r="U88" s="671"/>
      <c r="V88" s="671"/>
      <c r="W88" s="307"/>
    </row>
    <row r="89" spans="1:24" ht="13.5" thickBot="1" x14ac:dyDescent="0.25">
      <c r="A89" s="1005" t="s">
        <v>566</v>
      </c>
      <c r="B89" s="1006"/>
      <c r="C89" s="1007"/>
      <c r="D89" s="635"/>
      <c r="E89" s="635"/>
      <c r="F89" s="635"/>
      <c r="G89" s="635"/>
      <c r="H89" s="636"/>
      <c r="I89" s="636"/>
      <c r="J89" s="635"/>
      <c r="K89" s="636"/>
      <c r="L89" s="635"/>
      <c r="M89" s="307"/>
      <c r="N89" s="671"/>
      <c r="O89" s="671"/>
      <c r="P89" s="671"/>
      <c r="Q89" s="671"/>
      <c r="R89" s="671"/>
      <c r="S89" s="671"/>
      <c r="T89" s="671"/>
      <c r="U89" s="671"/>
      <c r="V89" s="671"/>
      <c r="W89" s="307"/>
    </row>
    <row r="90" spans="1:24" x14ac:dyDescent="0.2">
      <c r="A90" s="689" t="s">
        <v>30</v>
      </c>
      <c r="B90" s="648"/>
      <c r="C90" s="330" t="s">
        <v>151</v>
      </c>
      <c r="D90" s="330"/>
      <c r="E90" s="690"/>
      <c r="F90" s="690"/>
      <c r="G90" s="690"/>
      <c r="H90" s="691"/>
      <c r="I90" s="691"/>
      <c r="J90" s="690"/>
      <c r="K90" s="691"/>
      <c r="L90" s="711"/>
      <c r="M90" s="307"/>
      <c r="N90" s="671"/>
      <c r="O90" s="671"/>
      <c r="P90" s="671"/>
      <c r="Q90" s="671"/>
      <c r="R90" s="671"/>
      <c r="S90" s="671"/>
      <c r="T90" s="671"/>
      <c r="U90" s="671"/>
      <c r="V90" s="671"/>
      <c r="W90" s="307"/>
    </row>
    <row r="91" spans="1:24" x14ac:dyDescent="0.2">
      <c r="A91" s="649" t="s">
        <v>35</v>
      </c>
      <c r="B91" s="693"/>
      <c r="C91" s="693"/>
      <c r="D91" s="693"/>
      <c r="E91" s="693"/>
      <c r="F91" s="693"/>
      <c r="G91" s="693"/>
      <c r="H91" s="694"/>
      <c r="I91" s="694"/>
      <c r="J91" s="693"/>
      <c r="K91" s="694"/>
      <c r="L91" s="712"/>
      <c r="M91" s="307"/>
      <c r="N91" s="671"/>
      <c r="O91" s="671"/>
      <c r="P91" s="671"/>
      <c r="Q91" s="671"/>
      <c r="R91" s="671"/>
      <c r="S91" s="671"/>
      <c r="T91" s="671"/>
      <c r="U91" s="671"/>
      <c r="V91" s="671"/>
      <c r="W91" s="307"/>
    </row>
    <row r="92" spans="1:24" x14ac:dyDescent="0.2">
      <c r="A92" s="649" t="s">
        <v>168</v>
      </c>
      <c r="B92" s="693"/>
      <c r="C92" s="693"/>
      <c r="D92" s="693"/>
      <c r="E92" s="693"/>
      <c r="F92" s="693"/>
      <c r="G92" s="693"/>
      <c r="H92" s="694"/>
      <c r="I92" s="694"/>
      <c r="J92" s="693"/>
      <c r="K92" s="694"/>
      <c r="L92" s="712"/>
      <c r="M92" s="307"/>
      <c r="N92" s="671"/>
      <c r="O92" s="671"/>
      <c r="P92" s="671"/>
      <c r="Q92" s="671"/>
      <c r="R92" s="671"/>
      <c r="S92" s="671"/>
      <c r="T92" s="671"/>
      <c r="U92" s="671"/>
      <c r="V92" s="671"/>
      <c r="W92" s="307"/>
    </row>
    <row r="93" spans="1:24" x14ac:dyDescent="0.2">
      <c r="A93" s="649" t="s">
        <v>874</v>
      </c>
      <c r="B93" s="693"/>
      <c r="C93" s="693"/>
      <c r="D93" s="693"/>
      <c r="E93" s="693"/>
      <c r="F93" s="693"/>
      <c r="G93" s="693"/>
      <c r="H93" s="694"/>
      <c r="I93" s="694"/>
      <c r="J93" s="693"/>
      <c r="K93" s="694"/>
      <c r="L93" s="712"/>
      <c r="M93" s="307"/>
      <c r="N93" s="671"/>
      <c r="O93" s="671"/>
      <c r="P93" s="671"/>
      <c r="Q93" s="671"/>
      <c r="R93" s="671"/>
      <c r="S93" s="671"/>
      <c r="T93" s="671"/>
      <c r="U93" s="671"/>
      <c r="V93" s="671"/>
      <c r="W93" s="307"/>
    </row>
    <row r="94" spans="1:24" ht="13.5" thickBot="1" x14ac:dyDescent="0.25">
      <c r="A94" s="651" t="s">
        <v>875</v>
      </c>
      <c r="B94" s="696"/>
      <c r="C94" s="696"/>
      <c r="D94" s="696"/>
      <c r="E94" s="696"/>
      <c r="F94" s="696"/>
      <c r="G94" s="696"/>
      <c r="H94" s="697"/>
      <c r="I94" s="697"/>
      <c r="J94" s="696"/>
      <c r="K94" s="697"/>
      <c r="L94" s="713"/>
      <c r="M94" s="307"/>
      <c r="N94" s="671"/>
      <c r="O94" s="671"/>
      <c r="P94" s="671"/>
      <c r="Q94" s="671"/>
      <c r="R94" s="671"/>
      <c r="S94" s="671"/>
      <c r="T94" s="671"/>
      <c r="U94" s="671"/>
      <c r="V94" s="671"/>
      <c r="W94" s="307"/>
    </row>
    <row r="95" spans="1:24" ht="13.5" thickBot="1" x14ac:dyDescent="0.25">
      <c r="A95" s="714"/>
      <c r="E95" s="635"/>
      <c r="F95" s="635"/>
      <c r="G95" s="635"/>
      <c r="H95" s="636"/>
      <c r="I95" s="637"/>
      <c r="J95" s="635"/>
      <c r="K95" s="636"/>
      <c r="L95" s="635"/>
      <c r="M95" s="307"/>
      <c r="N95" s="671"/>
      <c r="O95" s="671"/>
      <c r="P95" s="671"/>
      <c r="Q95" s="671"/>
      <c r="R95" s="307"/>
      <c r="V95" s="338"/>
      <c r="W95" s="338"/>
    </row>
    <row r="96" spans="1:24" s="654" customFormat="1" ht="26.25" thickBot="1" x14ac:dyDescent="0.25">
      <c r="A96" s="700" t="s">
        <v>31</v>
      </c>
      <c r="B96" s="1079" t="s">
        <v>13</v>
      </c>
      <c r="C96" s="1079"/>
      <c r="D96" s="1080"/>
      <c r="E96" s="701" t="s">
        <v>12</v>
      </c>
      <c r="F96" s="701" t="s">
        <v>14</v>
      </c>
      <c r="G96" s="701" t="s">
        <v>264</v>
      </c>
      <c r="H96" s="701" t="s">
        <v>32</v>
      </c>
      <c r="I96" s="701" t="s">
        <v>16</v>
      </c>
      <c r="J96" s="701" t="s">
        <v>17</v>
      </c>
      <c r="K96" s="701" t="s">
        <v>18</v>
      </c>
      <c r="L96" s="701" t="s">
        <v>19</v>
      </c>
      <c r="M96" s="701" t="s">
        <v>20</v>
      </c>
      <c r="N96" s="336" t="s">
        <v>119</v>
      </c>
      <c r="O96" s="701" t="s">
        <v>91</v>
      </c>
      <c r="P96" s="702" t="s">
        <v>737</v>
      </c>
      <c r="W96" s="339"/>
    </row>
    <row r="97" spans="1:23" s="672" customFormat="1" x14ac:dyDescent="0.2">
      <c r="A97" s="656"/>
      <c r="B97" s="1081"/>
      <c r="C97" s="1081"/>
      <c r="D97" s="1081"/>
      <c r="E97" s="657"/>
      <c r="F97" s="657"/>
      <c r="G97" s="657"/>
      <c r="H97" s="657"/>
      <c r="I97" s="657"/>
      <c r="J97" s="566"/>
      <c r="K97" s="566"/>
      <c r="L97" s="566"/>
      <c r="M97" s="566"/>
      <c r="N97" s="704"/>
      <c r="O97" s="657"/>
      <c r="P97" s="661"/>
      <c r="Q97" s="662"/>
      <c r="R97" s="662"/>
      <c r="S97" s="662"/>
      <c r="T97" s="662"/>
      <c r="U97" s="662"/>
      <c r="V97" s="662"/>
      <c r="W97" s="317"/>
    </row>
    <row r="98" spans="1:23" s="672" customFormat="1" x14ac:dyDescent="0.2">
      <c r="A98" s="663"/>
      <c r="B98" s="994"/>
      <c r="C98" s="994"/>
      <c r="D98" s="994"/>
      <c r="E98" s="664"/>
      <c r="F98" s="664"/>
      <c r="G98" s="664"/>
      <c r="H98" s="664"/>
      <c r="I98" s="664"/>
      <c r="J98" s="320"/>
      <c r="K98" s="320"/>
      <c r="L98" s="320"/>
      <c r="M98" s="320"/>
      <c r="N98" s="707"/>
      <c r="O98" s="664"/>
      <c r="P98" s="668"/>
      <c r="Q98" s="662"/>
      <c r="R98" s="662"/>
      <c r="S98" s="662"/>
      <c r="T98" s="662"/>
      <c r="U98" s="662"/>
      <c r="V98" s="662"/>
      <c r="W98" s="317"/>
    </row>
    <row r="99" spans="1:23" s="672" customFormat="1" x14ac:dyDescent="0.2">
      <c r="A99" s="663"/>
      <c r="B99" s="994"/>
      <c r="C99" s="994"/>
      <c r="D99" s="994"/>
      <c r="E99" s="664"/>
      <c r="F99" s="664"/>
      <c r="G99" s="664"/>
      <c r="H99" s="664"/>
      <c r="I99" s="664"/>
      <c r="J99" s="320"/>
      <c r="K99" s="320"/>
      <c r="L99" s="320"/>
      <c r="M99" s="320"/>
      <c r="N99" s="707"/>
      <c r="O99" s="664"/>
      <c r="P99" s="668"/>
      <c r="Q99" s="662"/>
      <c r="R99" s="662"/>
      <c r="S99" s="662"/>
      <c r="T99" s="662"/>
      <c r="U99" s="662"/>
      <c r="V99" s="662"/>
      <c r="W99" s="317"/>
    </row>
    <row r="100" spans="1:23" s="672" customFormat="1" ht="13.5" thickBot="1" x14ac:dyDescent="0.25">
      <c r="A100" s="669"/>
      <c r="B100" s="1073"/>
      <c r="C100" s="1073"/>
      <c r="D100" s="1073"/>
      <c r="E100" s="670"/>
      <c r="F100" s="670"/>
      <c r="G100" s="670"/>
      <c r="H100" s="670"/>
      <c r="I100" s="670"/>
      <c r="J100" s="324"/>
      <c r="K100" s="324"/>
      <c r="L100" s="324"/>
      <c r="M100" s="324"/>
      <c r="N100" s="710"/>
      <c r="O100" s="312"/>
      <c r="P100" s="315"/>
      <c r="Q100" s="662"/>
      <c r="R100" s="662"/>
      <c r="S100" s="662"/>
      <c r="T100" s="662"/>
      <c r="U100" s="662"/>
      <c r="V100" s="662"/>
      <c r="W100" s="317"/>
    </row>
    <row r="101" spans="1:23" ht="13.5" thickBot="1" x14ac:dyDescent="0.25">
      <c r="A101" s="316"/>
      <c r="B101" s="316"/>
      <c r="C101" s="316"/>
      <c r="D101" s="316"/>
      <c r="E101" s="316"/>
      <c r="F101" s="316"/>
      <c r="G101" s="316"/>
      <c r="H101" s="307"/>
      <c r="I101" s="307"/>
      <c r="J101" s="307"/>
      <c r="K101" s="307"/>
      <c r="L101" s="307"/>
      <c r="M101" s="671"/>
      <c r="N101" s="671"/>
      <c r="O101" s="671"/>
      <c r="P101" s="671"/>
      <c r="Q101" s="671"/>
      <c r="R101" s="671"/>
      <c r="S101" s="671"/>
      <c r="T101" s="671"/>
      <c r="U101" s="671"/>
      <c r="V101" s="307"/>
    </row>
    <row r="102" spans="1:23" ht="13.5" thickBot="1" x14ac:dyDescent="0.25">
      <c r="A102" s="1033" t="s">
        <v>36</v>
      </c>
      <c r="B102" s="1034"/>
      <c r="C102" s="1034"/>
      <c r="D102" s="1034"/>
      <c r="E102" s="1034"/>
      <c r="F102" s="1034"/>
      <c r="G102" s="1034"/>
      <c r="H102" s="1034"/>
      <c r="I102" s="1035"/>
      <c r="K102" s="307"/>
      <c r="L102" s="671"/>
      <c r="M102" s="671"/>
      <c r="N102" s="671"/>
      <c r="O102" s="671"/>
      <c r="P102" s="671"/>
      <c r="Q102" s="671"/>
      <c r="R102" s="671"/>
      <c r="S102" s="307"/>
      <c r="T102" s="307"/>
      <c r="U102" s="307"/>
    </row>
    <row r="103" spans="1:23" ht="13.5" thickBot="1" x14ac:dyDescent="0.25">
      <c r="A103" s="1074" t="s">
        <v>37</v>
      </c>
      <c r="B103" s="1075"/>
      <c r="C103" s="1075"/>
      <c r="D103" s="1075"/>
      <c r="E103" s="1075"/>
      <c r="F103" s="1075"/>
      <c r="G103" s="1075"/>
      <c r="H103" s="1075"/>
      <c r="I103" s="1076"/>
      <c r="J103" s="636"/>
      <c r="K103" s="307"/>
      <c r="L103" s="671"/>
      <c r="M103" s="671"/>
      <c r="N103" s="671"/>
      <c r="O103" s="671"/>
      <c r="P103" s="671"/>
      <c r="Q103" s="671"/>
      <c r="R103" s="671"/>
      <c r="S103" s="307"/>
      <c r="T103" s="307"/>
      <c r="U103" s="307"/>
    </row>
    <row r="104" spans="1:23" s="642" customFormat="1" ht="15.75" customHeight="1" thickBot="1" x14ac:dyDescent="0.25">
      <c r="A104" s="572" t="s">
        <v>282</v>
      </c>
      <c r="B104" s="1246" t="s">
        <v>990</v>
      </c>
      <c r="C104" s="1247"/>
      <c r="D104" s="1247"/>
      <c r="E104" s="1247"/>
      <c r="F104" s="1247"/>
      <c r="G104" s="1247"/>
      <c r="H104" s="1247"/>
      <c r="I104" s="1248"/>
      <c r="J104" s="716"/>
      <c r="K104" s="512"/>
      <c r="L104" s="717"/>
      <c r="M104" s="717"/>
      <c r="N104" s="717"/>
      <c r="O104" s="717"/>
      <c r="P104" s="717"/>
      <c r="Q104" s="717"/>
      <c r="R104" s="717"/>
      <c r="S104" s="512"/>
      <c r="T104" s="512"/>
      <c r="U104" s="512"/>
    </row>
    <row r="105" spans="1:23" s="642" customFormat="1" ht="15.75" customHeight="1" thickBot="1" x14ac:dyDescent="0.25">
      <c r="A105" s="572" t="s">
        <v>1146</v>
      </c>
      <c r="B105" s="1246" t="s">
        <v>2505</v>
      </c>
      <c r="C105" s="1247"/>
      <c r="D105" s="1247"/>
      <c r="E105" s="1247"/>
      <c r="F105" s="1247"/>
      <c r="G105" s="1247"/>
      <c r="H105" s="1247"/>
      <c r="I105" s="1248"/>
      <c r="J105" s="716"/>
      <c r="K105" s="512"/>
      <c r="L105" s="717"/>
      <c r="M105" s="717"/>
      <c r="N105" s="717"/>
      <c r="O105" s="717"/>
      <c r="P105" s="717"/>
      <c r="Q105" s="717"/>
      <c r="R105" s="717"/>
      <c r="S105" s="512"/>
      <c r="T105" s="512"/>
      <c r="U105" s="512"/>
    </row>
    <row r="106" spans="1:23" ht="13.5" thickBot="1" x14ac:dyDescent="0.25">
      <c r="A106" s="714"/>
      <c r="J106" s="671"/>
      <c r="K106" s="307"/>
      <c r="L106" s="671"/>
      <c r="M106" s="671"/>
      <c r="N106" s="671"/>
      <c r="O106" s="671"/>
      <c r="P106" s="671"/>
      <c r="Q106" s="307"/>
    </row>
    <row r="107" spans="1:23" ht="16.5" customHeight="1" thickBot="1" x14ac:dyDescent="0.25">
      <c r="A107" s="1068" t="s">
        <v>206</v>
      </c>
      <c r="B107" s="1069"/>
      <c r="C107" s="1069"/>
      <c r="D107" s="1069"/>
      <c r="E107" s="1069"/>
      <c r="F107" s="1069"/>
      <c r="G107" s="1069"/>
      <c r="H107" s="1070" t="s">
        <v>218</v>
      </c>
      <c r="I107" s="999" t="s">
        <v>568</v>
      </c>
      <c r="J107" s="999" t="s">
        <v>207</v>
      </c>
      <c r="K107" s="999" t="s">
        <v>23</v>
      </c>
      <c r="L107" s="999" t="s">
        <v>288</v>
      </c>
      <c r="M107" s="1001" t="s">
        <v>82</v>
      </c>
      <c r="N107" s="671"/>
      <c r="O107" s="307"/>
      <c r="Q107" s="338"/>
      <c r="R107" s="338"/>
    </row>
    <row r="108" spans="1:23" s="273" customFormat="1" ht="13.5" thickBot="1" x14ac:dyDescent="0.25">
      <c r="A108" s="1060" t="s">
        <v>2482</v>
      </c>
      <c r="B108" s="1061"/>
      <c r="C108" s="1061"/>
      <c r="D108" s="1061"/>
      <c r="E108" s="1061"/>
      <c r="F108" s="1061"/>
      <c r="G108" s="1062"/>
      <c r="H108" s="1071"/>
      <c r="I108" s="1072"/>
      <c r="J108" s="1072"/>
      <c r="K108" s="1072"/>
      <c r="L108" s="1072"/>
      <c r="M108" s="1059"/>
      <c r="N108" s="340"/>
      <c r="O108" s="340"/>
      <c r="P108" s="340"/>
      <c r="Q108" s="340"/>
      <c r="R108" s="340"/>
    </row>
    <row r="109" spans="1:23" s="273" customFormat="1" ht="15.75" customHeight="1" thickBot="1" x14ac:dyDescent="0.25">
      <c r="A109" s="1063" t="s">
        <v>336</v>
      </c>
      <c r="B109" s="1064"/>
      <c r="C109" s="1064"/>
      <c r="D109" s="1064"/>
      <c r="E109" s="1064"/>
      <c r="F109" s="1064"/>
      <c r="G109" s="1065"/>
      <c r="H109" s="1071"/>
      <c r="I109" s="1072"/>
      <c r="J109" s="1072"/>
      <c r="K109" s="1072"/>
      <c r="L109" s="1072"/>
      <c r="M109" s="1059"/>
      <c r="N109" s="340"/>
      <c r="O109" s="340"/>
      <c r="P109" s="340"/>
      <c r="Q109" s="340"/>
      <c r="R109" s="340"/>
    </row>
    <row r="110" spans="1:23" s="672" customFormat="1" x14ac:dyDescent="0.2">
      <c r="A110" s="573" t="s">
        <v>224</v>
      </c>
      <c r="B110" s="1249" t="str">
        <f>IF($A110="","",VLOOKUP($A110,Listes!$A$3:$C$220,2,FALSE))</f>
        <v>Bunker Adjustment Factor</v>
      </c>
      <c r="C110" s="1249"/>
      <c r="D110" s="1249"/>
      <c r="E110" s="1250" t="s">
        <v>52</v>
      </c>
      <c r="F110" s="1250"/>
      <c r="G110" s="1250"/>
      <c r="H110" s="574"/>
      <c r="I110" s="543"/>
      <c r="J110" s="543"/>
      <c r="K110" s="543"/>
      <c r="L110" s="543"/>
      <c r="M110" s="544"/>
      <c r="N110" s="662"/>
      <c r="O110" s="662"/>
      <c r="P110" s="662"/>
      <c r="Q110" s="662"/>
      <c r="R110" s="317"/>
    </row>
    <row r="111" spans="1:23" s="672" customFormat="1" ht="15.75" customHeight="1" x14ac:dyDescent="0.2">
      <c r="A111" s="575" t="s">
        <v>924</v>
      </c>
      <c r="B111" s="1251" t="str">
        <f>IF($A111="","",VLOOKUP($A111,Listes!$A$3:$C$220,2,FALSE))</f>
        <v>Bunker Recovery Charge</v>
      </c>
      <c r="C111" s="1251"/>
      <c r="D111" s="1251"/>
      <c r="E111" s="1252" t="s">
        <v>50</v>
      </c>
      <c r="F111" s="1252"/>
      <c r="G111" s="1252"/>
      <c r="H111" s="576"/>
      <c r="I111" s="545"/>
      <c r="J111" s="545"/>
      <c r="K111" s="545"/>
      <c r="L111" s="545"/>
      <c r="M111" s="546"/>
      <c r="N111" s="662"/>
      <c r="O111" s="662"/>
      <c r="P111" s="662"/>
      <c r="Q111" s="662"/>
      <c r="R111" s="317"/>
    </row>
    <row r="112" spans="1:23" s="672" customFormat="1" ht="15.75" customHeight="1" x14ac:dyDescent="0.2">
      <c r="A112" s="575" t="s">
        <v>1060</v>
      </c>
      <c r="B112" s="1251" t="str">
        <f>IF($A112="","",VLOOKUP($A112,Listes!$A$3:$C$220,2,FALSE))</f>
        <v>Export BL Documentation Fee - Brazil only</v>
      </c>
      <c r="C112" s="1251"/>
      <c r="D112" s="1251"/>
      <c r="E112" s="1252" t="s">
        <v>50</v>
      </c>
      <c r="F112" s="1252"/>
      <c r="G112" s="1252"/>
      <c r="H112" s="576"/>
      <c r="I112" s="545"/>
      <c r="J112" s="545"/>
      <c r="K112" s="545"/>
      <c r="L112" s="545"/>
      <c r="M112" s="546"/>
      <c r="N112" s="662"/>
      <c r="O112" s="662"/>
      <c r="P112" s="662"/>
      <c r="Q112" s="662"/>
      <c r="R112" s="317"/>
    </row>
    <row r="113" spans="1:18" s="672" customFormat="1" ht="15.75" customHeight="1" x14ac:dyDescent="0.2">
      <c r="A113" s="575" t="s">
        <v>508</v>
      </c>
      <c r="B113" s="1251" t="str">
        <f>IF($A113="","",VLOOKUP($A113,Listes!$A$3:$C$220,2,FALSE))</f>
        <v>Cargo Facility Charge</v>
      </c>
      <c r="C113" s="1251"/>
      <c r="D113" s="1251"/>
      <c r="E113" s="1252" t="s">
        <v>52</v>
      </c>
      <c r="F113" s="1252"/>
      <c r="G113" s="1252"/>
      <c r="H113" s="576"/>
      <c r="I113" s="545"/>
      <c r="J113" s="545"/>
      <c r="K113" s="545"/>
      <c r="L113" s="545"/>
      <c r="M113" s="546"/>
      <c r="N113" s="662"/>
      <c r="O113" s="662"/>
      <c r="P113" s="662"/>
      <c r="Q113" s="662"/>
      <c r="R113" s="317"/>
    </row>
    <row r="114" spans="1:18" s="672" customFormat="1" ht="15.75" customHeight="1" x14ac:dyDescent="0.2">
      <c r="A114" s="575" t="s">
        <v>970</v>
      </c>
      <c r="B114" s="1251" t="str">
        <f>IF($A114="","",VLOOKUP($A114,Listes!$A$3:$C$220,2,FALSE))</f>
        <v>Chassis Administration Fee On-Carriage</v>
      </c>
      <c r="C114" s="1251"/>
      <c r="D114" s="1251"/>
      <c r="E114" s="1252" t="s">
        <v>50</v>
      </c>
      <c r="F114" s="1252"/>
      <c r="G114" s="1252"/>
      <c r="H114" s="576"/>
      <c r="I114" s="545"/>
      <c r="J114" s="545"/>
      <c r="K114" s="545"/>
      <c r="L114" s="545"/>
      <c r="M114" s="546"/>
      <c r="N114" s="662"/>
      <c r="O114" s="662"/>
      <c r="P114" s="662"/>
      <c r="Q114" s="662"/>
      <c r="R114" s="317"/>
    </row>
    <row r="115" spans="1:18" s="672" customFormat="1" ht="15.75" customHeight="1" x14ac:dyDescent="0.2">
      <c r="A115" s="575" t="s">
        <v>502</v>
      </c>
      <c r="B115" s="1251" t="str">
        <f>IF($A115="","",VLOOKUP($A115,Listes!$A$3:$C$220,2,FALSE))</f>
        <v>Chassis Provision Charge</v>
      </c>
      <c r="C115" s="1251"/>
      <c r="D115" s="1251"/>
      <c r="E115" s="1252" t="s">
        <v>50</v>
      </c>
      <c r="F115" s="1252"/>
      <c r="G115" s="1252"/>
      <c r="H115" s="576"/>
      <c r="I115" s="545"/>
      <c r="J115" s="545"/>
      <c r="K115" s="545"/>
      <c r="L115" s="545"/>
      <c r="M115" s="546"/>
      <c r="N115" s="662"/>
      <c r="O115" s="662"/>
      <c r="P115" s="662"/>
      <c r="Q115" s="662"/>
      <c r="R115" s="317"/>
    </row>
    <row r="116" spans="1:18" s="672" customFormat="1" ht="15.75" customHeight="1" x14ac:dyDescent="0.2">
      <c r="A116" s="575" t="s">
        <v>251</v>
      </c>
      <c r="B116" s="1251" t="str">
        <f>IF($A116="","",VLOOKUP($A116,Listes!$A$3:$C$220,2,FALSE))</f>
        <v>Carrier Security Charge</v>
      </c>
      <c r="C116" s="1251"/>
      <c r="D116" s="1251"/>
      <c r="E116" s="1252" t="s">
        <v>52</v>
      </c>
      <c r="F116" s="1252"/>
      <c r="G116" s="1252"/>
      <c r="H116" s="576"/>
      <c r="I116" s="545"/>
      <c r="J116" s="545"/>
      <c r="K116" s="545"/>
      <c r="L116" s="545"/>
      <c r="M116" s="546"/>
      <c r="N116" s="662"/>
      <c r="O116" s="662"/>
      <c r="P116" s="662"/>
      <c r="Q116" s="662"/>
      <c r="R116" s="317"/>
    </row>
    <row r="117" spans="1:18" s="672" customFormat="1" ht="15.75" customHeight="1" x14ac:dyDescent="0.2">
      <c r="A117" s="575" t="s">
        <v>1014</v>
      </c>
      <c r="B117" s="1251" t="str">
        <f>IF($A117="","",VLOOKUP($A117,Listes!$A$3:$C$220,2,FALSE))</f>
        <v>Container Maintenance Charge Destination</v>
      </c>
      <c r="C117" s="1251"/>
      <c r="D117" s="1251"/>
      <c r="E117" s="1252" t="s">
        <v>52</v>
      </c>
      <c r="F117" s="1252"/>
      <c r="G117" s="1252"/>
      <c r="H117" s="576"/>
      <c r="I117" s="545"/>
      <c r="J117" s="545"/>
      <c r="K117" s="545"/>
      <c r="L117" s="545"/>
      <c r="M117" s="546"/>
      <c r="N117" s="662"/>
      <c r="O117" s="662"/>
      <c r="P117" s="662"/>
      <c r="Q117" s="662"/>
      <c r="R117" s="317"/>
    </row>
    <row r="118" spans="1:18" s="672" customFormat="1" ht="15.75" customHeight="1" x14ac:dyDescent="0.2">
      <c r="A118" s="575" t="s">
        <v>298</v>
      </c>
      <c r="B118" s="1251" t="str">
        <f>IF($A118="","",VLOOKUP($A118,Listes!$A$3:$C$220,2,FALSE))</f>
        <v>Chassis Usage Charge (Carrier-haulage)</v>
      </c>
      <c r="C118" s="1251"/>
      <c r="D118" s="1251"/>
      <c r="E118" s="1252" t="s">
        <v>50</v>
      </c>
      <c r="F118" s="1252"/>
      <c r="G118" s="1252"/>
      <c r="H118" s="576"/>
      <c r="I118" s="545"/>
      <c r="J118" s="545"/>
      <c r="K118" s="545"/>
      <c r="L118" s="631" t="s">
        <v>2504</v>
      </c>
      <c r="M118" s="546"/>
      <c r="N118" s="662"/>
      <c r="O118" s="662"/>
      <c r="P118" s="662"/>
      <c r="Q118" s="662"/>
      <c r="R118" s="317"/>
    </row>
    <row r="119" spans="1:18" s="672" customFormat="1" ht="15.75" customHeight="1" x14ac:dyDescent="0.2">
      <c r="A119" s="575" t="s">
        <v>298</v>
      </c>
      <c r="B119" s="1251" t="str">
        <f>IF($A119="","",VLOOKUP($A119,Listes!$A$3:$C$220,2,FALSE))</f>
        <v>Chassis Usage Charge (Carrier-haulage)</v>
      </c>
      <c r="C119" s="1251"/>
      <c r="D119" s="1251"/>
      <c r="E119" s="1252" t="s">
        <v>50</v>
      </c>
      <c r="F119" s="1252"/>
      <c r="G119" s="1252"/>
      <c r="H119" s="576"/>
      <c r="I119" s="545"/>
      <c r="J119" s="545"/>
      <c r="K119" s="545"/>
      <c r="L119" s="631" t="s">
        <v>2511</v>
      </c>
      <c r="M119" s="546"/>
      <c r="N119" s="662"/>
      <c r="O119" s="662"/>
      <c r="P119" s="662"/>
      <c r="Q119" s="662"/>
      <c r="R119" s="317"/>
    </row>
    <row r="120" spans="1:18" s="672" customFormat="1" ht="15.75" customHeight="1" x14ac:dyDescent="0.2">
      <c r="A120" s="575" t="s">
        <v>298</v>
      </c>
      <c r="B120" s="1251" t="str">
        <f>IF($A120="","",VLOOKUP($A120,Listes!$A$3:$C$220,2,FALSE))</f>
        <v>Chassis Usage Charge (Carrier-haulage)</v>
      </c>
      <c r="C120" s="1251"/>
      <c r="D120" s="1251"/>
      <c r="E120" s="1252" t="s">
        <v>50</v>
      </c>
      <c r="F120" s="1252"/>
      <c r="G120" s="1252"/>
      <c r="H120" s="576"/>
      <c r="I120" s="545"/>
      <c r="J120" s="545"/>
      <c r="K120" s="545"/>
      <c r="L120" s="631" t="s">
        <v>2503</v>
      </c>
      <c r="M120" s="546"/>
      <c r="N120" s="662"/>
      <c r="O120" s="662"/>
      <c r="P120" s="662"/>
      <c r="Q120" s="662"/>
      <c r="R120" s="317"/>
    </row>
    <row r="121" spans="1:18" s="672" customFormat="1" ht="15.75" customHeight="1" x14ac:dyDescent="0.2">
      <c r="A121" s="575" t="s">
        <v>298</v>
      </c>
      <c r="B121" s="1251" t="str">
        <f>IF($A121="","",VLOOKUP($A121,Listes!$A$3:$C$220,2,FALSE))</f>
        <v>Chassis Usage Charge (Carrier-haulage)</v>
      </c>
      <c r="C121" s="1251"/>
      <c r="D121" s="1251"/>
      <c r="E121" s="1252" t="s">
        <v>50</v>
      </c>
      <c r="F121" s="1252"/>
      <c r="G121" s="1252"/>
      <c r="H121" s="576"/>
      <c r="I121" s="545"/>
      <c r="J121" s="545"/>
      <c r="K121" s="545"/>
      <c r="L121" s="631" t="s">
        <v>2502</v>
      </c>
      <c r="M121" s="546"/>
      <c r="N121" s="662"/>
      <c r="O121" s="662"/>
      <c r="P121" s="662"/>
      <c r="Q121" s="662"/>
      <c r="R121" s="317"/>
    </row>
    <row r="122" spans="1:18" s="672" customFormat="1" ht="15.75" customHeight="1" x14ac:dyDescent="0.2">
      <c r="A122" s="575" t="s">
        <v>298</v>
      </c>
      <c r="B122" s="1251" t="str">
        <f>IF($A122="","",VLOOKUP($A122,Listes!$A$3:$C$220,2,FALSE))</f>
        <v>Chassis Usage Charge (Carrier-haulage)</v>
      </c>
      <c r="C122" s="1251"/>
      <c r="D122" s="1251"/>
      <c r="E122" s="1252" t="s">
        <v>50</v>
      </c>
      <c r="F122" s="1252"/>
      <c r="G122" s="1252"/>
      <c r="H122" s="576"/>
      <c r="I122" s="545"/>
      <c r="J122" s="545"/>
      <c r="K122" s="545"/>
      <c r="L122" s="631" t="s">
        <v>2501</v>
      </c>
      <c r="M122" s="546"/>
      <c r="N122" s="662"/>
      <c r="O122" s="662"/>
      <c r="P122" s="662"/>
      <c r="Q122" s="662"/>
      <c r="R122" s="317"/>
    </row>
    <row r="123" spans="1:18" s="672" customFormat="1" ht="15.75" customHeight="1" x14ac:dyDescent="0.2">
      <c r="A123" s="575" t="s">
        <v>298</v>
      </c>
      <c r="B123" s="1251" t="str">
        <f>IF($A123="","",VLOOKUP($A123,Listes!$A$3:$C$220,2,FALSE))</f>
        <v>Chassis Usage Charge (Carrier-haulage)</v>
      </c>
      <c r="C123" s="1251"/>
      <c r="D123" s="1251"/>
      <c r="E123" s="1252" t="s">
        <v>50</v>
      </c>
      <c r="F123" s="1252"/>
      <c r="G123" s="1252"/>
      <c r="H123" s="576"/>
      <c r="I123" s="545"/>
      <c r="J123" s="545"/>
      <c r="K123" s="545"/>
      <c r="L123" s="631" t="s">
        <v>2500</v>
      </c>
      <c r="M123" s="546"/>
      <c r="N123" s="662"/>
      <c r="O123" s="662"/>
      <c r="P123" s="662"/>
      <c r="Q123" s="662"/>
      <c r="R123" s="317"/>
    </row>
    <row r="124" spans="1:18" s="672" customFormat="1" ht="15.75" customHeight="1" x14ac:dyDescent="0.2">
      <c r="A124" s="575" t="s">
        <v>222</v>
      </c>
      <c r="B124" s="1251" t="str">
        <f>IF($A124="","",VLOOKUP($A124,Listes!$A$3:$C$220,2,FALSE))</f>
        <v>Destination THC / Destination Receiving Charge</v>
      </c>
      <c r="C124" s="1251"/>
      <c r="D124" s="1251"/>
      <c r="E124" s="1252" t="s">
        <v>50</v>
      </c>
      <c r="F124" s="1252"/>
      <c r="G124" s="1252"/>
      <c r="H124" s="576"/>
      <c r="I124" s="545"/>
      <c r="J124" s="545"/>
      <c r="K124" s="545"/>
      <c r="L124" s="545"/>
      <c r="M124" s="546"/>
      <c r="N124" s="662"/>
      <c r="O124" s="662"/>
      <c r="P124" s="662"/>
      <c r="Q124" s="662"/>
      <c r="R124" s="317"/>
    </row>
    <row r="125" spans="1:18" s="672" customFormat="1" ht="15.75" customHeight="1" x14ac:dyDescent="0.2">
      <c r="A125" s="575" t="s">
        <v>948</v>
      </c>
      <c r="B125" s="1251" t="str">
        <f>IF($A125="","",VLOOKUP($A125,Listes!$A$3:$C$220,2,FALSE))</f>
        <v>Equipment Imbalance Surcharge at Origin</v>
      </c>
      <c r="C125" s="1251"/>
      <c r="D125" s="1251"/>
      <c r="E125" s="1252" t="s">
        <v>50</v>
      </c>
      <c r="F125" s="1252"/>
      <c r="G125" s="1252"/>
      <c r="H125" s="576"/>
      <c r="I125" s="545"/>
      <c r="J125" s="545"/>
      <c r="K125" s="545"/>
      <c r="L125" s="545"/>
      <c r="M125" s="546"/>
      <c r="N125" s="662"/>
      <c r="O125" s="662"/>
      <c r="P125" s="662"/>
      <c r="Q125" s="662"/>
      <c r="R125" s="317"/>
    </row>
    <row r="126" spans="1:18" s="672" customFormat="1" ht="15.75" customHeight="1" x14ac:dyDescent="0.2">
      <c r="A126" s="575" t="s">
        <v>949</v>
      </c>
      <c r="B126" s="1251" t="str">
        <f>IF($A126="","",VLOOKUP($A126,Listes!$A$3:$C$220,2,FALSE))</f>
        <v>Equipment Imbalance Surcharge at Destination</v>
      </c>
      <c r="C126" s="1251"/>
      <c r="D126" s="1251"/>
      <c r="E126" s="1252" t="s">
        <v>50</v>
      </c>
      <c r="F126" s="1252"/>
      <c r="G126" s="1252"/>
      <c r="H126" s="576"/>
      <c r="I126" s="545"/>
      <c r="J126" s="545"/>
      <c r="K126" s="545"/>
      <c r="L126" s="545"/>
      <c r="M126" s="546"/>
      <c r="N126" s="662"/>
      <c r="O126" s="662"/>
      <c r="P126" s="662"/>
      <c r="Q126" s="662"/>
      <c r="R126" s="317"/>
    </row>
    <row r="127" spans="1:18" s="672" customFormat="1" ht="15.75" customHeight="1" x14ac:dyDescent="0.2">
      <c r="A127" s="575" t="s">
        <v>445</v>
      </c>
      <c r="B127" s="1251" t="str">
        <f>IF($A127="","",VLOOKUP($A127,Listes!$A$3:$C$220,2,FALSE))</f>
        <v>Emergency Terminal Congestion Surcharge / Emergency Port Surcharge</v>
      </c>
      <c r="C127" s="1251"/>
      <c r="D127" s="1251"/>
      <c r="E127" s="1252" t="s">
        <v>50</v>
      </c>
      <c r="F127" s="1252"/>
      <c r="G127" s="1252"/>
      <c r="H127" s="576"/>
      <c r="I127" s="545"/>
      <c r="J127" s="545"/>
      <c r="K127" s="545"/>
      <c r="L127" s="545"/>
      <c r="M127" s="546"/>
      <c r="N127" s="662"/>
      <c r="O127" s="662"/>
      <c r="P127" s="662"/>
      <c r="Q127" s="662"/>
      <c r="R127" s="317"/>
    </row>
    <row r="128" spans="1:18" s="672" customFormat="1" ht="15.75" customHeight="1" x14ac:dyDescent="0.2">
      <c r="A128" s="575" t="s">
        <v>796</v>
      </c>
      <c r="B128" s="1251" t="str">
        <f>IF($A128="","",VLOOKUP($A128,Listes!$A$3:$C$220,2,FALSE))</f>
        <v>Export Documentation Fees - Carrier</v>
      </c>
      <c r="C128" s="1251"/>
      <c r="D128" s="1251"/>
      <c r="E128" s="1252" t="s">
        <v>50</v>
      </c>
      <c r="F128" s="1252"/>
      <c r="G128" s="1252"/>
      <c r="H128" s="576"/>
      <c r="I128" s="545"/>
      <c r="J128" s="545"/>
      <c r="K128" s="545"/>
      <c r="L128" s="545"/>
      <c r="M128" s="546"/>
      <c r="N128" s="662"/>
      <c r="O128" s="662"/>
      <c r="P128" s="662"/>
      <c r="Q128" s="662"/>
      <c r="R128" s="317"/>
    </row>
    <row r="129" spans="1:18" s="672" customFormat="1" ht="15.75" customHeight="1" x14ac:dyDescent="0.2">
      <c r="A129" s="575" t="s">
        <v>779</v>
      </c>
      <c r="B129" s="1251" t="str">
        <f>IF($A129="","",VLOOKUP($A129,Listes!$A$3:$C$220,2,FALSE))</f>
        <v>Export Declaration Surcharge</v>
      </c>
      <c r="C129" s="1251"/>
      <c r="D129" s="1251"/>
      <c r="E129" s="1252" t="s">
        <v>50</v>
      </c>
      <c r="F129" s="1252"/>
      <c r="G129" s="1252"/>
      <c r="H129" s="576"/>
      <c r="I129" s="545"/>
      <c r="J129" s="545"/>
      <c r="K129" s="545"/>
      <c r="L129" s="545"/>
      <c r="M129" s="546"/>
      <c r="N129" s="662"/>
      <c r="O129" s="662"/>
      <c r="P129" s="662"/>
      <c r="Q129" s="662"/>
      <c r="R129" s="317"/>
    </row>
    <row r="130" spans="1:18" s="672" customFormat="1" ht="15.75" customHeight="1" x14ac:dyDescent="0.2">
      <c r="A130" s="575" t="s">
        <v>95</v>
      </c>
      <c r="B130" s="1251" t="str">
        <f>IF($A130="","",VLOOKUP($A130,Listes!$A$3:$C$220,2,FALSE))</f>
        <v>FAS Terms Landing Charge</v>
      </c>
      <c r="C130" s="1251"/>
      <c r="D130" s="1251"/>
      <c r="E130" s="1252" t="s">
        <v>50</v>
      </c>
      <c r="F130" s="1252"/>
      <c r="G130" s="1252"/>
      <c r="H130" s="576"/>
      <c r="I130" s="545"/>
      <c r="J130" s="545"/>
      <c r="K130" s="545"/>
      <c r="L130" s="545"/>
      <c r="M130" s="546"/>
      <c r="N130" s="662"/>
      <c r="O130" s="662"/>
      <c r="P130" s="662"/>
      <c r="Q130" s="662"/>
      <c r="R130" s="317"/>
    </row>
    <row r="131" spans="1:18" s="672" customFormat="1" ht="15.75" customHeight="1" x14ac:dyDescent="0.2">
      <c r="A131" s="575" t="s">
        <v>525</v>
      </c>
      <c r="B131" s="1251" t="str">
        <f>IF($A131="","",VLOOKUP($A131,Listes!$A$3:$C$220,2,FALSE))</f>
        <v>Genset Surcharge</v>
      </c>
      <c r="C131" s="1251"/>
      <c r="D131" s="1251"/>
      <c r="E131" s="1252" t="s">
        <v>50</v>
      </c>
      <c r="F131" s="1252"/>
      <c r="G131" s="1252"/>
      <c r="H131" s="576"/>
      <c r="I131" s="545"/>
      <c r="J131" s="545"/>
      <c r="K131" s="545"/>
      <c r="L131" s="545"/>
      <c r="M131" s="546"/>
      <c r="N131" s="662"/>
      <c r="O131" s="662"/>
      <c r="P131" s="662"/>
      <c r="Q131" s="662"/>
      <c r="R131" s="317"/>
    </row>
    <row r="132" spans="1:18" s="672" customFormat="1" ht="15.75" customHeight="1" x14ac:dyDescent="0.2">
      <c r="A132" s="575" t="s">
        <v>81</v>
      </c>
      <c r="B132" s="1251" t="str">
        <f>IF($A132="","",VLOOKUP($A132,Listes!$A$3:$C$220,2,FALSE))</f>
        <v>General Rate Increase</v>
      </c>
      <c r="C132" s="1251"/>
      <c r="D132" s="1251"/>
      <c r="E132" s="1252" t="s">
        <v>52</v>
      </c>
      <c r="F132" s="1252"/>
      <c r="G132" s="1252"/>
      <c r="H132" s="576"/>
      <c r="I132" s="545"/>
      <c r="J132" s="545"/>
      <c r="K132" s="545"/>
      <c r="L132" s="545"/>
      <c r="M132" s="546"/>
      <c r="N132" s="662"/>
      <c r="O132" s="662"/>
      <c r="P132" s="662"/>
      <c r="Q132" s="662"/>
      <c r="R132" s="317"/>
    </row>
    <row r="133" spans="1:18" s="672" customFormat="1" ht="15.75" customHeight="1" x14ac:dyDescent="0.2">
      <c r="A133" s="575" t="s">
        <v>248</v>
      </c>
      <c r="B133" s="1251" t="str">
        <f>IF($A133="","",VLOOKUP($A133,Listes!$A$3:$C$220,2,FALSE))</f>
        <v>Hazardous Fees (Ocean)</v>
      </c>
      <c r="C133" s="1251"/>
      <c r="D133" s="1251"/>
      <c r="E133" s="1252" t="s">
        <v>50</v>
      </c>
      <c r="F133" s="1252"/>
      <c r="G133" s="1252"/>
      <c r="H133" s="576"/>
      <c r="I133" s="545"/>
      <c r="J133" s="545"/>
      <c r="K133" s="545"/>
      <c r="L133" s="545"/>
      <c r="M133" s="546"/>
      <c r="N133" s="662"/>
      <c r="O133" s="662"/>
      <c r="P133" s="662"/>
      <c r="Q133" s="662"/>
      <c r="R133" s="317"/>
    </row>
    <row r="134" spans="1:18" s="672" customFormat="1" ht="15.6" customHeight="1" x14ac:dyDescent="0.2">
      <c r="A134" s="575" t="s">
        <v>809</v>
      </c>
      <c r="B134" s="1251" t="str">
        <f>IF($A134="","",VLOOKUP($A134,Listes!$A$3:$C$220,2,FALSE))</f>
        <v>Oncarriage Additional Intermodal Door Delivery Surcharge</v>
      </c>
      <c r="C134" s="1251"/>
      <c r="D134" s="1251"/>
      <c r="E134" s="1252" t="s">
        <v>50</v>
      </c>
      <c r="F134" s="1252"/>
      <c r="G134" s="1252"/>
      <c r="H134" s="576"/>
      <c r="I134" s="545"/>
      <c r="J134" s="545"/>
      <c r="K134" s="545"/>
      <c r="L134" s="545"/>
      <c r="M134" s="546"/>
      <c r="N134" s="662"/>
      <c r="O134" s="662"/>
      <c r="P134" s="662"/>
      <c r="Q134" s="662"/>
      <c r="R134" s="317"/>
    </row>
    <row r="135" spans="1:18" s="672" customFormat="1" ht="31.35" customHeight="1" x14ac:dyDescent="0.2">
      <c r="A135" s="575" t="s">
        <v>929</v>
      </c>
      <c r="B135" s="1251" t="str">
        <f>IF($A135="","",VLOOKUP($A135,Listes!$A$3:$C$220,2,FALSE))</f>
        <v>On-Carriage Emergency Inland Fuel Surcharge</v>
      </c>
      <c r="C135" s="1251"/>
      <c r="D135" s="1251"/>
      <c r="E135" s="1252" t="s">
        <v>50</v>
      </c>
      <c r="F135" s="1252"/>
      <c r="G135" s="1252"/>
      <c r="H135" s="576"/>
      <c r="I135" s="545"/>
      <c r="J135" s="545"/>
      <c r="K135" s="545"/>
      <c r="L135" s="545"/>
      <c r="M135" s="546"/>
      <c r="N135" s="662"/>
      <c r="O135" s="662"/>
      <c r="P135" s="662"/>
      <c r="Q135" s="662"/>
      <c r="R135" s="317"/>
    </row>
    <row r="136" spans="1:18" s="672" customFormat="1" ht="15.75" customHeight="1" x14ac:dyDescent="0.2">
      <c r="A136" s="575" t="s">
        <v>955</v>
      </c>
      <c r="B136" s="1251" t="str">
        <f>IF($A136="","",VLOOKUP($A136,Listes!$A$3:$C$220,2,FALSE))</f>
        <v>On-Carriage Emergency Intermodal Surcharge</v>
      </c>
      <c r="C136" s="1251"/>
      <c r="D136" s="1251"/>
      <c r="E136" s="1252" t="s">
        <v>50</v>
      </c>
      <c r="F136" s="1252"/>
      <c r="G136" s="1252"/>
      <c r="H136" s="576"/>
      <c r="I136" s="545"/>
      <c r="J136" s="545"/>
      <c r="K136" s="545"/>
      <c r="L136" s="545"/>
      <c r="M136" s="546"/>
      <c r="N136" s="662"/>
      <c r="O136" s="662"/>
      <c r="P136" s="662"/>
      <c r="Q136" s="662"/>
      <c r="R136" s="317"/>
    </row>
    <row r="137" spans="1:18" s="672" customFormat="1" ht="15.75" customHeight="1" x14ac:dyDescent="0.2">
      <c r="A137" s="575" t="s">
        <v>457</v>
      </c>
      <c r="B137" s="1251" t="str">
        <f>IF($A137="","",VLOOKUP($A137,Listes!$A$3:$C$220,2,FALSE))</f>
        <v>Inland Hazardous Charge Oncarriage</v>
      </c>
      <c r="C137" s="1251"/>
      <c r="D137" s="1251"/>
      <c r="E137" s="1252" t="s">
        <v>50</v>
      </c>
      <c r="F137" s="1252"/>
      <c r="G137" s="1252"/>
      <c r="H137" s="576"/>
      <c r="I137" s="545"/>
      <c r="J137" s="545"/>
      <c r="K137" s="545"/>
      <c r="L137" s="545"/>
      <c r="M137" s="546"/>
      <c r="N137" s="662"/>
      <c r="O137" s="662"/>
      <c r="P137" s="662"/>
      <c r="Q137" s="662"/>
      <c r="R137" s="317"/>
    </row>
    <row r="138" spans="1:18" s="672" customFormat="1" ht="15.75" customHeight="1" x14ac:dyDescent="0.2">
      <c r="A138" s="575" t="s">
        <v>88</v>
      </c>
      <c r="B138" s="1251" t="str">
        <f>IF($A138="","",VLOOKUP($A138,Listes!$A$3:$C$220,2,FALSE))</f>
        <v>Origin THC / Origin Receiving Charge</v>
      </c>
      <c r="C138" s="1251"/>
      <c r="D138" s="1251"/>
      <c r="E138" s="1252" t="s">
        <v>50</v>
      </c>
      <c r="F138" s="1252"/>
      <c r="G138" s="1252"/>
      <c r="H138" s="576"/>
      <c r="I138" s="545"/>
      <c r="J138" s="545"/>
      <c r="K138" s="545"/>
      <c r="L138" s="545"/>
      <c r="M138" s="546"/>
      <c r="N138" s="662"/>
      <c r="O138" s="662"/>
      <c r="P138" s="662"/>
      <c r="Q138" s="662"/>
      <c r="R138" s="317"/>
    </row>
    <row r="139" spans="1:18" s="672" customFormat="1" ht="13.5" customHeight="1" x14ac:dyDescent="0.2">
      <c r="A139" s="575" t="s">
        <v>1009</v>
      </c>
      <c r="B139" s="1251" t="str">
        <f>IF($A139="","",VLOOKUP($A139,Listes!$A$3:$C$220,2,FALSE))</f>
        <v>Panama Canal Adj Factor</v>
      </c>
      <c r="C139" s="1251"/>
      <c r="D139" s="1251"/>
      <c r="E139" s="1252" t="s">
        <v>50</v>
      </c>
      <c r="F139" s="1252"/>
      <c r="G139" s="1252"/>
      <c r="H139" s="576"/>
      <c r="I139" s="545"/>
      <c r="J139" s="545"/>
      <c r="K139" s="545"/>
      <c r="L139" s="545"/>
      <c r="M139" s="546"/>
      <c r="N139" s="662"/>
      <c r="O139" s="662"/>
      <c r="P139" s="662"/>
      <c r="Q139" s="662"/>
      <c r="R139" s="317"/>
    </row>
    <row r="140" spans="1:18" s="672" customFormat="1" ht="15.75" customHeight="1" x14ac:dyDescent="0.2">
      <c r="A140" s="575" t="s">
        <v>1082</v>
      </c>
      <c r="B140" s="1251" t="str">
        <f>IF($A140="","",VLOOKUP($A140,Listes!$A$3:$C$220,2,FALSE))</f>
        <v>Port Access Fee Origin</v>
      </c>
      <c r="C140" s="1251"/>
      <c r="D140" s="1251"/>
      <c r="E140" s="1252" t="s">
        <v>50</v>
      </c>
      <c r="F140" s="1252"/>
      <c r="G140" s="1252"/>
      <c r="H140" s="576"/>
      <c r="I140" s="545"/>
      <c r="J140" s="545"/>
      <c r="K140" s="545"/>
      <c r="L140" s="545"/>
      <c r="M140" s="546"/>
      <c r="N140" s="662"/>
      <c r="O140" s="662"/>
      <c r="P140" s="662"/>
      <c r="Q140" s="662"/>
      <c r="R140" s="317"/>
    </row>
    <row r="141" spans="1:18" s="672" customFormat="1" ht="15.75" customHeight="1" x14ac:dyDescent="0.2">
      <c r="A141" s="575" t="s">
        <v>757</v>
      </c>
      <c r="B141" s="1251" t="str">
        <f>IF($A141="","",VLOOKUP($A141,Listes!$A$3:$C$220,2,FALSE))</f>
        <v>Port Congestion Surcharge Destination</v>
      </c>
      <c r="C141" s="1251"/>
      <c r="D141" s="1251"/>
      <c r="E141" s="1252" t="s">
        <v>50</v>
      </c>
      <c r="F141" s="1252"/>
      <c r="G141" s="1252"/>
      <c r="H141" s="576"/>
      <c r="I141" s="545"/>
      <c r="J141" s="545"/>
      <c r="K141" s="545"/>
      <c r="L141" s="545"/>
      <c r="M141" s="546"/>
      <c r="N141" s="662"/>
      <c r="O141" s="662"/>
      <c r="P141" s="662"/>
      <c r="Q141" s="662"/>
      <c r="R141" s="317"/>
    </row>
    <row r="142" spans="1:18" s="672" customFormat="1" ht="15.75" customHeight="1" x14ac:dyDescent="0.2">
      <c r="A142" s="575" t="s">
        <v>754</v>
      </c>
      <c r="B142" s="1251" t="str">
        <f>IF($A142="","",VLOOKUP($A142,Listes!$A$3:$C$220,2,FALSE))</f>
        <v>Port Congestion Surcharge Origin</v>
      </c>
      <c r="C142" s="1251"/>
      <c r="D142" s="1251"/>
      <c r="E142" s="1252" t="s">
        <v>50</v>
      </c>
      <c r="F142" s="1252"/>
      <c r="G142" s="1252"/>
      <c r="H142" s="576"/>
      <c r="I142" s="545"/>
      <c r="J142" s="545"/>
      <c r="K142" s="545"/>
      <c r="L142" s="545"/>
      <c r="M142" s="546"/>
      <c r="N142" s="662"/>
      <c r="O142" s="662"/>
      <c r="P142" s="662"/>
      <c r="Q142" s="662"/>
      <c r="R142" s="317"/>
    </row>
    <row r="143" spans="1:18" s="672" customFormat="1" ht="15.75" customHeight="1" x14ac:dyDescent="0.2">
      <c r="A143" s="575" t="s">
        <v>460</v>
      </c>
      <c r="B143" s="1251" t="str">
        <f>IF($A143="","",VLOOKUP($A143,Listes!$A$3:$C$220,2,FALSE))</f>
        <v>Inland Hazardous Charge Precarriage</v>
      </c>
      <c r="C143" s="1251"/>
      <c r="D143" s="1251"/>
      <c r="E143" s="1252" t="s">
        <v>50</v>
      </c>
      <c r="F143" s="1252"/>
      <c r="G143" s="1252"/>
      <c r="H143" s="576"/>
      <c r="I143" s="545"/>
      <c r="J143" s="545"/>
      <c r="K143" s="545"/>
      <c r="L143" s="545"/>
      <c r="M143" s="546"/>
      <c r="N143" s="662"/>
      <c r="O143" s="662"/>
      <c r="P143" s="662"/>
      <c r="Q143" s="662"/>
      <c r="R143" s="317"/>
    </row>
    <row r="144" spans="1:18" s="672" customFormat="1" ht="15.75" customHeight="1" x14ac:dyDescent="0.2">
      <c r="A144" s="575" t="s">
        <v>86</v>
      </c>
      <c r="B144" s="1251" t="str">
        <f>IF($A144="","",VLOOKUP($A144,Listes!$A$3:$C$220,2,FALSE))</f>
        <v>Peak Season</v>
      </c>
      <c r="C144" s="1251"/>
      <c r="D144" s="1251"/>
      <c r="E144" s="1252" t="s">
        <v>50</v>
      </c>
      <c r="F144" s="1252"/>
      <c r="G144" s="1252"/>
      <c r="H144" s="576"/>
      <c r="I144" s="545"/>
      <c r="J144" s="545"/>
      <c r="K144" s="545"/>
      <c r="L144" s="545"/>
      <c r="M144" s="546"/>
      <c r="N144" s="662"/>
      <c r="O144" s="662"/>
      <c r="P144" s="662"/>
      <c r="Q144" s="662"/>
      <c r="R144" s="317"/>
    </row>
    <row r="145" spans="1:21" s="672" customFormat="1" ht="15.75" customHeight="1" x14ac:dyDescent="0.2">
      <c r="A145" s="575" t="s">
        <v>247</v>
      </c>
      <c r="B145" s="1251" t="str">
        <f>IF($A145="","",VLOOKUP($A145,Listes!$A$3:$C$220,2,FALSE))</f>
        <v>Reefer</v>
      </c>
      <c r="C145" s="1251"/>
      <c r="D145" s="1251"/>
      <c r="E145" s="1252" t="s">
        <v>50</v>
      </c>
      <c r="F145" s="1252"/>
      <c r="G145" s="1252"/>
      <c r="H145" s="576"/>
      <c r="I145" s="545"/>
      <c r="J145" s="545"/>
      <c r="K145" s="545"/>
      <c r="L145" s="545"/>
      <c r="M145" s="546"/>
      <c r="N145" s="662"/>
      <c r="O145" s="662"/>
      <c r="P145" s="662"/>
      <c r="Q145" s="662"/>
      <c r="R145" s="317"/>
    </row>
    <row r="146" spans="1:21" s="672" customFormat="1" ht="15.75" customHeight="1" x14ac:dyDescent="0.2">
      <c r="A146" s="575" t="s">
        <v>747</v>
      </c>
      <c r="B146" s="1251" t="str">
        <f>IF($A146="","",VLOOKUP($A146,Listes!$A$3:$C$220,2,FALSE))</f>
        <v>Reefer PTI</v>
      </c>
      <c r="C146" s="1251"/>
      <c r="D146" s="1251"/>
      <c r="E146" s="1252" t="s">
        <v>50</v>
      </c>
      <c r="F146" s="1252"/>
      <c r="G146" s="1252"/>
      <c r="H146" s="576"/>
      <c r="I146" s="545"/>
      <c r="J146" s="545"/>
      <c r="K146" s="545"/>
      <c r="L146" s="545"/>
      <c r="M146" s="546"/>
      <c r="N146" s="662"/>
      <c r="O146" s="662"/>
      <c r="P146" s="662"/>
      <c r="Q146" s="662"/>
      <c r="R146" s="317"/>
    </row>
    <row r="147" spans="1:21" s="672" customFormat="1" ht="15.75" customHeight="1" x14ac:dyDescent="0.2">
      <c r="A147" s="575" t="s">
        <v>266</v>
      </c>
      <c r="B147" s="1251" t="str">
        <f>IF($A147="","",VLOOKUP($A147,Listes!$A$3:$C$220,2,FALSE))</f>
        <v>Destination Terminal Security Charge</v>
      </c>
      <c r="C147" s="1251"/>
      <c r="D147" s="1251"/>
      <c r="E147" s="1252" t="s">
        <v>52</v>
      </c>
      <c r="F147" s="1252"/>
      <c r="G147" s="1252"/>
      <c r="H147" s="576"/>
      <c r="I147" s="545"/>
      <c r="J147" s="545"/>
      <c r="K147" s="545"/>
      <c r="L147" s="545"/>
      <c r="M147" s="546"/>
      <c r="N147" s="662"/>
      <c r="O147" s="662"/>
      <c r="P147" s="662"/>
      <c r="Q147" s="662"/>
      <c r="R147" s="317"/>
    </row>
    <row r="148" spans="1:21" s="672" customFormat="1" ht="15.75" customHeight="1" x14ac:dyDescent="0.2">
      <c r="A148" s="575" t="s">
        <v>265</v>
      </c>
      <c r="B148" s="1251" t="str">
        <f>IF($A148="","",VLOOKUP($A148,Listes!$A$3:$C$220,2,FALSE))</f>
        <v>Origin Terminal Security Charge</v>
      </c>
      <c r="C148" s="1251"/>
      <c r="D148" s="1251"/>
      <c r="E148" s="1252" t="s">
        <v>50</v>
      </c>
      <c r="F148" s="1252"/>
      <c r="G148" s="1252"/>
      <c r="H148" s="576"/>
      <c r="I148" s="545"/>
      <c r="J148" s="545"/>
      <c r="K148" s="545"/>
      <c r="L148" s="545"/>
      <c r="M148" s="546"/>
      <c r="N148" s="662"/>
      <c r="O148" s="662"/>
      <c r="P148" s="662"/>
      <c r="Q148" s="662"/>
      <c r="R148" s="317"/>
    </row>
    <row r="149" spans="1:21" s="672" customFormat="1" ht="31.35" customHeight="1" x14ac:dyDescent="0.2">
      <c r="A149" s="575" t="s">
        <v>922</v>
      </c>
      <c r="B149" s="1251" t="str">
        <f>IF($A149="","",VLOOKUP($A149,Listes!$A$3:$C$220,2,FALSE))</f>
        <v>Terminal Gate In Fee</v>
      </c>
      <c r="C149" s="1251"/>
      <c r="D149" s="1251"/>
      <c r="E149" s="1252" t="s">
        <v>50</v>
      </c>
      <c r="F149" s="1252"/>
      <c r="G149" s="1252"/>
      <c r="H149" s="576"/>
      <c r="I149" s="545"/>
      <c r="J149" s="545"/>
      <c r="K149" s="545"/>
      <c r="L149" s="545"/>
      <c r="M149" s="546"/>
      <c r="N149" s="662"/>
      <c r="O149" s="662"/>
      <c r="P149" s="662"/>
      <c r="Q149" s="662"/>
      <c r="R149" s="317"/>
    </row>
    <row r="150" spans="1:21" s="672" customFormat="1" ht="15.75" customHeight="1" x14ac:dyDescent="0.2">
      <c r="A150" s="575" t="s">
        <v>350</v>
      </c>
      <c r="B150" s="1251" t="str">
        <f>IF($A150="","",VLOOKUP($A150,Listes!$A$3:$C$220,2,FALSE))</f>
        <v>Tri-Axle / Super Chassis Oncarriage Surcharge</v>
      </c>
      <c r="C150" s="1251"/>
      <c r="D150" s="1251"/>
      <c r="E150" s="1252" t="s">
        <v>50</v>
      </c>
      <c r="F150" s="1252"/>
      <c r="G150" s="1252"/>
      <c r="H150" s="576"/>
      <c r="I150" s="545"/>
      <c r="J150" s="545"/>
      <c r="K150" s="545"/>
      <c r="L150" s="545"/>
      <c r="M150" s="546"/>
      <c r="N150" s="662"/>
      <c r="O150" s="662"/>
      <c r="P150" s="662"/>
      <c r="Q150" s="662"/>
      <c r="R150" s="317"/>
    </row>
    <row r="151" spans="1:21" s="672" customFormat="1" ht="16.350000000000001" customHeight="1" x14ac:dyDescent="0.2">
      <c r="A151" s="575" t="s">
        <v>675</v>
      </c>
      <c r="B151" s="1251" t="str">
        <f>IF($A151="","",VLOOKUP($A151,Listes!$A$3:$C$220,2,FALSE))</f>
        <v>Wharfage (Destination)</v>
      </c>
      <c r="C151" s="1251"/>
      <c r="D151" s="1251"/>
      <c r="E151" s="1252" t="s">
        <v>52</v>
      </c>
      <c r="F151" s="1252"/>
      <c r="G151" s="1252"/>
      <c r="H151" s="576"/>
      <c r="I151" s="545"/>
      <c r="J151" s="545"/>
      <c r="K151" s="545"/>
      <c r="L151" s="545"/>
      <c r="M151" s="546"/>
      <c r="N151" s="662"/>
      <c r="O151" s="662"/>
      <c r="P151" s="662"/>
      <c r="Q151" s="662"/>
      <c r="R151" s="317"/>
    </row>
    <row r="152" spans="1:21" s="672" customFormat="1" ht="13.5" thickBot="1" x14ac:dyDescent="0.25">
      <c r="A152" s="577" t="s">
        <v>792</v>
      </c>
      <c r="B152" s="1253" t="str">
        <f>IF($A152="","",VLOOKUP($A152,Listes!$A$3:$C$220,2,FALSE))</f>
        <v>Scanning by Customs, incl other examination charges</v>
      </c>
      <c r="C152" s="1253"/>
      <c r="D152" s="1253"/>
      <c r="E152" s="1254" t="s">
        <v>50</v>
      </c>
      <c r="F152" s="1254"/>
      <c r="G152" s="1254"/>
      <c r="H152" s="578"/>
      <c r="I152" s="547"/>
      <c r="J152" s="547"/>
      <c r="K152" s="547"/>
      <c r="L152" s="547"/>
      <c r="M152" s="548"/>
      <c r="N152" s="662"/>
      <c r="O152" s="662"/>
      <c r="P152" s="662"/>
      <c r="Q152" s="662"/>
      <c r="R152" s="317"/>
    </row>
    <row r="153" spans="1:21" ht="13.5" thickBot="1" x14ac:dyDescent="0.25">
      <c r="A153" s="1052" t="s">
        <v>208</v>
      </c>
      <c r="B153" s="1053"/>
      <c r="C153" s="1053"/>
      <c r="D153" s="1053"/>
      <c r="E153" s="1053"/>
      <c r="F153" s="1053"/>
      <c r="G153" s="1053"/>
      <c r="H153" s="1053"/>
      <c r="I153" s="1054"/>
      <c r="K153" s="307"/>
      <c r="L153" s="671"/>
      <c r="M153" s="671"/>
      <c r="N153" s="671"/>
      <c r="O153" s="671"/>
      <c r="P153" s="671"/>
      <c r="Q153" s="307"/>
    </row>
    <row r="154" spans="1:21" ht="13.5" thickBot="1" x14ac:dyDescent="0.25">
      <c r="A154" s="1055" t="s">
        <v>541</v>
      </c>
      <c r="B154" s="1031"/>
      <c r="C154" s="1031"/>
      <c r="D154" s="1031"/>
      <c r="E154" s="1031"/>
      <c r="F154" s="1031"/>
      <c r="G154" s="1031"/>
      <c r="H154" s="1031"/>
      <c r="I154" s="1032"/>
      <c r="K154" s="671"/>
      <c r="L154" s="671"/>
      <c r="M154" s="671"/>
      <c r="N154" s="671"/>
      <c r="O154" s="307"/>
    </row>
    <row r="155" spans="1:21" ht="13.5" thickBot="1" x14ac:dyDescent="0.25">
      <c r="A155" s="637"/>
      <c r="B155" s="637"/>
      <c r="C155" s="728"/>
      <c r="D155" s="635"/>
      <c r="E155" s="636"/>
      <c r="F155" s="636"/>
      <c r="G155" s="636"/>
      <c r="H155" s="636"/>
      <c r="I155" s="636"/>
      <c r="J155" s="635"/>
      <c r="L155" s="307"/>
      <c r="M155" s="671"/>
      <c r="N155" s="671"/>
      <c r="O155" s="671"/>
      <c r="P155" s="671"/>
      <c r="Q155" s="671"/>
      <c r="R155" s="307"/>
    </row>
    <row r="156" spans="1:21" ht="15.6" customHeight="1" x14ac:dyDescent="0.2">
      <c r="A156" s="1056" t="s">
        <v>476</v>
      </c>
      <c r="B156" s="1057"/>
      <c r="C156" s="1057"/>
      <c r="D156" s="1057"/>
      <c r="E156" s="1058" t="s">
        <v>276</v>
      </c>
      <c r="F156" s="1058">
        <v>20</v>
      </c>
      <c r="G156" s="1058">
        <v>40</v>
      </c>
      <c r="H156" s="1058" t="s">
        <v>19</v>
      </c>
      <c r="I156" s="1058" t="s">
        <v>20</v>
      </c>
      <c r="J156" s="1046" t="s">
        <v>283</v>
      </c>
      <c r="K156" s="1046" t="s">
        <v>33</v>
      </c>
      <c r="L156" s="1048" t="s">
        <v>209</v>
      </c>
      <c r="M156" s="635"/>
      <c r="N156" s="671"/>
      <c r="O156" s="671"/>
      <c r="P156" s="671"/>
      <c r="Q156" s="671"/>
      <c r="R156" s="671"/>
      <c r="S156" s="671"/>
      <c r="T156" s="671"/>
      <c r="U156" s="671"/>
    </row>
    <row r="157" spans="1:21" x14ac:dyDescent="0.2">
      <c r="A157" s="729" t="s">
        <v>210</v>
      </c>
      <c r="B157" s="730" t="s">
        <v>11</v>
      </c>
      <c r="C157" s="730" t="s">
        <v>12</v>
      </c>
      <c r="D157" s="730" t="s">
        <v>211</v>
      </c>
      <c r="E157" s="1047"/>
      <c r="F157" s="1047"/>
      <c r="G157" s="1047"/>
      <c r="H157" s="1047"/>
      <c r="I157" s="1047"/>
      <c r="J157" s="1047"/>
      <c r="K157" s="1047"/>
      <c r="L157" s="1049"/>
      <c r="M157" s="635"/>
      <c r="N157" s="671"/>
      <c r="O157" s="671"/>
      <c r="P157" s="671"/>
      <c r="Q157" s="671"/>
      <c r="R157" s="671"/>
      <c r="S157" s="671"/>
      <c r="T157" s="671"/>
      <c r="U157" s="671"/>
    </row>
    <row r="158" spans="1:21" s="672" customFormat="1" x14ac:dyDescent="0.2">
      <c r="A158" s="731"/>
      <c r="B158" s="732"/>
      <c r="C158" s="732"/>
      <c r="D158" s="732"/>
      <c r="E158" s="732"/>
      <c r="F158" s="320"/>
      <c r="G158" s="320"/>
      <c r="H158" s="320"/>
      <c r="I158" s="320"/>
      <c r="J158" s="732"/>
      <c r="K158" s="707"/>
      <c r="L158" s="733"/>
      <c r="M158" s="734"/>
      <c r="N158" s="662"/>
      <c r="O158" s="662"/>
      <c r="P158" s="662"/>
      <c r="Q158" s="662"/>
      <c r="R158" s="662"/>
      <c r="S158" s="662"/>
      <c r="T158" s="662"/>
      <c r="U158" s="662"/>
    </row>
    <row r="159" spans="1:21" s="672" customFormat="1" x14ac:dyDescent="0.2">
      <c r="A159" s="731"/>
      <c r="B159" s="732"/>
      <c r="C159" s="732"/>
      <c r="D159" s="732"/>
      <c r="E159" s="732"/>
      <c r="F159" s="320"/>
      <c r="G159" s="320"/>
      <c r="H159" s="320"/>
      <c r="I159" s="320"/>
      <c r="J159" s="732"/>
      <c r="K159" s="707"/>
      <c r="L159" s="733"/>
      <c r="M159" s="662"/>
      <c r="N159" s="662"/>
      <c r="O159" s="662"/>
      <c r="P159" s="662"/>
      <c r="Q159" s="662"/>
      <c r="R159" s="662"/>
      <c r="S159" s="662"/>
      <c r="T159" s="662"/>
      <c r="U159" s="662"/>
    </row>
    <row r="160" spans="1:21" s="672" customFormat="1" x14ac:dyDescent="0.2">
      <c r="A160" s="731"/>
      <c r="B160" s="732"/>
      <c r="C160" s="732"/>
      <c r="D160" s="732"/>
      <c r="E160" s="732"/>
      <c r="F160" s="320"/>
      <c r="G160" s="320"/>
      <c r="H160" s="320"/>
      <c r="I160" s="320"/>
      <c r="J160" s="732"/>
      <c r="K160" s="707"/>
      <c r="L160" s="733"/>
      <c r="M160" s="662"/>
      <c r="N160" s="662"/>
      <c r="O160" s="662"/>
      <c r="P160" s="662"/>
      <c r="Q160" s="662"/>
      <c r="R160" s="662"/>
      <c r="S160" s="662"/>
      <c r="T160" s="662"/>
      <c r="U160" s="662"/>
    </row>
    <row r="161" spans="1:23" s="672" customFormat="1" ht="13.5" thickBot="1" x14ac:dyDescent="0.25">
      <c r="A161" s="735"/>
      <c r="B161" s="736"/>
      <c r="C161" s="736"/>
      <c r="D161" s="736"/>
      <c r="E161" s="736"/>
      <c r="F161" s="324"/>
      <c r="G161" s="324"/>
      <c r="H161" s="324"/>
      <c r="I161" s="324"/>
      <c r="J161" s="736"/>
      <c r="K161" s="710"/>
      <c r="L161" s="737"/>
      <c r="M161" s="662"/>
      <c r="N161" s="662"/>
      <c r="O161" s="662"/>
      <c r="P161" s="662"/>
      <c r="Q161" s="662"/>
      <c r="R161" s="662"/>
      <c r="S161" s="662"/>
      <c r="T161" s="662"/>
      <c r="U161" s="662"/>
    </row>
    <row r="162" spans="1:23" s="672" customFormat="1" x14ac:dyDescent="0.2">
      <c r="A162" s="717"/>
      <c r="B162" s="717"/>
      <c r="C162" s="717"/>
      <c r="D162" s="717"/>
      <c r="E162" s="717"/>
      <c r="F162" s="717"/>
      <c r="G162" s="717"/>
      <c r="H162" s="717"/>
      <c r="I162" s="717"/>
      <c r="J162" s="717"/>
      <c r="K162" s="717"/>
      <c r="L162" s="738"/>
      <c r="M162" s="662"/>
      <c r="N162" s="662"/>
      <c r="O162" s="662"/>
      <c r="P162" s="662"/>
      <c r="Q162" s="662"/>
      <c r="R162" s="662"/>
      <c r="S162" s="662"/>
      <c r="T162" s="662"/>
      <c r="U162" s="662"/>
    </row>
    <row r="163" spans="1:23" ht="15.6" customHeight="1" x14ac:dyDescent="0.2">
      <c r="A163" s="1040" t="s">
        <v>540</v>
      </c>
      <c r="B163" s="1040"/>
      <c r="C163" s="1040"/>
      <c r="D163" s="1040"/>
      <c r="E163" s="1040" t="s">
        <v>276</v>
      </c>
      <c r="F163" s="1040">
        <v>20</v>
      </c>
      <c r="G163" s="1040">
        <v>40</v>
      </c>
      <c r="H163" s="1040" t="s">
        <v>19</v>
      </c>
      <c r="I163" s="1040" t="s">
        <v>20</v>
      </c>
      <c r="J163" s="1039" t="s">
        <v>283</v>
      </c>
      <c r="K163" s="1039" t="s">
        <v>33</v>
      </c>
      <c r="L163" s="1040" t="s">
        <v>209</v>
      </c>
      <c r="M163" s="1040" t="s">
        <v>23</v>
      </c>
      <c r="O163" s="307"/>
      <c r="P163" s="671"/>
      <c r="Q163" s="671"/>
      <c r="R163" s="671"/>
      <c r="S163" s="671"/>
      <c r="T163" s="671"/>
      <c r="U163" s="671"/>
      <c r="V163" s="671"/>
      <c r="W163" s="671"/>
    </row>
    <row r="164" spans="1:23" x14ac:dyDescent="0.2">
      <c r="A164" s="616" t="s">
        <v>210</v>
      </c>
      <c r="B164" s="616" t="s">
        <v>11</v>
      </c>
      <c r="C164" s="616" t="s">
        <v>12</v>
      </c>
      <c r="D164" s="616" t="s">
        <v>211</v>
      </c>
      <c r="E164" s="1040"/>
      <c r="F164" s="1040"/>
      <c r="G164" s="1040"/>
      <c r="H164" s="1040"/>
      <c r="I164" s="1040"/>
      <c r="J164" s="1040"/>
      <c r="K164" s="1040"/>
      <c r="L164" s="1040"/>
      <c r="M164" s="1040"/>
      <c r="O164" s="307"/>
      <c r="P164" s="671"/>
      <c r="Q164" s="671"/>
      <c r="R164" s="671"/>
      <c r="S164" s="671"/>
      <c r="T164" s="671"/>
      <c r="U164" s="671"/>
      <c r="V164" s="671"/>
      <c r="W164" s="671"/>
    </row>
    <row r="165" spans="1:23" s="672" customFormat="1" x14ac:dyDescent="0.2">
      <c r="A165" s="46"/>
      <c r="B165" s="46"/>
      <c r="C165" s="46"/>
      <c r="D165" s="46"/>
      <c r="E165" s="46"/>
      <c r="F165" s="341"/>
      <c r="G165" s="341"/>
      <c r="H165" s="341"/>
      <c r="I165" s="341"/>
      <c r="J165" s="46"/>
      <c r="K165" s="342"/>
      <c r="L165" s="47"/>
      <c r="M165" s="47"/>
      <c r="O165" s="317"/>
      <c r="P165" s="662"/>
      <c r="Q165" s="662"/>
      <c r="R165" s="662"/>
      <c r="S165" s="662"/>
      <c r="T165" s="662"/>
      <c r="U165" s="662"/>
      <c r="V165" s="662"/>
      <c r="W165" s="662"/>
    </row>
    <row r="166" spans="1:23" s="672" customFormat="1" x14ac:dyDescent="0.2">
      <c r="A166" s="46"/>
      <c r="B166" s="46"/>
      <c r="C166" s="46"/>
      <c r="D166" s="46"/>
      <c r="E166" s="46"/>
      <c r="F166" s="341"/>
      <c r="G166" s="341"/>
      <c r="H166" s="341"/>
      <c r="I166" s="341"/>
      <c r="J166" s="46"/>
      <c r="K166" s="342"/>
      <c r="L166" s="47"/>
      <c r="M166" s="47"/>
      <c r="O166" s="317"/>
      <c r="P166" s="662"/>
      <c r="Q166" s="662"/>
      <c r="R166" s="662"/>
      <c r="S166" s="662"/>
      <c r="T166" s="662"/>
      <c r="U166" s="662"/>
      <c r="V166" s="662"/>
      <c r="W166" s="662"/>
    </row>
    <row r="167" spans="1:23" s="672" customFormat="1" x14ac:dyDescent="0.2">
      <c r="A167" s="46"/>
      <c r="B167" s="46"/>
      <c r="C167" s="46"/>
      <c r="D167" s="46"/>
      <c r="E167" s="46"/>
      <c r="F167" s="341"/>
      <c r="G167" s="341"/>
      <c r="H167" s="341"/>
      <c r="I167" s="341"/>
      <c r="J167" s="46"/>
      <c r="K167" s="342"/>
      <c r="L167" s="47"/>
      <c r="M167" s="47"/>
      <c r="O167" s="317"/>
      <c r="P167" s="662"/>
      <c r="Q167" s="662"/>
      <c r="R167" s="662"/>
      <c r="S167" s="662"/>
      <c r="T167" s="662"/>
      <c r="U167" s="662"/>
      <c r="V167" s="662"/>
      <c r="W167" s="662"/>
    </row>
    <row r="168" spans="1:23" s="672" customFormat="1" x14ac:dyDescent="0.2">
      <c r="A168" s="46"/>
      <c r="B168" s="46"/>
      <c r="C168" s="46"/>
      <c r="D168" s="46"/>
      <c r="E168" s="46"/>
      <c r="F168" s="341"/>
      <c r="G168" s="341"/>
      <c r="H168" s="341"/>
      <c r="I168" s="341"/>
      <c r="J168" s="46"/>
      <c r="K168" s="342"/>
      <c r="L168" s="47"/>
      <c r="M168" s="47"/>
      <c r="N168" s="662"/>
      <c r="O168" s="317"/>
      <c r="P168" s="662"/>
      <c r="Q168" s="662"/>
      <c r="R168" s="662"/>
      <c r="S168" s="662"/>
      <c r="T168" s="662"/>
      <c r="U168" s="662"/>
      <c r="V168" s="662"/>
      <c r="W168" s="662"/>
    </row>
    <row r="169" spans="1:23" x14ac:dyDescent="0.2">
      <c r="F169" s="636"/>
      <c r="G169" s="634"/>
      <c r="H169" s="654"/>
      <c r="I169" s="654"/>
      <c r="J169" s="671"/>
      <c r="K169" s="307"/>
      <c r="L169" s="671"/>
      <c r="M169" s="671"/>
      <c r="N169" s="671"/>
      <c r="O169" s="671"/>
      <c r="P169" s="671"/>
      <c r="Q169" s="671"/>
    </row>
    <row r="170" spans="1:23" ht="13.5" thickBot="1" x14ac:dyDescent="0.25">
      <c r="A170" s="714"/>
      <c r="B170" s="343"/>
      <c r="C170" s="344"/>
      <c r="D170" s="344"/>
      <c r="J170" s="636"/>
      <c r="K170" s="307"/>
      <c r="L170" s="671"/>
      <c r="M170" s="671"/>
      <c r="N170" s="671"/>
      <c r="O170" s="671"/>
      <c r="P170" s="671"/>
      <c r="Q170" s="671"/>
      <c r="R170" s="671"/>
      <c r="S170" s="307"/>
      <c r="T170" s="307"/>
      <c r="U170" s="307"/>
    </row>
    <row r="171" spans="1:23" ht="13.5" thickBot="1" x14ac:dyDescent="0.25">
      <c r="A171" s="1033" t="s">
        <v>212</v>
      </c>
      <c r="B171" s="1034"/>
      <c r="C171" s="1034"/>
      <c r="D171" s="1034"/>
      <c r="E171" s="1035"/>
      <c r="J171" s="636"/>
      <c r="K171" s="307"/>
      <c r="L171" s="671"/>
      <c r="M171" s="671"/>
      <c r="N171" s="671"/>
      <c r="O171" s="671"/>
      <c r="P171" s="671"/>
      <c r="Q171" s="671"/>
      <c r="R171" s="671"/>
      <c r="S171" s="307"/>
      <c r="T171" s="307"/>
      <c r="U171" s="307"/>
    </row>
    <row r="172" spans="1:23" ht="13.5" thickBot="1" x14ac:dyDescent="0.25">
      <c r="A172" s="728"/>
      <c r="F172" s="636"/>
      <c r="G172" s="634"/>
      <c r="H172" s="635"/>
      <c r="I172" s="636"/>
      <c r="J172" s="636"/>
      <c r="K172" s="307"/>
      <c r="L172" s="671"/>
      <c r="M172" s="671"/>
      <c r="N172" s="671"/>
      <c r="O172" s="671"/>
      <c r="P172" s="671"/>
      <c r="Q172" s="671"/>
      <c r="R172" s="671"/>
      <c r="S172" s="307"/>
      <c r="T172" s="307"/>
      <c r="U172" s="307"/>
    </row>
    <row r="173" spans="1:23" ht="13.5" thickBot="1" x14ac:dyDescent="0.25">
      <c r="A173" s="1028" t="s">
        <v>213</v>
      </c>
      <c r="B173" s="1041"/>
      <c r="C173" s="1041"/>
      <c r="D173" s="1041"/>
      <c r="E173" s="1041"/>
      <c r="F173" s="1042"/>
      <c r="G173" s="634"/>
      <c r="H173" s="635"/>
      <c r="I173" s="636"/>
      <c r="J173" s="636"/>
      <c r="K173" s="307"/>
      <c r="L173" s="671"/>
      <c r="M173" s="671"/>
      <c r="N173" s="671"/>
      <c r="O173" s="671"/>
      <c r="P173" s="671"/>
      <c r="Q173" s="671"/>
      <c r="R173" s="671"/>
      <c r="S173" s="307"/>
      <c r="T173" s="307"/>
      <c r="U173" s="307"/>
    </row>
    <row r="174" spans="1:23" ht="16.5" customHeight="1" x14ac:dyDescent="0.2">
      <c r="A174" s="1043" t="s">
        <v>214</v>
      </c>
      <c r="B174" s="1044"/>
      <c r="C174" s="1044"/>
      <c r="D174" s="1044"/>
      <c r="E174" s="1044"/>
      <c r="F174" s="1045"/>
      <c r="G174" s="634"/>
      <c r="H174" s="739"/>
      <c r="I174" s="636"/>
      <c r="J174" s="636"/>
      <c r="K174" s="307"/>
      <c r="L174" s="671"/>
      <c r="M174" s="671"/>
      <c r="N174" s="671"/>
      <c r="O174" s="671"/>
      <c r="P174" s="671"/>
      <c r="Q174" s="671"/>
      <c r="R174" s="671"/>
      <c r="S174" s="307"/>
      <c r="T174" s="307"/>
      <c r="U174" s="307"/>
    </row>
    <row r="175" spans="1:23" ht="13.5" thickBot="1" x14ac:dyDescent="0.25">
      <c r="A175" s="1030" t="s">
        <v>215</v>
      </c>
      <c r="B175" s="1031"/>
      <c r="C175" s="1031"/>
      <c r="D175" s="1031"/>
      <c r="E175" s="1031"/>
      <c r="F175" s="1032"/>
    </row>
    <row r="176" spans="1:23" x14ac:dyDescent="0.2">
      <c r="A176" s="579" t="s">
        <v>216</v>
      </c>
      <c r="B176" s="640" t="s">
        <v>217</v>
      </c>
      <c r="C176" s="741" t="s">
        <v>218</v>
      </c>
      <c r="D176" s="742" t="s">
        <v>219</v>
      </c>
      <c r="E176" s="671"/>
      <c r="H176" s="634"/>
      <c r="I176" s="634"/>
    </row>
    <row r="177" spans="1:21" s="672" customFormat="1" x14ac:dyDescent="0.2">
      <c r="A177" s="743"/>
      <c r="B177" s="580" t="s">
        <v>329</v>
      </c>
      <c r="C177" s="630" t="s">
        <v>400</v>
      </c>
      <c r="D177" s="581">
        <v>1</v>
      </c>
      <c r="E177" s="662"/>
      <c r="F177" s="662"/>
      <c r="G177" s="662"/>
    </row>
    <row r="178" spans="1:21" s="672" customFormat="1" x14ac:dyDescent="0.2">
      <c r="A178" s="743"/>
      <c r="B178" s="580" t="s">
        <v>329</v>
      </c>
      <c r="C178" s="630" t="s">
        <v>401</v>
      </c>
      <c r="D178" s="581">
        <v>1.2</v>
      </c>
      <c r="E178" s="662"/>
      <c r="F178" s="662"/>
      <c r="G178" s="662"/>
    </row>
    <row r="179" spans="1:21" s="672" customFormat="1" ht="13.5" thickBot="1" x14ac:dyDescent="0.25">
      <c r="A179" s="746"/>
      <c r="B179" s="747"/>
      <c r="C179" s="748"/>
      <c r="D179" s="251"/>
      <c r="E179" s="662"/>
      <c r="F179" s="662"/>
      <c r="G179" s="662"/>
    </row>
    <row r="180" spans="1:21" ht="13.5" thickBot="1" x14ac:dyDescent="0.25"/>
    <row r="181" spans="1:21" ht="13.5" thickBot="1" x14ac:dyDescent="0.25">
      <c r="A181" s="1033" t="s">
        <v>220</v>
      </c>
      <c r="B181" s="1034"/>
      <c r="C181" s="1034"/>
      <c r="D181" s="1034"/>
      <c r="E181" s="1034"/>
      <c r="F181" s="1034"/>
      <c r="G181" s="1034"/>
      <c r="H181" s="1034"/>
      <c r="I181" s="1035"/>
      <c r="K181" s="307"/>
      <c r="L181" s="671"/>
      <c r="M181" s="671"/>
      <c r="N181" s="671"/>
      <c r="O181" s="671"/>
      <c r="P181" s="671"/>
      <c r="Q181" s="671"/>
      <c r="R181" s="671"/>
      <c r="S181" s="307"/>
      <c r="T181" s="307"/>
      <c r="U181" s="307"/>
    </row>
    <row r="182" spans="1:21" x14ac:dyDescent="0.2">
      <c r="A182" s="749" t="s">
        <v>221</v>
      </c>
      <c r="B182" s="345"/>
      <c r="C182" s="650"/>
      <c r="D182" s="650"/>
      <c r="E182" s="650"/>
      <c r="F182" s="650"/>
      <c r="G182" s="694"/>
      <c r="H182" s="650"/>
      <c r="I182" s="750"/>
      <c r="J182" s="636"/>
      <c r="K182" s="307"/>
      <c r="L182" s="671"/>
      <c r="M182" s="671"/>
      <c r="N182" s="671"/>
      <c r="O182" s="671"/>
      <c r="P182" s="671"/>
      <c r="Q182" s="671"/>
      <c r="R182" s="671"/>
      <c r="S182" s="307"/>
      <c r="T182" s="307"/>
      <c r="U182" s="307"/>
    </row>
    <row r="183" spans="1:21" s="672" customFormat="1" ht="116.25" customHeight="1" x14ac:dyDescent="0.2">
      <c r="A183" s="752"/>
      <c r="B183" s="1255"/>
      <c r="C183" s="1256"/>
      <c r="D183" s="1256"/>
      <c r="E183" s="1256"/>
      <c r="F183" s="1256"/>
      <c r="G183" s="1256"/>
      <c r="H183" s="1256"/>
      <c r="I183" s="1257"/>
    </row>
    <row r="184" spans="1:21" s="672" customFormat="1" x14ac:dyDescent="0.2">
      <c r="A184" s="752"/>
      <c r="B184" s="1022"/>
      <c r="C184" s="1023"/>
      <c r="D184" s="1023"/>
      <c r="E184" s="1023"/>
      <c r="F184" s="1023"/>
      <c r="G184" s="1023"/>
      <c r="H184" s="1023"/>
      <c r="I184" s="1024"/>
    </row>
    <row r="185" spans="1:21" s="672" customFormat="1" x14ac:dyDescent="0.2">
      <c r="A185" s="752"/>
      <c r="B185" s="1022"/>
      <c r="C185" s="1023"/>
      <c r="D185" s="1023"/>
      <c r="E185" s="1023"/>
      <c r="F185" s="1023"/>
      <c r="G185" s="1023"/>
      <c r="H185" s="1023"/>
      <c r="I185" s="1024"/>
    </row>
    <row r="186" spans="1:21" s="672" customFormat="1" x14ac:dyDescent="0.2">
      <c r="A186" s="752"/>
      <c r="B186" s="1022"/>
      <c r="C186" s="1023"/>
      <c r="D186" s="1023"/>
      <c r="E186" s="1023"/>
      <c r="F186" s="1023"/>
      <c r="G186" s="1023"/>
      <c r="H186" s="1023"/>
      <c r="I186" s="1024"/>
    </row>
    <row r="187" spans="1:21" s="672" customFormat="1" x14ac:dyDescent="0.2">
      <c r="A187" s="752"/>
      <c r="B187" s="1022"/>
      <c r="C187" s="1023"/>
      <c r="D187" s="1023"/>
      <c r="E187" s="1023"/>
      <c r="F187" s="1023"/>
      <c r="G187" s="1023"/>
      <c r="H187" s="1023"/>
      <c r="I187" s="1024"/>
    </row>
    <row r="188" spans="1:21" s="672" customFormat="1" x14ac:dyDescent="0.2">
      <c r="A188" s="752"/>
      <c r="B188" s="1022"/>
      <c r="C188" s="1023"/>
      <c r="D188" s="1023"/>
      <c r="E188" s="1023"/>
      <c r="F188" s="1023"/>
      <c r="G188" s="1023"/>
      <c r="H188" s="1023"/>
      <c r="I188" s="1024"/>
    </row>
    <row r="189" spans="1:21" s="672" customFormat="1" x14ac:dyDescent="0.2">
      <c r="A189" s="752"/>
      <c r="B189" s="1022"/>
      <c r="C189" s="1023"/>
      <c r="D189" s="1023"/>
      <c r="E189" s="1023"/>
      <c r="F189" s="1023"/>
      <c r="G189" s="1023"/>
      <c r="H189" s="1023"/>
      <c r="I189" s="1024"/>
    </row>
    <row r="190" spans="1:21" s="672" customFormat="1" x14ac:dyDescent="0.2">
      <c r="A190" s="752"/>
      <c r="B190" s="1022"/>
      <c r="C190" s="1023"/>
      <c r="D190" s="1023"/>
      <c r="E190" s="1023"/>
      <c r="F190" s="1023"/>
      <c r="G190" s="1023"/>
      <c r="H190" s="1023"/>
      <c r="I190" s="1024"/>
    </row>
    <row r="191" spans="1:21" s="672" customFormat="1" x14ac:dyDescent="0.2">
      <c r="A191" s="752"/>
      <c r="B191" s="1022"/>
      <c r="C191" s="1023"/>
      <c r="D191" s="1023"/>
      <c r="E191" s="1023"/>
      <c r="F191" s="1023"/>
      <c r="G191" s="1023"/>
      <c r="H191" s="1023"/>
      <c r="I191" s="1024"/>
    </row>
    <row r="192" spans="1:21" s="672" customFormat="1" x14ac:dyDescent="0.2">
      <c r="A192" s="752"/>
      <c r="B192" s="1022"/>
      <c r="C192" s="1023"/>
      <c r="D192" s="1023"/>
      <c r="E192" s="1023"/>
      <c r="F192" s="1023"/>
      <c r="G192" s="1023"/>
      <c r="H192" s="1023"/>
      <c r="I192" s="1024"/>
    </row>
    <row r="193" spans="1:14" s="672" customFormat="1" x14ac:dyDescent="0.2">
      <c r="A193" s="752"/>
      <c r="B193" s="1022"/>
      <c r="C193" s="1023"/>
      <c r="D193" s="1023"/>
      <c r="E193" s="1023"/>
      <c r="F193" s="1023"/>
      <c r="G193" s="1023"/>
      <c r="H193" s="1023"/>
      <c r="I193" s="1024"/>
    </row>
    <row r="194" spans="1:14" s="672" customFormat="1" x14ac:dyDescent="0.2">
      <c r="A194" s="752"/>
      <c r="B194" s="1022"/>
      <c r="C194" s="1023"/>
      <c r="D194" s="1023"/>
      <c r="E194" s="1023"/>
      <c r="F194" s="1023"/>
      <c r="G194" s="1023"/>
      <c r="H194" s="1023"/>
      <c r="I194" s="1024"/>
    </row>
    <row r="195" spans="1:14" s="672" customFormat="1" x14ac:dyDescent="0.2">
      <c r="A195" s="752"/>
      <c r="B195" s="1022"/>
      <c r="C195" s="1023"/>
      <c r="D195" s="1023"/>
      <c r="E195" s="1023"/>
      <c r="F195" s="1023"/>
      <c r="G195" s="1023"/>
      <c r="H195" s="1023"/>
      <c r="I195" s="1024"/>
    </row>
    <row r="196" spans="1:14" s="672" customFormat="1" ht="13.5" thickBot="1" x14ac:dyDescent="0.25">
      <c r="A196" s="753"/>
      <c r="B196" s="1025"/>
      <c r="C196" s="1026"/>
      <c r="D196" s="1026"/>
      <c r="E196" s="1026"/>
      <c r="F196" s="1026"/>
      <c r="G196" s="1026"/>
      <c r="H196" s="1026"/>
      <c r="I196" s="1027"/>
    </row>
    <row r="198" spans="1:14" s="672" customFormat="1" x14ac:dyDescent="0.2">
      <c r="F198" s="662"/>
      <c r="G198" s="662"/>
      <c r="H198" s="662"/>
      <c r="I198" s="662"/>
    </row>
    <row r="199" spans="1:14" s="672" customFormat="1" ht="13.5" thickBot="1" x14ac:dyDescent="0.25">
      <c r="F199" s="662"/>
      <c r="G199" s="662"/>
      <c r="H199" s="662"/>
      <c r="I199" s="662"/>
    </row>
    <row r="200" spans="1:14" s="672" customFormat="1" ht="13.5" thickBot="1" x14ac:dyDescent="0.25">
      <c r="A200" s="1028" t="s">
        <v>3</v>
      </c>
      <c r="B200" s="1029"/>
      <c r="F200" s="662"/>
      <c r="G200" s="662"/>
      <c r="H200" s="662"/>
      <c r="I200" s="662"/>
    </row>
    <row r="201" spans="1:14" s="755" customFormat="1" ht="13.5" thickBot="1" x14ac:dyDescent="0.25">
      <c r="A201" s="754"/>
      <c r="B201" s="754"/>
      <c r="F201" s="756"/>
      <c r="G201" s="756"/>
      <c r="H201" s="756"/>
      <c r="I201" s="756"/>
    </row>
    <row r="202" spans="1:14" s="672" customFormat="1" ht="15.75" customHeight="1" thickBot="1" x14ac:dyDescent="0.25">
      <c r="A202" s="1005" t="s">
        <v>2</v>
      </c>
      <c r="B202" s="1006"/>
      <c r="C202" s="1006"/>
      <c r="D202" s="1006"/>
      <c r="E202" s="1006"/>
      <c r="F202" s="1006"/>
      <c r="G202" s="1007"/>
      <c r="H202" s="662"/>
      <c r="I202" s="662"/>
    </row>
    <row r="203" spans="1:14" s="755" customFormat="1" ht="15.75" customHeight="1" thickBot="1" x14ac:dyDescent="0.25">
      <c r="A203" s="754"/>
      <c r="B203" s="754"/>
      <c r="C203" s="754"/>
      <c r="D203" s="754"/>
      <c r="E203" s="754"/>
      <c r="F203" s="754"/>
      <c r="G203" s="754"/>
      <c r="H203" s="756"/>
      <c r="I203" s="756"/>
    </row>
    <row r="204" spans="1:14" s="672" customFormat="1" ht="15.75" customHeight="1" thickBot="1" x14ac:dyDescent="0.25">
      <c r="A204" s="1008" t="s">
        <v>1</v>
      </c>
      <c r="B204" s="1009"/>
      <c r="C204" s="1009"/>
      <c r="D204" s="1009"/>
      <c r="E204" s="1010"/>
      <c r="F204" s="757"/>
      <c r="G204" s="757"/>
      <c r="H204" s="662"/>
      <c r="I204" s="662"/>
    </row>
    <row r="205" spans="1:14" s="672" customFormat="1" x14ac:dyDescent="0.2">
      <c r="A205" s="1011" t="s">
        <v>568</v>
      </c>
      <c r="B205" s="1013" t="s">
        <v>2483</v>
      </c>
      <c r="C205" s="999" t="s">
        <v>0</v>
      </c>
      <c r="D205" s="999" t="s">
        <v>551</v>
      </c>
      <c r="E205" s="1013" t="s">
        <v>2484</v>
      </c>
      <c r="F205" s="999" t="s">
        <v>416</v>
      </c>
      <c r="G205" s="999" t="s">
        <v>403</v>
      </c>
      <c r="H205" s="999" t="s">
        <v>569</v>
      </c>
      <c r="I205" s="999" t="s">
        <v>11</v>
      </c>
      <c r="J205" s="999" t="s">
        <v>12</v>
      </c>
      <c r="K205" s="999" t="s">
        <v>13</v>
      </c>
      <c r="L205" s="999" t="s">
        <v>428</v>
      </c>
      <c r="M205" s="999" t="s">
        <v>552</v>
      </c>
      <c r="N205" s="1001"/>
    </row>
    <row r="206" spans="1:14" s="672" customFormat="1" ht="32.25" customHeight="1" thickBot="1" x14ac:dyDescent="0.25">
      <c r="A206" s="1012"/>
      <c r="B206" s="1014"/>
      <c r="C206" s="1000"/>
      <c r="D206" s="1000"/>
      <c r="E206" s="1014"/>
      <c r="F206" s="1000"/>
      <c r="G206" s="1000"/>
      <c r="H206" s="1000"/>
      <c r="I206" s="1000"/>
      <c r="J206" s="1000"/>
      <c r="K206" s="1000"/>
      <c r="L206" s="1000"/>
      <c r="M206" s="1000"/>
      <c r="N206" s="1002"/>
    </row>
    <row r="207" spans="1:14" s="672" customFormat="1" x14ac:dyDescent="0.2">
      <c r="A207" s="656"/>
      <c r="B207" s="657"/>
      <c r="C207" s="758"/>
      <c r="D207" s="657"/>
      <c r="E207" s="657"/>
      <c r="F207" s="657"/>
      <c r="G207" s="657"/>
      <c r="H207" s="657"/>
      <c r="I207" s="657"/>
      <c r="J207" s="657"/>
      <c r="K207" s="657"/>
      <c r="L207" s="759"/>
      <c r="M207" s="1016"/>
      <c r="N207" s="1017"/>
    </row>
    <row r="208" spans="1:14" s="672" customFormat="1" x14ac:dyDescent="0.2">
      <c r="A208" s="663"/>
      <c r="B208" s="664"/>
      <c r="C208" s="732"/>
      <c r="D208" s="664"/>
      <c r="E208" s="664"/>
      <c r="F208" s="664"/>
      <c r="G208" s="664"/>
      <c r="H208" s="664"/>
      <c r="I208" s="664"/>
      <c r="J208" s="664"/>
      <c r="K208" s="664"/>
      <c r="L208" s="760"/>
      <c r="M208" s="1018"/>
      <c r="N208" s="1019"/>
    </row>
    <row r="209" spans="1:23" s="672" customFormat="1" x14ac:dyDescent="0.2">
      <c r="A209" s="663"/>
      <c r="B209" s="664"/>
      <c r="C209" s="732"/>
      <c r="D209" s="664"/>
      <c r="E209" s="664"/>
      <c r="F209" s="664"/>
      <c r="G209" s="664"/>
      <c r="H209" s="664"/>
      <c r="I209" s="664"/>
      <c r="J209" s="664"/>
      <c r="K209" s="664"/>
      <c r="L209" s="760"/>
      <c r="M209" s="1018"/>
      <c r="N209" s="1019"/>
    </row>
    <row r="210" spans="1:23" s="672" customFormat="1" x14ac:dyDescent="0.2">
      <c r="A210" s="663"/>
      <c r="B210" s="664"/>
      <c r="C210" s="732"/>
      <c r="D210" s="664"/>
      <c r="E210" s="664"/>
      <c r="F210" s="664"/>
      <c r="G210" s="664"/>
      <c r="H210" s="664"/>
      <c r="I210" s="664"/>
      <c r="J210" s="664"/>
      <c r="K210" s="664"/>
      <c r="L210" s="760"/>
      <c r="M210" s="1018"/>
      <c r="N210" s="1019"/>
    </row>
    <row r="211" spans="1:23" s="672" customFormat="1" x14ac:dyDescent="0.2">
      <c r="A211" s="663"/>
      <c r="B211" s="664"/>
      <c r="C211" s="732"/>
      <c r="D211" s="664"/>
      <c r="E211" s="664"/>
      <c r="F211" s="664"/>
      <c r="G211" s="664"/>
      <c r="H211" s="664"/>
      <c r="I211" s="664"/>
      <c r="J211" s="664"/>
      <c r="K211" s="664"/>
      <c r="L211" s="760"/>
      <c r="M211" s="1018"/>
      <c r="N211" s="1019"/>
    </row>
    <row r="212" spans="1:23" s="672" customFormat="1" ht="13.5" thickBot="1" x14ac:dyDescent="0.25">
      <c r="A212" s="669"/>
      <c r="B212" s="670"/>
      <c r="C212" s="736"/>
      <c r="D212" s="670"/>
      <c r="E212" s="670"/>
      <c r="F212" s="670"/>
      <c r="G212" s="670"/>
      <c r="H212" s="670"/>
      <c r="I212" s="670"/>
      <c r="J212" s="670"/>
      <c r="K212" s="670"/>
      <c r="L212" s="761"/>
      <c r="M212" s="1020"/>
      <c r="N212" s="1021"/>
    </row>
    <row r="213" spans="1:23" s="672" customFormat="1" x14ac:dyDescent="0.2">
      <c r="F213" s="662"/>
      <c r="G213" s="662"/>
      <c r="H213" s="662"/>
      <c r="I213" s="662"/>
    </row>
    <row r="214" spans="1:23" s="672" customFormat="1" ht="13.5" thickBot="1" x14ac:dyDescent="0.25">
      <c r="F214" s="662"/>
      <c r="G214" s="662"/>
      <c r="H214" s="662"/>
      <c r="I214" s="662"/>
    </row>
    <row r="215" spans="1:23" s="672" customFormat="1" ht="13.5" thickBot="1" x14ac:dyDescent="0.25">
      <c r="A215" s="1005" t="s">
        <v>723</v>
      </c>
      <c r="B215" s="1006"/>
      <c r="C215" s="1006"/>
      <c r="D215" s="1006"/>
      <c r="E215" s="1006"/>
      <c r="F215" s="1006"/>
      <c r="G215" s="1007"/>
      <c r="H215" s="662"/>
      <c r="I215" s="662"/>
    </row>
    <row r="216" spans="1:23" s="672" customFormat="1" ht="13.5" thickBot="1" x14ac:dyDescent="0.25">
      <c r="F216" s="662"/>
      <c r="G216" s="662"/>
      <c r="H216" s="662"/>
      <c r="I216" s="662"/>
    </row>
    <row r="217" spans="1:23" s="672" customFormat="1" ht="13.5" thickBot="1" x14ac:dyDescent="0.25">
      <c r="A217" s="1008" t="s">
        <v>1</v>
      </c>
      <c r="B217" s="1009"/>
      <c r="C217" s="1009"/>
      <c r="D217" s="1009"/>
      <c r="E217" s="1009"/>
      <c r="F217" s="1009"/>
      <c r="G217" s="1009"/>
      <c r="H217" s="1010"/>
      <c r="I217" s="662"/>
    </row>
    <row r="218" spans="1:23" s="672" customFormat="1" ht="16.5" customHeight="1" thickBot="1" x14ac:dyDescent="0.25">
      <c r="A218" s="1011" t="s">
        <v>568</v>
      </c>
      <c r="B218" s="1013" t="s">
        <v>2483</v>
      </c>
      <c r="C218" s="999" t="s">
        <v>0</v>
      </c>
      <c r="D218" s="999" t="s">
        <v>551</v>
      </c>
      <c r="E218" s="1013" t="s">
        <v>2484</v>
      </c>
      <c r="F218" s="999" t="s">
        <v>41</v>
      </c>
      <c r="G218" s="1015" t="s">
        <v>722</v>
      </c>
      <c r="H218" s="1015"/>
      <c r="I218" s="1015"/>
      <c r="J218" s="1015"/>
      <c r="K218" s="1015"/>
      <c r="L218" s="1015"/>
      <c r="M218" s="1015"/>
      <c r="N218" s="1015"/>
      <c r="O218" s="999" t="s">
        <v>416</v>
      </c>
      <c r="P218" s="999" t="s">
        <v>403</v>
      </c>
      <c r="Q218" s="999" t="s">
        <v>569</v>
      </c>
      <c r="R218" s="999" t="s">
        <v>11</v>
      </c>
      <c r="S218" s="999" t="s">
        <v>12</v>
      </c>
      <c r="T218" s="999" t="s">
        <v>13</v>
      </c>
      <c r="U218" s="999" t="s">
        <v>428</v>
      </c>
      <c r="V218" s="999" t="s">
        <v>552</v>
      </c>
      <c r="W218" s="1001"/>
    </row>
    <row r="219" spans="1:23" s="672" customFormat="1" ht="28.5" customHeight="1" thickBot="1" x14ac:dyDescent="0.25">
      <c r="A219" s="1012"/>
      <c r="B219" s="1014"/>
      <c r="C219" s="1000"/>
      <c r="D219" s="1000"/>
      <c r="E219" s="1014"/>
      <c r="F219" s="1000"/>
      <c r="G219" s="701" t="s">
        <v>412</v>
      </c>
      <c r="H219" s="701" t="s">
        <v>42</v>
      </c>
      <c r="I219" s="701" t="s">
        <v>413</v>
      </c>
      <c r="J219" s="701" t="s">
        <v>43</v>
      </c>
      <c r="K219" s="701" t="s">
        <v>414</v>
      </c>
      <c r="L219" s="701" t="s">
        <v>44</v>
      </c>
      <c r="M219" s="701" t="s">
        <v>415</v>
      </c>
      <c r="N219" s="701" t="s">
        <v>45</v>
      </c>
      <c r="O219" s="1000"/>
      <c r="P219" s="1000"/>
      <c r="Q219" s="1000"/>
      <c r="R219" s="1000"/>
      <c r="S219" s="1000"/>
      <c r="T219" s="1000"/>
      <c r="U219" s="1000"/>
      <c r="V219" s="1000"/>
      <c r="W219" s="1002"/>
    </row>
    <row r="220" spans="1:23" s="672" customFormat="1" x14ac:dyDescent="0.2">
      <c r="A220" s="656"/>
      <c r="B220" s="657"/>
      <c r="C220" s="758"/>
      <c r="D220" s="657"/>
      <c r="E220" s="657"/>
      <c r="F220" s="681"/>
      <c r="G220" s="657"/>
      <c r="H220" s="657"/>
      <c r="I220" s="657"/>
      <c r="J220" s="657"/>
      <c r="K220" s="657"/>
      <c r="L220" s="657"/>
      <c r="M220" s="657"/>
      <c r="N220" s="657"/>
      <c r="O220" s="657"/>
      <c r="P220" s="657"/>
      <c r="Q220" s="657"/>
      <c r="R220" s="657"/>
      <c r="S220" s="657"/>
      <c r="T220" s="657"/>
      <c r="U220" s="759"/>
      <c r="V220" s="1003"/>
      <c r="W220" s="1004"/>
    </row>
    <row r="221" spans="1:23" s="672" customFormat="1" x14ac:dyDescent="0.2">
      <c r="A221" s="663"/>
      <c r="B221" s="664"/>
      <c r="C221" s="732"/>
      <c r="D221" s="664"/>
      <c r="E221" s="664"/>
      <c r="F221" s="762"/>
      <c r="G221" s="664"/>
      <c r="H221" s="664"/>
      <c r="I221" s="664"/>
      <c r="J221" s="664"/>
      <c r="K221" s="664"/>
      <c r="L221" s="664"/>
      <c r="M221" s="664"/>
      <c r="N221" s="664"/>
      <c r="O221" s="664"/>
      <c r="P221" s="664"/>
      <c r="Q221" s="664"/>
      <c r="R221" s="664"/>
      <c r="S221" s="664"/>
      <c r="T221" s="664"/>
      <c r="U221" s="760"/>
      <c r="V221" s="990"/>
      <c r="W221" s="991"/>
    </row>
    <row r="222" spans="1:23" s="672" customFormat="1" x14ac:dyDescent="0.2">
      <c r="A222" s="663"/>
      <c r="B222" s="664"/>
      <c r="C222" s="732"/>
      <c r="D222" s="664"/>
      <c r="E222" s="664"/>
      <c r="F222" s="762"/>
      <c r="G222" s="664"/>
      <c r="H222" s="664"/>
      <c r="I222" s="664"/>
      <c r="J222" s="664"/>
      <c r="K222" s="664"/>
      <c r="L222" s="664"/>
      <c r="M222" s="664"/>
      <c r="N222" s="664"/>
      <c r="O222" s="664"/>
      <c r="P222" s="664"/>
      <c r="Q222" s="664"/>
      <c r="R222" s="664"/>
      <c r="S222" s="664"/>
      <c r="T222" s="664"/>
      <c r="U222" s="760"/>
      <c r="V222" s="990"/>
      <c r="W222" s="991"/>
    </row>
    <row r="223" spans="1:23" s="672" customFormat="1" x14ac:dyDescent="0.2">
      <c r="A223" s="663"/>
      <c r="B223" s="664"/>
      <c r="C223" s="732"/>
      <c r="D223" s="664"/>
      <c r="E223" s="664"/>
      <c r="F223" s="762"/>
      <c r="G223" s="664"/>
      <c r="H223" s="664"/>
      <c r="I223" s="664"/>
      <c r="J223" s="664"/>
      <c r="K223" s="664"/>
      <c r="L223" s="664"/>
      <c r="M223" s="664"/>
      <c r="N223" s="664"/>
      <c r="O223" s="664"/>
      <c r="P223" s="664"/>
      <c r="Q223" s="664"/>
      <c r="R223" s="664"/>
      <c r="S223" s="664"/>
      <c r="T223" s="664"/>
      <c r="U223" s="760"/>
      <c r="V223" s="990"/>
      <c r="W223" s="991"/>
    </row>
    <row r="224" spans="1:23" s="672" customFormat="1" x14ac:dyDescent="0.2">
      <c r="A224" s="663"/>
      <c r="B224" s="664"/>
      <c r="C224" s="732"/>
      <c r="D224" s="664"/>
      <c r="E224" s="664"/>
      <c r="F224" s="762"/>
      <c r="G224" s="664"/>
      <c r="H224" s="664"/>
      <c r="I224" s="664"/>
      <c r="J224" s="664"/>
      <c r="K224" s="664"/>
      <c r="L224" s="664"/>
      <c r="M224" s="664"/>
      <c r="N224" s="664"/>
      <c r="O224" s="664"/>
      <c r="P224" s="664"/>
      <c r="Q224" s="664"/>
      <c r="R224" s="664"/>
      <c r="S224" s="664"/>
      <c r="T224" s="664"/>
      <c r="U224" s="760"/>
      <c r="V224" s="990"/>
      <c r="W224" s="991"/>
    </row>
    <row r="225" spans="1:23" s="672" customFormat="1" ht="13.5" thickBot="1" x14ac:dyDescent="0.25">
      <c r="A225" s="669"/>
      <c r="B225" s="670"/>
      <c r="C225" s="736"/>
      <c r="D225" s="670"/>
      <c r="E225" s="670"/>
      <c r="F225" s="763"/>
      <c r="G225" s="670"/>
      <c r="H225" s="670"/>
      <c r="I225" s="670"/>
      <c r="J225" s="670"/>
      <c r="K225" s="670"/>
      <c r="L225" s="670"/>
      <c r="M225" s="670"/>
      <c r="N225" s="670"/>
      <c r="O225" s="670"/>
      <c r="P225" s="670"/>
      <c r="Q225" s="670"/>
      <c r="R225" s="670"/>
      <c r="S225" s="670"/>
      <c r="T225" s="670"/>
      <c r="U225" s="761"/>
      <c r="V225" s="992"/>
      <c r="W225" s="993"/>
    </row>
    <row r="226" spans="1:23" s="672" customFormat="1" x14ac:dyDescent="0.2">
      <c r="F226" s="662"/>
      <c r="G226" s="662"/>
      <c r="H226" s="662"/>
      <c r="I226" s="662"/>
    </row>
    <row r="227" spans="1:23" s="672" customFormat="1" x14ac:dyDescent="0.2">
      <c r="F227" s="662"/>
      <c r="G227" s="662"/>
      <c r="H227" s="662"/>
      <c r="I227" s="662"/>
    </row>
    <row r="228" spans="1:23" s="672" customFormat="1" ht="13.5" thickBot="1" x14ac:dyDescent="0.25">
      <c r="F228" s="662"/>
      <c r="G228" s="662"/>
      <c r="H228" s="662"/>
      <c r="I228" s="662"/>
    </row>
    <row r="229" spans="1:23" ht="13.5" thickBot="1" x14ac:dyDescent="0.25">
      <c r="A229" s="274" t="s">
        <v>432</v>
      </c>
      <c r="B229" s="346" t="s">
        <v>433</v>
      </c>
    </row>
    <row r="230" spans="1:23" x14ac:dyDescent="0.2">
      <c r="A230" s="640" t="s">
        <v>434</v>
      </c>
      <c r="B230" s="558" t="s">
        <v>50</v>
      </c>
    </row>
    <row r="231" spans="1:23" x14ac:dyDescent="0.2">
      <c r="A231" s="764" t="s">
        <v>64</v>
      </c>
      <c r="B231" s="582" t="s">
        <v>50</v>
      </c>
    </row>
    <row r="232" spans="1:23" x14ac:dyDescent="0.2">
      <c r="A232" s="764" t="s">
        <v>245</v>
      </c>
      <c r="B232" s="582" t="s">
        <v>50</v>
      </c>
    </row>
    <row r="233" spans="1:23" x14ac:dyDescent="0.2">
      <c r="A233" s="764" t="s">
        <v>246</v>
      </c>
      <c r="B233" s="582" t="s">
        <v>50</v>
      </c>
    </row>
    <row r="234" spans="1:23" x14ac:dyDescent="0.2">
      <c r="A234" s="764" t="s">
        <v>247</v>
      </c>
      <c r="B234" s="582" t="s">
        <v>52</v>
      </c>
    </row>
    <row r="235" spans="1:23" x14ac:dyDescent="0.2">
      <c r="A235" s="764" t="s">
        <v>269</v>
      </c>
      <c r="B235" s="582" t="s">
        <v>52</v>
      </c>
    </row>
    <row r="236" spans="1:23" x14ac:dyDescent="0.2">
      <c r="A236" s="765" t="s">
        <v>267</v>
      </c>
      <c r="B236" s="582" t="s">
        <v>52</v>
      </c>
    </row>
    <row r="237" spans="1:23" x14ac:dyDescent="0.2">
      <c r="A237" s="765" t="s">
        <v>435</v>
      </c>
      <c r="B237" s="582" t="s">
        <v>52</v>
      </c>
      <c r="F237" s="634"/>
      <c r="G237" s="634"/>
      <c r="H237" s="634"/>
      <c r="I237" s="634"/>
    </row>
    <row r="238" spans="1:23" ht="13.5" thickBot="1" x14ac:dyDescent="0.25">
      <c r="A238" s="766" t="s">
        <v>438</v>
      </c>
      <c r="B238" s="583" t="s">
        <v>50</v>
      </c>
      <c r="F238" s="634"/>
      <c r="G238" s="634"/>
      <c r="H238" s="634"/>
      <c r="I238" s="634"/>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B140:D140"/>
    <mergeCell ref="E140:G140"/>
    <mergeCell ref="B138:D138"/>
    <mergeCell ref="E130:G130"/>
    <mergeCell ref="B121:D121"/>
    <mergeCell ref="E115:G115"/>
    <mergeCell ref="B116:D116"/>
    <mergeCell ref="E116:G116"/>
    <mergeCell ref="B119:D119"/>
    <mergeCell ref="E119:G119"/>
    <mergeCell ref="B117:D117"/>
    <mergeCell ref="E117:G117"/>
    <mergeCell ref="B118:D118"/>
    <mergeCell ref="E118:G118"/>
    <mergeCell ref="B120:D120"/>
    <mergeCell ref="E120:G120"/>
    <mergeCell ref="B123:D123"/>
    <mergeCell ref="E123:G123"/>
    <mergeCell ref="B122:D122"/>
    <mergeCell ref="E122:G122"/>
    <mergeCell ref="B115:D115"/>
    <mergeCell ref="B137:D137"/>
    <mergeCell ref="E137:G137"/>
    <mergeCell ref="B139:D139"/>
    <mergeCell ref="M163:M164"/>
    <mergeCell ref="A171:E171"/>
    <mergeCell ref="A173:F173"/>
    <mergeCell ref="B144:D144"/>
    <mergeCell ref="E144:G144"/>
    <mergeCell ref="B146:D146"/>
    <mergeCell ref="E146:G146"/>
    <mergeCell ref="B147:D147"/>
    <mergeCell ref="E147:G147"/>
    <mergeCell ref="B150:D150"/>
    <mergeCell ref="B145:D145"/>
    <mergeCell ref="E145:G145"/>
    <mergeCell ref="E150:G150"/>
    <mergeCell ref="B151:D151"/>
    <mergeCell ref="E151:G151"/>
    <mergeCell ref="A154:I154"/>
    <mergeCell ref="A153:I153"/>
    <mergeCell ref="B148:D148"/>
    <mergeCell ref="E148:G148"/>
    <mergeCell ref="B149:D149"/>
    <mergeCell ref="E149:G149"/>
    <mergeCell ref="J156:J157"/>
    <mergeCell ref="A156:D156"/>
    <mergeCell ref="E156:E157"/>
    <mergeCell ref="A174:F174"/>
    <mergeCell ref="B187:I187"/>
    <mergeCell ref="B188:I188"/>
    <mergeCell ref="B189:I189"/>
    <mergeCell ref="B186:I186"/>
    <mergeCell ref="F156:F157"/>
    <mergeCell ref="G156:G157"/>
    <mergeCell ref="L156:L157"/>
    <mergeCell ref="A163:D163"/>
    <mergeCell ref="E163:E164"/>
    <mergeCell ref="F163:F164"/>
    <mergeCell ref="G163:G164"/>
    <mergeCell ref="K156:K157"/>
    <mergeCell ref="H156:H157"/>
    <mergeCell ref="I156:I157"/>
    <mergeCell ref="J163:J164"/>
    <mergeCell ref="K163:K164"/>
    <mergeCell ref="L163:L164"/>
    <mergeCell ref="H163:H164"/>
    <mergeCell ref="I163:I164"/>
    <mergeCell ref="J205:J206"/>
    <mergeCell ref="K205:K206"/>
    <mergeCell ref="M205:N206"/>
    <mergeCell ref="B190:I190"/>
    <mergeCell ref="B183:I183"/>
    <mergeCell ref="B184:I184"/>
    <mergeCell ref="B185:I185"/>
    <mergeCell ref="A175:F175"/>
    <mergeCell ref="A181:I181"/>
    <mergeCell ref="B195:I195"/>
    <mergeCell ref="B196:I196"/>
    <mergeCell ref="A200:B200"/>
    <mergeCell ref="A202:G202"/>
    <mergeCell ref="I205:I206"/>
    <mergeCell ref="C205:C206"/>
    <mergeCell ref="D205:D206"/>
    <mergeCell ref="A204:E204"/>
    <mergeCell ref="A205:A206"/>
    <mergeCell ref="B205:B206"/>
    <mergeCell ref="V225:W225"/>
    <mergeCell ref="V218:W219"/>
    <mergeCell ref="V220:W220"/>
    <mergeCell ref="V221:W221"/>
    <mergeCell ref="V222:W222"/>
    <mergeCell ref="V223:W223"/>
    <mergeCell ref="V224:W224"/>
    <mergeCell ref="A215:G215"/>
    <mergeCell ref="A217:H217"/>
    <mergeCell ref="A218:A219"/>
    <mergeCell ref="B218:B219"/>
    <mergeCell ref="C218:C219"/>
    <mergeCell ref="D218:D219"/>
    <mergeCell ref="E218:E219"/>
    <mergeCell ref="F218:F219"/>
    <mergeCell ref="G218:N218"/>
    <mergeCell ref="U218:U219"/>
    <mergeCell ref="P218:P219"/>
    <mergeCell ref="Q218:Q219"/>
    <mergeCell ref="R218:R219"/>
    <mergeCell ref="S218:S219"/>
    <mergeCell ref="T218:T219"/>
    <mergeCell ref="B141:D141"/>
    <mergeCell ref="E141:G141"/>
    <mergeCell ref="B143:D143"/>
    <mergeCell ref="E143:G143"/>
    <mergeCell ref="B142:D142"/>
    <mergeCell ref="E142:G142"/>
    <mergeCell ref="B152:D152"/>
    <mergeCell ref="E152:G152"/>
    <mergeCell ref="O218:O219"/>
    <mergeCell ref="M210:N210"/>
    <mergeCell ref="E205:E206"/>
    <mergeCell ref="F205:F206"/>
    <mergeCell ref="G205:G206"/>
    <mergeCell ref="H205:H206"/>
    <mergeCell ref="L205:L206"/>
    <mergeCell ref="M207:N207"/>
    <mergeCell ref="M208:N208"/>
    <mergeCell ref="M209:N209"/>
    <mergeCell ref="B191:I191"/>
    <mergeCell ref="B192:I192"/>
    <mergeCell ref="B193:I193"/>
    <mergeCell ref="B194:I194"/>
    <mergeCell ref="M211:N211"/>
    <mergeCell ref="M212:N212"/>
    <mergeCell ref="E139:G139"/>
    <mergeCell ref="E134:G134"/>
    <mergeCell ref="E138:G138"/>
    <mergeCell ref="B134:D134"/>
    <mergeCell ref="E121:G121"/>
    <mergeCell ref="B126:D126"/>
    <mergeCell ref="E126:G126"/>
    <mergeCell ref="B131:D131"/>
    <mergeCell ref="E131:G131"/>
    <mergeCell ref="B132:D132"/>
    <mergeCell ref="E132:G132"/>
    <mergeCell ref="B128:D128"/>
    <mergeCell ref="E128:G128"/>
    <mergeCell ref="B125:D125"/>
    <mergeCell ref="B136:D136"/>
    <mergeCell ref="E136:G136"/>
    <mergeCell ref="B129:D129"/>
    <mergeCell ref="E129:G129"/>
    <mergeCell ref="B130:D130"/>
    <mergeCell ref="B135:D135"/>
    <mergeCell ref="E135:G135"/>
    <mergeCell ref="B133:D133"/>
    <mergeCell ref="E133:G133"/>
    <mergeCell ref="B127:D127"/>
    <mergeCell ref="E127:G127"/>
    <mergeCell ref="M107:M109"/>
    <mergeCell ref="A108:G108"/>
    <mergeCell ref="A109:G109"/>
    <mergeCell ref="B114:D114"/>
    <mergeCell ref="E114:G114"/>
    <mergeCell ref="J107:J109"/>
    <mergeCell ref="K107:K109"/>
    <mergeCell ref="L107:L109"/>
    <mergeCell ref="E125:G125"/>
    <mergeCell ref="B124:D124"/>
    <mergeCell ref="E124:G124"/>
    <mergeCell ref="A107:G107"/>
    <mergeCell ref="H107:H109"/>
    <mergeCell ref="I107:I109"/>
    <mergeCell ref="A103:I103"/>
    <mergeCell ref="B104:I104"/>
    <mergeCell ref="B98:D98"/>
    <mergeCell ref="B99:D99"/>
    <mergeCell ref="B100:D100"/>
    <mergeCell ref="A102:I102"/>
    <mergeCell ref="B110:D110"/>
    <mergeCell ref="E110:G110"/>
    <mergeCell ref="B113:D113"/>
    <mergeCell ref="E113:G113"/>
    <mergeCell ref="B111:D111"/>
    <mergeCell ref="E111:G111"/>
    <mergeCell ref="B112:D112"/>
    <mergeCell ref="E112:G112"/>
    <mergeCell ref="B105:I105"/>
    <mergeCell ref="AB64:AB65"/>
    <mergeCell ref="AC64:AC65"/>
    <mergeCell ref="B85:D85"/>
    <mergeCell ref="A88:C88"/>
    <mergeCell ref="A89:C89"/>
    <mergeCell ref="B97:D97"/>
    <mergeCell ref="B83:D83"/>
    <mergeCell ref="B84:D84"/>
    <mergeCell ref="B96:D96"/>
    <mergeCell ref="A73:C73"/>
    <mergeCell ref="A74:C74"/>
    <mergeCell ref="B81:D81"/>
    <mergeCell ref="B82:D82"/>
    <mergeCell ref="F64:F65"/>
    <mergeCell ref="G64:G65"/>
    <mergeCell ref="H64:H65"/>
    <mergeCell ref="A64:A65"/>
    <mergeCell ref="B64:B65"/>
    <mergeCell ref="C64:C65"/>
    <mergeCell ref="D64:D65"/>
    <mergeCell ref="E64:E65"/>
    <mergeCell ref="Z30:Z31"/>
    <mergeCell ref="AA30:AA31"/>
    <mergeCell ref="X30:X31"/>
    <mergeCell ref="X55:X56"/>
    <mergeCell ref="J30:J31"/>
    <mergeCell ref="K30:K31"/>
    <mergeCell ref="K64:K65"/>
    <mergeCell ref="I64:I65"/>
    <mergeCell ref="J64:J65"/>
    <mergeCell ref="L64:L65"/>
    <mergeCell ref="M64:M65"/>
    <mergeCell ref="Z64:Z65"/>
    <mergeCell ref="AA64:AA65"/>
    <mergeCell ref="Z55:Z56"/>
    <mergeCell ref="AA55:AA56"/>
    <mergeCell ref="Y55:Y56"/>
    <mergeCell ref="J55:J56"/>
    <mergeCell ref="K55:K56"/>
    <mergeCell ref="D30:D31"/>
    <mergeCell ref="E30:E31"/>
    <mergeCell ref="F30:F31"/>
    <mergeCell ref="I55:I56"/>
    <mergeCell ref="L30:L31"/>
    <mergeCell ref="E55:E56"/>
    <mergeCell ref="F55:F56"/>
    <mergeCell ref="G30:G31"/>
    <mergeCell ref="H30:H31"/>
    <mergeCell ref="G55:G56"/>
    <mergeCell ref="A1:B1"/>
    <mergeCell ref="C1:F1"/>
    <mergeCell ref="A2:B2"/>
    <mergeCell ref="C2:F2"/>
    <mergeCell ref="A3:B3"/>
    <mergeCell ref="C3:F3"/>
    <mergeCell ref="H55:H56"/>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A12:J12"/>
    <mergeCell ref="A6:B6"/>
    <mergeCell ref="C6:F6"/>
    <mergeCell ref="A7:B7"/>
    <mergeCell ref="B16:I16"/>
    <mergeCell ref="J16:K16"/>
    <mergeCell ref="A30:A31"/>
    <mergeCell ref="A63:D63"/>
    <mergeCell ref="J15:K15"/>
    <mergeCell ref="A55:A56"/>
    <mergeCell ref="B55:B56"/>
    <mergeCell ref="C55:C56"/>
    <mergeCell ref="D55:D56"/>
    <mergeCell ref="L13:M13"/>
    <mergeCell ref="B14:I14"/>
    <mergeCell ref="J14:K14"/>
    <mergeCell ref="L14:M14"/>
    <mergeCell ref="B15:I15"/>
    <mergeCell ref="J13:K13"/>
    <mergeCell ref="B23:H23"/>
    <mergeCell ref="B30:B31"/>
    <mergeCell ref="C30:C31"/>
    <mergeCell ref="L15:M15"/>
    <mergeCell ref="L16:M16"/>
  </mergeCells>
  <dataValidations count="33">
    <dataValidation type="list" allowBlank="1" showInputMessage="1" showErrorMessage="1" errorTitle="Pick up the list" promptTitle="Blank = ALL" sqref="H110:H152" xr:uid="{00000000-0002-0000-1B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10:E152 F111:G152" xr:uid="{00000000-0002-0000-1B00-00001F000000}"/>
    <dataValidation type="list" allowBlank="1" showErrorMessage="1" sqref="A110:A152" xr:uid="{00000000-0002-0000-1B00-00001E000000}">
      <formula1>Charges</formula1>
    </dataValidation>
    <dataValidation type="list" allowBlank="1" showInputMessage="1" showErrorMessage="1" sqref="I110:I152" xr:uid="{00000000-0002-0000-1B00-00001D000000}">
      <formula1>$A$14:$A$18</formula1>
    </dataValidation>
    <dataValidation type="list" allowBlank="1" showInputMessage="1" showErrorMessage="1" sqref="AA57:AA60 AC66:AC69 AA33:AA51" xr:uid="{00000000-0002-0000-1B00-00001C000000}">
      <formula1>CST</formula1>
    </dataValidation>
    <dataValidation type="list" allowBlank="1" showErrorMessage="1" sqref="Q64:Y64 O55:W55 N30:W30" xr:uid="{00000000-0002-0000-1B00-00001B000000}">
      <formula1>Exceptions</formula1>
    </dataValidation>
    <dataValidation type="list" allowBlank="1" showInputMessage="1" showErrorMessage="1" sqref="N66:N69" xr:uid="{00000000-0002-0000-1B00-00001A000000}">
      <formula1>OOG</formula1>
    </dataValidation>
    <dataValidation type="list" allowBlank="1" showInputMessage="1" showErrorMessage="1" sqref="M57:M60 O66:O69" xr:uid="{00000000-0002-0000-1B00-000019000000}">
      <formula1>ShipperOwn</formula1>
    </dataValidation>
    <dataValidation type="list" allowBlank="1" showInputMessage="1" showErrorMessage="1" sqref="F57:F60 F66:F69 F33:F51" xr:uid="{00000000-0002-0000-1B00-000018000000}">
      <formula1>Mode</formula1>
    </dataValidation>
    <dataValidation type="list" allowBlank="1" showInputMessage="1" showErrorMessage="1" sqref="O56:W56" xr:uid="{00000000-0002-0000-1B00-000017000000}">
      <formula1>Reefer</formula1>
    </dataValidation>
    <dataValidation type="list" allowBlank="1" showInputMessage="1" showErrorMessage="1" sqref="M31:W31 Q65:Y65" xr:uid="{00000000-0002-0000-1B00-000016000000}">
      <formula1>Container</formula1>
    </dataValidation>
    <dataValidation type="list" allowBlank="1" showInputMessage="1" showErrorMessage="1" sqref="G57:G60 G66:G69 G33:G51" xr:uid="{00000000-0002-0000-1B00-000015000000}">
      <formula1>SDD</formula1>
    </dataValidation>
    <dataValidation type="list" allowBlank="1" showInputMessage="1" showErrorMessage="1" sqref="F82:F85 F97:F100" xr:uid="{00000000-0002-0000-1B00-000014000000}">
      <formula1>ArbMode</formula1>
    </dataValidation>
    <dataValidation type="list" allowBlank="1" showInputMessage="1" showErrorMessage="1" sqref="M66:M69" xr:uid="{00000000-0002-0000-1B00-000013000000}">
      <formula1>Equip</formula1>
    </dataValidation>
    <dataValidation type="list" allowBlank="1" showInputMessage="1" showErrorMessage="1" sqref="L57:L60 G97:G100 N57:N60 P66:P69 G82:G85" xr:uid="{00000000-0002-0000-1B00-000012000000}">
      <formula1>YesNo</formula1>
    </dataValidation>
    <dataValidation type="list" allowBlank="1" showInputMessage="1" showErrorMessage="1" sqref="O82:P85 O97:P100" xr:uid="{00000000-0002-0000-1B00-000011000000}">
      <formula1 xml:space="preserve"> droppull</formula1>
    </dataValidation>
    <dataValidation type="list" showDropDown="1" showErrorMessage="1" sqref="O81:P81 O96:P96" xr:uid="{00000000-0002-0000-1B00-000010000000}">
      <formula1>Charges</formula1>
    </dataValidation>
    <dataValidation type="date" allowBlank="1" showInputMessage="1" showErrorMessage="1" sqref="X32:Y51 J110:K152" xr:uid="{00000000-0002-0000-1B00-00000F000000}">
      <formula1>10101</formula1>
      <formula2>311299</formula2>
    </dataValidation>
    <dataValidation type="list" showInputMessage="1" showErrorMessage="1" sqref="A207:A212 A220:A225" xr:uid="{00000000-0002-0000-1B00-00000E000000}">
      <formula1>BULLET</formula1>
    </dataValidation>
    <dataValidation type="list" allowBlank="1" showInputMessage="1" showErrorMessage="1" sqref="E158:E161 E165:E168" xr:uid="{00000000-0002-0000-1B00-00000D000000}">
      <formula1>GRIPSS_EQ</formula1>
    </dataValidation>
    <dataValidation type="decimal" allowBlank="1" showInputMessage="1" showErrorMessage="1" sqref="F165:I168 F158:I161 I66:L69 J97:M100 I57:K60 I32:L51" xr:uid="{00000000-0002-0000-1B00-00000C000000}">
      <formula1>0</formula1>
      <formula2>999999999999999</formula2>
    </dataValidation>
    <dataValidation type="list" allowBlank="1" showInputMessage="1" showErrorMessage="1" sqref="J158:J161 J165:J168" xr:uid="{00000000-0002-0000-1B00-00000B000000}">
      <formula1>GRIPSS</formula1>
    </dataValidation>
    <dataValidation type="list" showInputMessage="1" showErrorMessage="1" sqref="K158:K161 K165:K168 N97:N100 A66:A69 A57:A60 N82:N85 A32:A51" xr:uid="{00000000-0002-0000-1B00-00000A000000}">
      <formula1>$A$14:$A$18</formula1>
    </dataValidation>
    <dataValidation type="decimal" allowBlank="1" showInputMessage="1" showErrorMessage="1" error="Only numbers may be entered into this field" sqref="H220:H225 N220:N225 L220:L225 J220:J225" xr:uid="{00000000-0002-0000-1B00-000009000000}">
      <formula1>1</formula1>
      <formula2>1000000000</formula2>
    </dataValidation>
    <dataValidation type="whole" allowBlank="1" showInputMessage="1" showErrorMessage="1" error="Only whole numbers may be entered into this field_x000a_" sqref="G220:G225 M220:M225 K220:K225 I220:I225" xr:uid="{00000000-0002-0000-1B00-000008000000}">
      <formula1>1</formula1>
      <formula2>99</formula2>
    </dataValidation>
    <dataValidation type="list" showInputMessage="1" showErrorMessage="1" sqref="E220:E225 E207:E212" xr:uid="{00000000-0002-0000-1B00-000007000000}">
      <formula1>DAYS</formula1>
    </dataValidation>
    <dataValidation type="whole" allowBlank="1" showInputMessage="1" showErrorMessage="1" error="Only whole numbers can be entered into this field" sqref="D207:D212 D220:D225" xr:uid="{00000000-0002-0000-1B00-000006000000}">
      <formula1>1</formula1>
      <formula2>99</formula2>
    </dataValidation>
    <dataValidation type="list" allowBlank="1" showInputMessage="1" showErrorMessage="1" sqref="F220:F225" xr:uid="{00000000-0002-0000-1B00-000005000000}">
      <formula1>CURRENCY</formula1>
    </dataValidation>
    <dataValidation type="list" allowBlank="1" showInputMessage="1" showErrorMessage="1" sqref="P220:P225 G207:G212" xr:uid="{00000000-0002-0000-1B00-000004000000}">
      <formula1>OPREEFER</formula1>
    </dataValidation>
    <dataValidation type="list" allowBlank="1" showInputMessage="1" showErrorMessage="1" sqref="O220:O225 F207:F212" xr:uid="{00000000-0002-0000-1B00-000003000000}">
      <formula1>EQTYPE</formula1>
    </dataValidation>
    <dataValidation type="list" allowBlank="1" showInputMessage="1" showErrorMessage="1" sqref="B220:B225 B207:B212" xr:uid="{00000000-0002-0000-1B00-000002000000}">
      <formula1>EXPIMP</formula1>
    </dataValidation>
    <dataValidation type="list" showInputMessage="1" showErrorMessage="1" sqref="C207:C212 C220:C225" xr:uid="{00000000-0002-0000-1B00-000001000000}">
      <formula1>IF($B207="I",DDTARIFFUS,DDTARIFF)</formula1>
    </dataValidation>
    <dataValidation type="list" allowBlank="1" showInputMessage="1" showErrorMessage="1" sqref="B230:B238" xr:uid="{00000000-0002-0000-1B00-000000000000}">
      <formula1>Autom</formula1>
    </dataValidation>
  </dataValidations>
  <pageMargins left="0.25" right="0.25" top="0.25" bottom="0.25" header="0.5" footer="0"/>
  <pageSetup scale="26" fitToHeight="0" orientation="landscape" r:id="rId3"/>
  <headerFooter alignWithMargins="0"/>
  <rowBreaks count="1" manualBreakCount="1">
    <brk id="105"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05365A9-41CC-4127-8779-D0EAB99EE3D7}">
          <x14:formula1>
            <xm:f>Listes!$B$271:$B$320</xm:f>
          </x14:formula1>
          <xm:sqref>F32</xm:sqref>
        </x14:dataValidation>
        <x14:dataValidation type="list" allowBlank="1" showInputMessage="1" showErrorMessage="1" xr:uid="{2A24E6FC-8987-4E73-A056-072AA83979F9}">
          <x14:formula1>
            <xm:f>Listes!$B$209:$B$213</xm:f>
          </x14:formula1>
          <xm:sqref>G32</xm:sqref>
        </x14:dataValidation>
        <x14:dataValidation type="list" allowBlank="1" showInputMessage="1" showErrorMessage="1" xr:uid="{CD20E05C-7263-46D8-A561-F5058CE4ED42}">
          <x14:formula1>
            <xm:f>Listes!$B$406:$B$413</xm:f>
          </x14:formula1>
          <xm:sqref>AA32</xm:sqref>
        </x14:dataValidation>
        <x14:dataValidation type="list" allowBlank="1" showErrorMessage="1" xr:uid="{F917D928-99DF-42A1-B594-1884CBC395F9}">
          <x14:formula1>
            <xm:f>Listes!$H$2:$H$206</xm:f>
          </x14:formula1>
          <xm:sqref>M30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tabColor rgb="FFFF0000"/>
    <pageSetUpPr fitToPage="1"/>
  </sheetPr>
  <dimension ref="A1:I360"/>
  <sheetViews>
    <sheetView showGridLines="0" zoomScaleNormal="100" workbookViewId="0"/>
  </sheetViews>
  <sheetFormatPr defaultColWidth="9.42578125" defaultRowHeight="12.75" x14ac:dyDescent="0.2"/>
  <cols>
    <col min="1" max="1" width="21.5703125" style="590" bestFit="1" customWidth="1"/>
    <col min="2" max="2" width="45.5703125" style="590" customWidth="1"/>
    <col min="3" max="3" width="31.42578125" style="590" customWidth="1"/>
    <col min="4" max="4" width="20.5703125" style="590" customWidth="1"/>
    <col min="5" max="5" width="17.5703125" style="590" bestFit="1" customWidth="1"/>
    <col min="6" max="6" width="20.5703125" style="590" customWidth="1"/>
    <col min="7" max="7" width="23.42578125" style="590" bestFit="1" customWidth="1"/>
    <col min="8" max="8" width="10" style="13" customWidth="1"/>
    <col min="9" max="16384" width="9.42578125" style="13"/>
  </cols>
  <sheetData>
    <row r="1" spans="1:9" x14ac:dyDescent="0.2">
      <c r="A1" s="597" t="s">
        <v>464</v>
      </c>
      <c r="B1" s="467" t="str">
        <f>Cover!B1</f>
        <v>24-3283</v>
      </c>
      <c r="I1" s="13">
        <v>21</v>
      </c>
    </row>
    <row r="2" spans="1:9" x14ac:dyDescent="0.2">
      <c r="A2" s="607" t="s">
        <v>1001</v>
      </c>
      <c r="B2" s="468"/>
    </row>
    <row r="3" spans="1:9" x14ac:dyDescent="0.2">
      <c r="A3" s="607" t="s">
        <v>475</v>
      </c>
      <c r="B3" s="469">
        <f>Cover!B2</f>
        <v>1</v>
      </c>
    </row>
    <row r="4" spans="1:9" x14ac:dyDescent="0.2">
      <c r="A4" s="607" t="s">
        <v>995</v>
      </c>
      <c r="B4" s="470" t="str">
        <f>Cover!B7</f>
        <v>FASHION ACCESSORIES SHIPPERS ASSOCIATION, INC DBA GEMINI SHIPPERS ASSOCIATION</v>
      </c>
    </row>
    <row r="5" spans="1:9" ht="13.5" thickBot="1" x14ac:dyDescent="0.25">
      <c r="A5" s="598" t="s">
        <v>481</v>
      </c>
      <c r="B5" s="471" t="str">
        <f>Cover!C62</f>
        <v>Affiliates</v>
      </c>
    </row>
    <row r="6" spans="1:9" ht="13.5" thickBot="1" x14ac:dyDescent="0.25">
      <c r="A6" s="107">
        <v>41</v>
      </c>
    </row>
    <row r="7" spans="1:9" ht="13.5" thickBot="1" x14ac:dyDescent="0.25">
      <c r="A7" s="1258" t="s">
        <v>431</v>
      </c>
      <c r="B7" s="1259"/>
      <c r="C7" s="1259"/>
      <c r="D7" s="1259"/>
      <c r="E7" s="1259"/>
      <c r="F7" s="1259"/>
      <c r="G7" s="1260"/>
    </row>
    <row r="8" spans="1:9" ht="13.5" thickBot="1" x14ac:dyDescent="0.25">
      <c r="A8" s="875" t="s">
        <v>71</v>
      </c>
      <c r="B8" s="876"/>
      <c r="C8" s="876"/>
      <c r="D8" s="876"/>
      <c r="E8" s="876"/>
      <c r="F8" s="877"/>
      <c r="G8" s="472" t="s">
        <v>430</v>
      </c>
    </row>
    <row r="9" spans="1:9" ht="13.5" thickBot="1" x14ac:dyDescent="0.25">
      <c r="A9" s="473" t="s">
        <v>564</v>
      </c>
      <c r="B9" s="473" t="s">
        <v>72</v>
      </c>
      <c r="C9" s="473" t="s">
        <v>425</v>
      </c>
      <c r="D9" s="473" t="s">
        <v>426</v>
      </c>
      <c r="E9" s="473" t="s">
        <v>427</v>
      </c>
      <c r="F9" s="473" t="s">
        <v>428</v>
      </c>
      <c r="G9" s="474" t="s">
        <v>429</v>
      </c>
    </row>
    <row r="10" spans="1:9" s="533" customFormat="1" ht="15.75" customHeight="1" x14ac:dyDescent="0.2">
      <c r="A10" s="536" t="s">
        <v>1324</v>
      </c>
      <c r="B10" s="536" t="s">
        <v>1325</v>
      </c>
      <c r="C10" s="536" t="s">
        <v>1326</v>
      </c>
      <c r="D10" s="536" t="s">
        <v>1327</v>
      </c>
      <c r="E10" s="536" t="s">
        <v>1328</v>
      </c>
      <c r="F10" s="536" t="s">
        <v>1354</v>
      </c>
      <c r="G10" s="537"/>
    </row>
    <row r="11" spans="1:9" s="533" customFormat="1" ht="15.75" customHeight="1" x14ac:dyDescent="0.2">
      <c r="A11" s="534" t="s">
        <v>2495</v>
      </c>
      <c r="B11" s="534" t="s">
        <v>2496</v>
      </c>
      <c r="C11" s="534" t="s">
        <v>2497</v>
      </c>
      <c r="D11" s="534" t="s">
        <v>2498</v>
      </c>
      <c r="E11" s="534" t="s">
        <v>2499</v>
      </c>
      <c r="F11" s="534" t="s">
        <v>1354</v>
      </c>
      <c r="G11" s="535"/>
    </row>
    <row r="12" spans="1:9" s="533" customFormat="1" ht="15.75" customHeight="1" x14ac:dyDescent="0.2">
      <c r="A12" s="519" t="s">
        <v>1329</v>
      </c>
      <c r="B12" s="519" t="s">
        <v>1330</v>
      </c>
      <c r="C12" s="519" t="s">
        <v>1331</v>
      </c>
      <c r="D12" s="519" t="s">
        <v>1332</v>
      </c>
      <c r="E12" s="519" t="s">
        <v>1333</v>
      </c>
      <c r="F12" s="519" t="s">
        <v>1354</v>
      </c>
      <c r="G12" s="520"/>
    </row>
    <row r="13" spans="1:9" s="533" customFormat="1" ht="15.75" customHeight="1" x14ac:dyDescent="0.2">
      <c r="A13" s="519" t="s">
        <v>1334</v>
      </c>
      <c r="B13" s="519" t="s">
        <v>1335</v>
      </c>
      <c r="C13" s="519" t="s">
        <v>1336</v>
      </c>
      <c r="D13" s="519" t="s">
        <v>1337</v>
      </c>
      <c r="E13" s="519" t="s">
        <v>1394</v>
      </c>
      <c r="F13" s="519" t="s">
        <v>1354</v>
      </c>
      <c r="G13" s="520"/>
    </row>
    <row r="14" spans="1:9" s="533" customFormat="1" ht="15.75" customHeight="1" x14ac:dyDescent="0.2">
      <c r="A14" s="530" t="s">
        <v>1338</v>
      </c>
      <c r="B14" s="530" t="s">
        <v>1339</v>
      </c>
      <c r="C14" s="530" t="s">
        <v>1340</v>
      </c>
      <c r="D14" s="530" t="s">
        <v>1332</v>
      </c>
      <c r="E14" s="530" t="s">
        <v>1341</v>
      </c>
      <c r="F14" s="530" t="s">
        <v>1354</v>
      </c>
      <c r="G14" s="531"/>
    </row>
    <row r="15" spans="1:9" s="533" customFormat="1" ht="15.75" customHeight="1" x14ac:dyDescent="0.2">
      <c r="A15" s="519" t="s">
        <v>1342</v>
      </c>
      <c r="B15" s="519" t="s">
        <v>1343</v>
      </c>
      <c r="C15" s="519" t="s">
        <v>1344</v>
      </c>
      <c r="D15" s="519" t="s">
        <v>1332</v>
      </c>
      <c r="E15" s="519" t="s">
        <v>1341</v>
      </c>
      <c r="F15" s="519" t="s">
        <v>1354</v>
      </c>
      <c r="G15" s="520"/>
    </row>
    <row r="16" spans="1:9" s="533" customFormat="1" ht="15.75" customHeight="1" x14ac:dyDescent="0.2">
      <c r="A16" s="530"/>
      <c r="B16" s="530" t="s">
        <v>1345</v>
      </c>
      <c r="C16" s="530" t="s">
        <v>1346</v>
      </c>
      <c r="D16" s="530" t="s">
        <v>1347</v>
      </c>
      <c r="E16" s="530" t="s">
        <v>1348</v>
      </c>
      <c r="F16" s="530" t="s">
        <v>1354</v>
      </c>
      <c r="G16" s="531"/>
    </row>
    <row r="17" spans="1:7" s="533" customFormat="1" ht="15.75" customHeight="1" x14ac:dyDescent="0.2">
      <c r="A17" s="530" t="s">
        <v>1349</v>
      </c>
      <c r="B17" s="530" t="s">
        <v>1350</v>
      </c>
      <c r="C17" s="530" t="s">
        <v>1351</v>
      </c>
      <c r="D17" s="530" t="s">
        <v>1352</v>
      </c>
      <c r="E17" s="530" t="s">
        <v>1353</v>
      </c>
      <c r="F17" s="530" t="s">
        <v>1354</v>
      </c>
      <c r="G17" s="531"/>
    </row>
    <row r="18" spans="1:7" s="533" customFormat="1" ht="15.75" customHeight="1" x14ac:dyDescent="0.2">
      <c r="A18" s="530" t="s">
        <v>1355</v>
      </c>
      <c r="B18" s="530" t="s">
        <v>1356</v>
      </c>
      <c r="C18" s="530" t="s">
        <v>1357</v>
      </c>
      <c r="D18" s="530" t="s">
        <v>1358</v>
      </c>
      <c r="E18" s="530" t="s">
        <v>1359</v>
      </c>
      <c r="F18" s="530" t="s">
        <v>1354</v>
      </c>
      <c r="G18" s="531"/>
    </row>
    <row r="19" spans="1:7" s="533" customFormat="1" ht="15.75" customHeight="1" x14ac:dyDescent="0.2">
      <c r="A19" s="538" t="s">
        <v>1360</v>
      </c>
      <c r="B19" s="538" t="s">
        <v>1361</v>
      </c>
      <c r="C19" s="538" t="s">
        <v>1362</v>
      </c>
      <c r="D19" s="538" t="s">
        <v>1363</v>
      </c>
      <c r="E19" s="538" t="s">
        <v>2427</v>
      </c>
      <c r="F19" s="538" t="s">
        <v>1354</v>
      </c>
      <c r="G19" s="539"/>
    </row>
    <row r="20" spans="1:7" s="533" customFormat="1" ht="15.75" customHeight="1" x14ac:dyDescent="0.2">
      <c r="A20" s="519" t="s">
        <v>1365</v>
      </c>
      <c r="B20" s="519" t="s">
        <v>1366</v>
      </c>
      <c r="C20" s="519" t="s">
        <v>1367</v>
      </c>
      <c r="D20" s="519" t="s">
        <v>1368</v>
      </c>
      <c r="E20" s="519" t="s">
        <v>2428</v>
      </c>
      <c r="F20" s="519" t="s">
        <v>1354</v>
      </c>
      <c r="G20" s="520"/>
    </row>
    <row r="21" spans="1:7" s="533" customFormat="1" ht="15.75" customHeight="1" x14ac:dyDescent="0.2">
      <c r="A21" s="530" t="s">
        <v>1370</v>
      </c>
      <c r="B21" s="530" t="s">
        <v>1371</v>
      </c>
      <c r="C21" s="530" t="s">
        <v>1372</v>
      </c>
      <c r="D21" s="530" t="s">
        <v>1373</v>
      </c>
      <c r="E21" s="530" t="s">
        <v>1374</v>
      </c>
      <c r="F21" s="530" t="s">
        <v>1354</v>
      </c>
      <c r="G21" s="531"/>
    </row>
    <row r="22" spans="1:7" s="533" customFormat="1" ht="15.75" customHeight="1" x14ac:dyDescent="0.2">
      <c r="A22" s="530"/>
      <c r="B22" s="530" t="s">
        <v>1375</v>
      </c>
      <c r="C22" s="530" t="s">
        <v>1376</v>
      </c>
      <c r="D22" s="530" t="s">
        <v>1377</v>
      </c>
      <c r="E22" s="530" t="s">
        <v>2429</v>
      </c>
      <c r="F22" s="530" t="s">
        <v>1354</v>
      </c>
      <c r="G22" s="531"/>
    </row>
    <row r="23" spans="1:7" s="533" customFormat="1" ht="15.75" customHeight="1" x14ac:dyDescent="0.2">
      <c r="A23" s="519"/>
      <c r="B23" s="519" t="s">
        <v>1378</v>
      </c>
      <c r="C23" s="519" t="s">
        <v>1379</v>
      </c>
      <c r="D23" s="519" t="s">
        <v>1380</v>
      </c>
      <c r="E23" s="519" t="s">
        <v>1381</v>
      </c>
      <c r="F23" s="519" t="s">
        <v>1354</v>
      </c>
      <c r="G23" s="520"/>
    </row>
    <row r="24" spans="1:7" s="533" customFormat="1" ht="15.75" customHeight="1" x14ac:dyDescent="0.2">
      <c r="A24" s="530"/>
      <c r="B24" s="530" t="s">
        <v>1382</v>
      </c>
      <c r="C24" s="530" t="s">
        <v>1383</v>
      </c>
      <c r="D24" s="530" t="s">
        <v>1384</v>
      </c>
      <c r="E24" s="530" t="s">
        <v>1385</v>
      </c>
      <c r="F24" s="530" t="s">
        <v>1354</v>
      </c>
      <c r="G24" s="531"/>
    </row>
    <row r="25" spans="1:7" s="533" customFormat="1" ht="15.75" customHeight="1" x14ac:dyDescent="0.2">
      <c r="A25" s="538" t="s">
        <v>1386</v>
      </c>
      <c r="B25" s="538" t="s">
        <v>1387</v>
      </c>
      <c r="C25" s="538" t="s">
        <v>1388</v>
      </c>
      <c r="D25" s="538" t="s">
        <v>1389</v>
      </c>
      <c r="E25" s="538" t="s">
        <v>1369</v>
      </c>
      <c r="F25" s="538" t="s">
        <v>1354</v>
      </c>
      <c r="G25" s="539"/>
    </row>
    <row r="26" spans="1:7" s="533" customFormat="1" ht="15.75" customHeight="1" x14ac:dyDescent="0.2">
      <c r="A26" s="530" t="s">
        <v>1390</v>
      </c>
      <c r="B26" s="530" t="s">
        <v>1391</v>
      </c>
      <c r="C26" s="530" t="s">
        <v>1392</v>
      </c>
      <c r="D26" s="530" t="s">
        <v>1332</v>
      </c>
      <c r="E26" s="530" t="s">
        <v>1341</v>
      </c>
      <c r="F26" s="530" t="s">
        <v>1354</v>
      </c>
      <c r="G26" s="531"/>
    </row>
    <row r="27" spans="1:7" s="533" customFormat="1" ht="15.75" customHeight="1" x14ac:dyDescent="0.2">
      <c r="A27" s="519"/>
      <c r="B27" s="519" t="s">
        <v>1393</v>
      </c>
      <c r="C27" s="519" t="s">
        <v>1336</v>
      </c>
      <c r="D27" s="519" t="s">
        <v>1337</v>
      </c>
      <c r="E27" s="519" t="s">
        <v>1394</v>
      </c>
      <c r="F27" s="519" t="s">
        <v>1354</v>
      </c>
      <c r="G27" s="520"/>
    </row>
    <row r="28" spans="1:7" s="533" customFormat="1" ht="15.75" customHeight="1" x14ac:dyDescent="0.2">
      <c r="A28" s="530" t="s">
        <v>1395</v>
      </c>
      <c r="B28" s="530" t="s">
        <v>1396</v>
      </c>
      <c r="C28" s="530" t="s">
        <v>1397</v>
      </c>
      <c r="D28" s="530" t="s">
        <v>1398</v>
      </c>
      <c r="E28" s="530" t="s">
        <v>1399</v>
      </c>
      <c r="F28" s="530" t="s">
        <v>1354</v>
      </c>
      <c r="G28" s="531"/>
    </row>
    <row r="29" spans="1:7" s="533" customFormat="1" ht="15.75" customHeight="1" x14ac:dyDescent="0.2">
      <c r="A29" s="530" t="s">
        <v>1400</v>
      </c>
      <c r="B29" s="530" t="s">
        <v>1401</v>
      </c>
      <c r="C29" s="530" t="s">
        <v>1402</v>
      </c>
      <c r="D29" s="530" t="s">
        <v>1403</v>
      </c>
      <c r="E29" s="530" t="s">
        <v>1404</v>
      </c>
      <c r="F29" s="530" t="s">
        <v>1354</v>
      </c>
      <c r="G29" s="531"/>
    </row>
    <row r="30" spans="1:7" s="533" customFormat="1" ht="15.75" customHeight="1" x14ac:dyDescent="0.2">
      <c r="A30" s="538" t="s">
        <v>2375</v>
      </c>
      <c r="B30" s="538" t="s">
        <v>2376</v>
      </c>
      <c r="C30" s="538" t="s">
        <v>2377</v>
      </c>
      <c r="D30" s="538" t="s">
        <v>2378</v>
      </c>
      <c r="E30" s="538" t="s">
        <v>2379</v>
      </c>
      <c r="F30" s="538" t="s">
        <v>1354</v>
      </c>
      <c r="G30" s="539"/>
    </row>
    <row r="31" spans="1:7" s="533" customFormat="1" ht="15.75" customHeight="1" x14ac:dyDescent="0.2">
      <c r="A31" s="538" t="s">
        <v>1405</v>
      </c>
      <c r="B31" s="538" t="s">
        <v>1406</v>
      </c>
      <c r="C31" s="538" t="s">
        <v>1407</v>
      </c>
      <c r="D31" s="538" t="s">
        <v>1408</v>
      </c>
      <c r="E31" s="538"/>
      <c r="F31" s="538" t="s">
        <v>729</v>
      </c>
      <c r="G31" s="539"/>
    </row>
    <row r="32" spans="1:7" s="533" customFormat="1" ht="15.75" customHeight="1" x14ac:dyDescent="0.2">
      <c r="A32" s="530" t="s">
        <v>1410</v>
      </c>
      <c r="B32" s="530" t="s">
        <v>1411</v>
      </c>
      <c r="C32" s="530" t="s">
        <v>1412</v>
      </c>
      <c r="D32" s="530" t="s">
        <v>1413</v>
      </c>
      <c r="E32" s="530" t="s">
        <v>1414</v>
      </c>
      <c r="F32" s="530" t="s">
        <v>1354</v>
      </c>
      <c r="G32" s="531"/>
    </row>
    <row r="33" spans="1:7" s="533" customFormat="1" ht="15.75" customHeight="1" x14ac:dyDescent="0.2">
      <c r="A33" s="530" t="s">
        <v>1416</v>
      </c>
      <c r="B33" s="530" t="s">
        <v>1417</v>
      </c>
      <c r="C33" s="530" t="s">
        <v>1418</v>
      </c>
      <c r="D33" s="530" t="s">
        <v>1332</v>
      </c>
      <c r="E33" s="530" t="s">
        <v>1341</v>
      </c>
      <c r="F33" s="530" t="s">
        <v>1354</v>
      </c>
      <c r="G33" s="531"/>
    </row>
    <row r="34" spans="1:7" s="533" customFormat="1" ht="15.75" customHeight="1" x14ac:dyDescent="0.2">
      <c r="A34" s="538" t="s">
        <v>1422</v>
      </c>
      <c r="B34" s="538" t="s">
        <v>1423</v>
      </c>
      <c r="C34" s="538" t="s">
        <v>1424</v>
      </c>
      <c r="D34" s="538" t="s">
        <v>1425</v>
      </c>
      <c r="E34" s="538" t="s">
        <v>1426</v>
      </c>
      <c r="F34" s="538" t="s">
        <v>1354</v>
      </c>
      <c r="G34" s="539"/>
    </row>
    <row r="35" spans="1:7" s="533" customFormat="1" ht="15.75" customHeight="1" x14ac:dyDescent="0.2">
      <c r="A35" s="530" t="s">
        <v>2430</v>
      </c>
      <c r="B35" s="530" t="s">
        <v>2431</v>
      </c>
      <c r="C35" s="530" t="s">
        <v>2432</v>
      </c>
      <c r="D35" s="530" t="s">
        <v>2433</v>
      </c>
      <c r="E35" s="530" t="s">
        <v>2434</v>
      </c>
      <c r="F35" s="530" t="s">
        <v>1354</v>
      </c>
      <c r="G35" s="531"/>
    </row>
    <row r="36" spans="1:7" s="533" customFormat="1" ht="15.75" customHeight="1" x14ac:dyDescent="0.2">
      <c r="A36" s="538" t="s">
        <v>2253</v>
      </c>
      <c r="B36" s="538" t="s">
        <v>2254</v>
      </c>
      <c r="C36" s="538" t="s">
        <v>2255</v>
      </c>
      <c r="D36" s="538" t="s">
        <v>2256</v>
      </c>
      <c r="E36" s="538" t="s">
        <v>2257</v>
      </c>
      <c r="F36" s="538" t="s">
        <v>1354</v>
      </c>
      <c r="G36" s="539"/>
    </row>
    <row r="37" spans="1:7" s="533" customFormat="1" ht="15.75" customHeight="1" x14ac:dyDescent="0.2">
      <c r="A37" s="519" t="s">
        <v>1428</v>
      </c>
      <c r="B37" s="519" t="s">
        <v>1429</v>
      </c>
      <c r="C37" s="519" t="s">
        <v>1430</v>
      </c>
      <c r="D37" s="519" t="s">
        <v>1427</v>
      </c>
      <c r="E37" s="519" t="s">
        <v>1431</v>
      </c>
      <c r="F37" s="519" t="s">
        <v>1354</v>
      </c>
      <c r="G37" s="520"/>
    </row>
    <row r="38" spans="1:7" s="533" customFormat="1" ht="15.75" customHeight="1" x14ac:dyDescent="0.2">
      <c r="A38" s="530" t="s">
        <v>1433</v>
      </c>
      <c r="B38" s="530" t="s">
        <v>1434</v>
      </c>
      <c r="C38" s="530" t="s">
        <v>1435</v>
      </c>
      <c r="D38" s="530" t="s">
        <v>1332</v>
      </c>
      <c r="E38" s="530" t="s">
        <v>1436</v>
      </c>
      <c r="F38" s="530" t="s">
        <v>1354</v>
      </c>
      <c r="G38" s="531"/>
    </row>
    <row r="39" spans="1:7" s="533" customFormat="1" ht="15.6" customHeight="1" x14ac:dyDescent="0.2">
      <c r="A39" s="519"/>
      <c r="B39" s="519" t="s">
        <v>1437</v>
      </c>
      <c r="C39" s="519" t="s">
        <v>1438</v>
      </c>
      <c r="D39" s="519" t="s">
        <v>1439</v>
      </c>
      <c r="E39" s="519" t="s">
        <v>1440</v>
      </c>
      <c r="F39" s="519" t="s">
        <v>1354</v>
      </c>
      <c r="G39" s="520"/>
    </row>
    <row r="40" spans="1:7" s="533" customFormat="1" ht="15.75" customHeight="1" x14ac:dyDescent="0.2">
      <c r="A40" s="530" t="s">
        <v>1441</v>
      </c>
      <c r="B40" s="530" t="s">
        <v>1442</v>
      </c>
      <c r="C40" s="530" t="s">
        <v>1443</v>
      </c>
      <c r="D40" s="530" t="s">
        <v>1444</v>
      </c>
      <c r="E40" s="530" t="s">
        <v>1445</v>
      </c>
      <c r="F40" s="530" t="s">
        <v>1354</v>
      </c>
      <c r="G40" s="531"/>
    </row>
    <row r="41" spans="1:7" s="533" customFormat="1" ht="15.75" customHeight="1" x14ac:dyDescent="0.2">
      <c r="A41" s="541"/>
      <c r="B41" s="541" t="s">
        <v>1446</v>
      </c>
      <c r="C41" s="541" t="s">
        <v>1447</v>
      </c>
      <c r="D41" s="541" t="s">
        <v>1448</v>
      </c>
      <c r="E41" s="541" t="s">
        <v>1449</v>
      </c>
      <c r="F41" s="541" t="s">
        <v>1450</v>
      </c>
      <c r="G41" s="542"/>
    </row>
    <row r="42" spans="1:7" s="533" customFormat="1" ht="15.75" customHeight="1" x14ac:dyDescent="0.2">
      <c r="A42" s="541"/>
      <c r="B42" s="541" t="s">
        <v>1446</v>
      </c>
      <c r="C42" s="541" t="s">
        <v>1451</v>
      </c>
      <c r="D42" s="541" t="s">
        <v>1448</v>
      </c>
      <c r="E42" s="541" t="s">
        <v>1449</v>
      </c>
      <c r="F42" s="541" t="s">
        <v>1450</v>
      </c>
      <c r="G42" s="542"/>
    </row>
    <row r="43" spans="1:7" s="533" customFormat="1" ht="25.5" x14ac:dyDescent="0.2">
      <c r="A43" s="541"/>
      <c r="B43" s="541" t="s">
        <v>1452</v>
      </c>
      <c r="C43" s="541" t="s">
        <v>1453</v>
      </c>
      <c r="D43" s="541" t="s">
        <v>1454</v>
      </c>
      <c r="E43" s="541" t="s">
        <v>1455</v>
      </c>
      <c r="F43" s="541" t="s">
        <v>1450</v>
      </c>
      <c r="G43" s="542"/>
    </row>
    <row r="44" spans="1:7" s="533" customFormat="1" ht="15.75" customHeight="1" x14ac:dyDescent="0.2">
      <c r="A44" s="530" t="s">
        <v>1456</v>
      </c>
      <c r="B44" s="530" t="s">
        <v>1457</v>
      </c>
      <c r="C44" s="530" t="s">
        <v>1458</v>
      </c>
      <c r="D44" s="530" t="s">
        <v>1459</v>
      </c>
      <c r="E44" s="530" t="s">
        <v>1460</v>
      </c>
      <c r="F44" s="530" t="s">
        <v>1354</v>
      </c>
      <c r="G44" s="531"/>
    </row>
    <row r="45" spans="1:7" s="533" customFormat="1" ht="15.75" customHeight="1" x14ac:dyDescent="0.2">
      <c r="A45" s="530"/>
      <c r="B45" s="530" t="s">
        <v>1461</v>
      </c>
      <c r="C45" s="530" t="s">
        <v>1462</v>
      </c>
      <c r="D45" s="530" t="s">
        <v>1463</v>
      </c>
      <c r="E45" s="530" t="s">
        <v>1464</v>
      </c>
      <c r="F45" s="530" t="s">
        <v>1354</v>
      </c>
      <c r="G45" s="531"/>
    </row>
    <row r="46" spans="1:7" s="533" customFormat="1" ht="15.75" customHeight="1" x14ac:dyDescent="0.2">
      <c r="A46" s="519"/>
      <c r="B46" s="519" t="s">
        <v>1465</v>
      </c>
      <c r="C46" s="519" t="s">
        <v>1336</v>
      </c>
      <c r="D46" s="519" t="s">
        <v>1337</v>
      </c>
      <c r="E46" s="519" t="s">
        <v>1394</v>
      </c>
      <c r="F46" s="519" t="s">
        <v>1354</v>
      </c>
      <c r="G46" s="520"/>
    </row>
    <row r="47" spans="1:7" s="533" customFormat="1" ht="15.75" customHeight="1" x14ac:dyDescent="0.2">
      <c r="A47" s="519" t="s">
        <v>2359</v>
      </c>
      <c r="B47" s="519" t="s">
        <v>2360</v>
      </c>
      <c r="C47" s="519" t="s">
        <v>2361</v>
      </c>
      <c r="D47" s="519" t="s">
        <v>2362</v>
      </c>
      <c r="E47" s="519" t="s">
        <v>1762</v>
      </c>
      <c r="F47" s="519" t="s">
        <v>1354</v>
      </c>
      <c r="G47" s="520"/>
    </row>
    <row r="48" spans="1:7" s="533" customFormat="1" ht="15.75" customHeight="1" x14ac:dyDescent="0.2">
      <c r="A48" s="530" t="s">
        <v>1466</v>
      </c>
      <c r="B48" s="530" t="s">
        <v>1467</v>
      </c>
      <c r="C48" s="530" t="s">
        <v>1468</v>
      </c>
      <c r="D48" s="530" t="s">
        <v>1469</v>
      </c>
      <c r="E48" s="530" t="s">
        <v>1470</v>
      </c>
      <c r="F48" s="530" t="s">
        <v>1354</v>
      </c>
      <c r="G48" s="531"/>
    </row>
    <row r="49" spans="1:7" s="533" customFormat="1" ht="15.75" customHeight="1" x14ac:dyDescent="0.2">
      <c r="A49" s="530" t="s">
        <v>2335</v>
      </c>
      <c r="B49" s="530" t="s">
        <v>2336</v>
      </c>
      <c r="C49" s="530" t="s">
        <v>2337</v>
      </c>
      <c r="D49" s="530" t="s">
        <v>2338</v>
      </c>
      <c r="E49" s="530" t="s">
        <v>2339</v>
      </c>
      <c r="F49" s="530" t="s">
        <v>1354</v>
      </c>
      <c r="G49" s="531"/>
    </row>
    <row r="50" spans="1:7" s="533" customFormat="1" ht="15.75" customHeight="1" x14ac:dyDescent="0.2">
      <c r="A50" s="530"/>
      <c r="B50" s="530" t="s">
        <v>1471</v>
      </c>
      <c r="C50" s="530" t="s">
        <v>1472</v>
      </c>
      <c r="D50" s="530" t="s">
        <v>1473</v>
      </c>
      <c r="E50" s="530" t="s">
        <v>1474</v>
      </c>
      <c r="F50" s="530" t="s">
        <v>1354</v>
      </c>
      <c r="G50" s="531"/>
    </row>
    <row r="51" spans="1:7" s="533" customFormat="1" ht="15.75" customHeight="1" x14ac:dyDescent="0.2">
      <c r="A51" s="530" t="s">
        <v>1475</v>
      </c>
      <c r="B51" s="530" t="s">
        <v>1476</v>
      </c>
      <c r="C51" s="530" t="s">
        <v>1477</v>
      </c>
      <c r="D51" s="530" t="s">
        <v>1478</v>
      </c>
      <c r="E51" s="530" t="s">
        <v>1479</v>
      </c>
      <c r="F51" s="530" t="s">
        <v>1354</v>
      </c>
      <c r="G51" s="531"/>
    </row>
    <row r="52" spans="1:7" s="533" customFormat="1" ht="15.75" customHeight="1" x14ac:dyDescent="0.2">
      <c r="A52" s="530" t="s">
        <v>1480</v>
      </c>
      <c r="B52" s="530" t="s">
        <v>1481</v>
      </c>
      <c r="C52" s="530" t="s">
        <v>1482</v>
      </c>
      <c r="D52" s="530" t="s">
        <v>1483</v>
      </c>
      <c r="E52" s="530" t="s">
        <v>1484</v>
      </c>
      <c r="F52" s="530" t="s">
        <v>1354</v>
      </c>
      <c r="G52" s="531"/>
    </row>
    <row r="53" spans="1:7" s="533" customFormat="1" ht="15.75" customHeight="1" x14ac:dyDescent="0.2">
      <c r="A53" s="530" t="s">
        <v>1485</v>
      </c>
      <c r="B53" s="530" t="s">
        <v>1486</v>
      </c>
      <c r="C53" s="530" t="s">
        <v>1487</v>
      </c>
      <c r="D53" s="530" t="s">
        <v>1332</v>
      </c>
      <c r="E53" s="530" t="s">
        <v>1341</v>
      </c>
      <c r="F53" s="530" t="s">
        <v>1354</v>
      </c>
      <c r="G53" s="531"/>
    </row>
    <row r="54" spans="1:7" s="533" customFormat="1" ht="15.75" customHeight="1" x14ac:dyDescent="0.2">
      <c r="A54" s="538" t="s">
        <v>2413</v>
      </c>
      <c r="B54" s="540" t="s">
        <v>2414</v>
      </c>
      <c r="C54" s="538" t="s">
        <v>2415</v>
      </c>
      <c r="D54" s="538" t="s">
        <v>2416</v>
      </c>
      <c r="E54" s="538" t="s">
        <v>1659</v>
      </c>
      <c r="F54" s="538" t="s">
        <v>1354</v>
      </c>
      <c r="G54" s="539"/>
    </row>
    <row r="55" spans="1:7" s="533" customFormat="1" ht="15.75" customHeight="1" x14ac:dyDescent="0.2">
      <c r="A55" s="530"/>
      <c r="B55" s="530" t="s">
        <v>1488</v>
      </c>
      <c r="C55" s="530" t="s">
        <v>1489</v>
      </c>
      <c r="D55" s="530" t="s">
        <v>1490</v>
      </c>
      <c r="E55" s="530" t="s">
        <v>1491</v>
      </c>
      <c r="F55" s="530" t="s">
        <v>1354</v>
      </c>
      <c r="G55" s="531"/>
    </row>
    <row r="56" spans="1:7" s="533" customFormat="1" ht="15.75" customHeight="1" x14ac:dyDescent="0.2">
      <c r="A56" s="530" t="s">
        <v>1494</v>
      </c>
      <c r="B56" s="530" t="s">
        <v>1495</v>
      </c>
      <c r="C56" s="530" t="s">
        <v>1496</v>
      </c>
      <c r="D56" s="530" t="s">
        <v>1497</v>
      </c>
      <c r="E56" s="530" t="s">
        <v>1498</v>
      </c>
      <c r="F56" s="530" t="s">
        <v>1354</v>
      </c>
      <c r="G56" s="531"/>
    </row>
    <row r="57" spans="1:7" s="533" customFormat="1" ht="15.75" customHeight="1" x14ac:dyDescent="0.2">
      <c r="A57" s="530"/>
      <c r="B57" s="530" t="s">
        <v>1499</v>
      </c>
      <c r="C57" s="530" t="s">
        <v>1500</v>
      </c>
      <c r="D57" s="530" t="s">
        <v>1427</v>
      </c>
      <c r="E57" s="530" t="s">
        <v>1333</v>
      </c>
      <c r="F57" s="530" t="s">
        <v>1354</v>
      </c>
      <c r="G57" s="531"/>
    </row>
    <row r="58" spans="1:7" s="533" customFormat="1" ht="15.75" customHeight="1" x14ac:dyDescent="0.2">
      <c r="A58" s="519" t="s">
        <v>1501</v>
      </c>
      <c r="B58" s="519" t="s">
        <v>1502</v>
      </c>
      <c r="C58" s="519" t="s">
        <v>1503</v>
      </c>
      <c r="D58" s="519" t="s">
        <v>1504</v>
      </c>
      <c r="E58" s="519" t="s">
        <v>1505</v>
      </c>
      <c r="F58" s="519" t="s">
        <v>1506</v>
      </c>
      <c r="G58" s="520"/>
    </row>
    <row r="59" spans="1:7" s="533" customFormat="1" ht="15.75" customHeight="1" x14ac:dyDescent="0.2">
      <c r="A59" s="519" t="s">
        <v>1507</v>
      </c>
      <c r="B59" s="519" t="s">
        <v>1508</v>
      </c>
      <c r="C59" s="519" t="s">
        <v>1509</v>
      </c>
      <c r="D59" s="519" t="s">
        <v>1510</v>
      </c>
      <c r="E59" s="519" t="s">
        <v>1511</v>
      </c>
      <c r="F59" s="519" t="s">
        <v>1354</v>
      </c>
      <c r="G59" s="520"/>
    </row>
    <row r="60" spans="1:7" s="533" customFormat="1" ht="15.75" customHeight="1" x14ac:dyDescent="0.2">
      <c r="A60" s="530" t="s">
        <v>2368</v>
      </c>
      <c r="B60" s="530" t="s">
        <v>2369</v>
      </c>
      <c r="C60" s="530" t="s">
        <v>2365</v>
      </c>
      <c r="D60" s="530" t="s">
        <v>2366</v>
      </c>
      <c r="E60" s="530" t="s">
        <v>2367</v>
      </c>
      <c r="F60" s="530" t="s">
        <v>1354</v>
      </c>
      <c r="G60" s="531"/>
    </row>
    <row r="61" spans="1:7" s="533" customFormat="1" ht="15.75" customHeight="1" x14ac:dyDescent="0.2">
      <c r="A61" s="530" t="s">
        <v>2281</v>
      </c>
      <c r="B61" s="530" t="s">
        <v>2282</v>
      </c>
      <c r="C61" s="530" t="s">
        <v>2283</v>
      </c>
      <c r="D61" s="530" t="s">
        <v>2284</v>
      </c>
      <c r="E61" s="530" t="s">
        <v>2285</v>
      </c>
      <c r="F61" s="530" t="s">
        <v>1354</v>
      </c>
      <c r="G61" s="531"/>
    </row>
    <row r="62" spans="1:7" s="533" customFormat="1" ht="15.75" customHeight="1" x14ac:dyDescent="0.2">
      <c r="A62" s="538" t="s">
        <v>2263</v>
      </c>
      <c r="B62" s="538" t="s">
        <v>2264</v>
      </c>
      <c r="C62" s="538" t="s">
        <v>2265</v>
      </c>
      <c r="D62" s="538" t="s">
        <v>2266</v>
      </c>
      <c r="E62" s="538" t="s">
        <v>2267</v>
      </c>
      <c r="F62" s="538" t="s">
        <v>1354</v>
      </c>
      <c r="G62" s="539"/>
    </row>
    <row r="63" spans="1:7" s="533" customFormat="1" ht="15.75" customHeight="1" x14ac:dyDescent="0.2">
      <c r="A63" s="538" t="s">
        <v>1512</v>
      </c>
      <c r="B63" s="538" t="s">
        <v>1513</v>
      </c>
      <c r="C63" s="538" t="s">
        <v>1514</v>
      </c>
      <c r="D63" s="538" t="s">
        <v>1515</v>
      </c>
      <c r="E63" s="538" t="s">
        <v>1516</v>
      </c>
      <c r="F63" s="538" t="s">
        <v>1354</v>
      </c>
      <c r="G63" s="539"/>
    </row>
    <row r="64" spans="1:7" s="533" customFormat="1" ht="15.75" customHeight="1" x14ac:dyDescent="0.2">
      <c r="A64" s="530" t="s">
        <v>1517</v>
      </c>
      <c r="B64" s="530" t="s">
        <v>1518</v>
      </c>
      <c r="C64" s="530" t="s">
        <v>1519</v>
      </c>
      <c r="D64" s="530" t="s">
        <v>1427</v>
      </c>
      <c r="E64" s="530" t="s">
        <v>1520</v>
      </c>
      <c r="F64" s="530" t="s">
        <v>1354</v>
      </c>
      <c r="G64" s="531"/>
    </row>
    <row r="65" spans="1:7" s="533" customFormat="1" ht="15.75" customHeight="1" x14ac:dyDescent="0.2">
      <c r="A65" s="530" t="s">
        <v>1521</v>
      </c>
      <c r="B65" s="530" t="s">
        <v>1522</v>
      </c>
      <c r="C65" s="530" t="s">
        <v>1523</v>
      </c>
      <c r="D65" s="530" t="s">
        <v>1332</v>
      </c>
      <c r="E65" s="530" t="s">
        <v>1341</v>
      </c>
      <c r="F65" s="530" t="s">
        <v>1354</v>
      </c>
      <c r="G65" s="531"/>
    </row>
    <row r="66" spans="1:7" s="533" customFormat="1" ht="15.75" customHeight="1" x14ac:dyDescent="0.2">
      <c r="A66" s="530" t="s">
        <v>1524</v>
      </c>
      <c r="B66" s="532" t="s">
        <v>1525</v>
      </c>
      <c r="C66" s="532" t="s">
        <v>1526</v>
      </c>
      <c r="D66" s="532" t="s">
        <v>1315</v>
      </c>
      <c r="E66" s="532" t="s">
        <v>1527</v>
      </c>
      <c r="F66" s="530" t="s">
        <v>1354</v>
      </c>
      <c r="G66" s="531"/>
    </row>
    <row r="67" spans="1:7" s="533" customFormat="1" ht="15.75" customHeight="1" x14ac:dyDescent="0.2">
      <c r="A67" s="530" t="s">
        <v>2408</v>
      </c>
      <c r="B67" s="532" t="s">
        <v>2409</v>
      </c>
      <c r="C67" s="530" t="s">
        <v>2410</v>
      </c>
      <c r="D67" s="530" t="s">
        <v>2411</v>
      </c>
      <c r="E67" s="530" t="s">
        <v>2412</v>
      </c>
      <c r="F67" s="530" t="s">
        <v>1354</v>
      </c>
      <c r="G67" s="531"/>
    </row>
    <row r="68" spans="1:7" s="533" customFormat="1" ht="15.75" customHeight="1" x14ac:dyDescent="0.2">
      <c r="A68" s="530" t="s">
        <v>2403</v>
      </c>
      <c r="B68" s="530" t="s">
        <v>2404</v>
      </c>
      <c r="C68" s="530" t="s">
        <v>2405</v>
      </c>
      <c r="D68" s="530" t="s">
        <v>2406</v>
      </c>
      <c r="E68" s="530" t="s">
        <v>2407</v>
      </c>
      <c r="F68" s="530" t="s">
        <v>1354</v>
      </c>
      <c r="G68" s="531"/>
    </row>
    <row r="69" spans="1:7" s="533" customFormat="1" ht="15.75" customHeight="1" x14ac:dyDescent="0.2">
      <c r="A69" s="530" t="s">
        <v>1529</v>
      </c>
      <c r="B69" s="530" t="s">
        <v>1530</v>
      </c>
      <c r="C69" s="530" t="s">
        <v>1531</v>
      </c>
      <c r="D69" s="530" t="s">
        <v>1327</v>
      </c>
      <c r="E69" s="530" t="s">
        <v>1532</v>
      </c>
      <c r="F69" s="530" t="s">
        <v>1354</v>
      </c>
      <c r="G69" s="531"/>
    </row>
    <row r="70" spans="1:7" s="533" customFormat="1" ht="15.75" customHeight="1" x14ac:dyDescent="0.2">
      <c r="A70" s="530" t="s">
        <v>1533</v>
      </c>
      <c r="B70" s="530" t="s">
        <v>1534</v>
      </c>
      <c r="C70" s="532" t="s">
        <v>1535</v>
      </c>
      <c r="D70" s="530" t="s">
        <v>1536</v>
      </c>
      <c r="E70" s="530" t="s">
        <v>1537</v>
      </c>
      <c r="F70" s="530" t="s">
        <v>1354</v>
      </c>
      <c r="G70" s="531"/>
    </row>
    <row r="71" spans="1:7" s="533" customFormat="1" ht="15.75" customHeight="1" x14ac:dyDescent="0.2">
      <c r="A71" s="530" t="s">
        <v>1538</v>
      </c>
      <c r="B71" s="530" t="s">
        <v>1539</v>
      </c>
      <c r="C71" s="530" t="s">
        <v>1540</v>
      </c>
      <c r="D71" s="530" t="s">
        <v>1332</v>
      </c>
      <c r="E71" s="530" t="s">
        <v>1333</v>
      </c>
      <c r="F71" s="530" t="s">
        <v>1354</v>
      </c>
      <c r="G71" s="531"/>
    </row>
    <row r="72" spans="1:7" s="533" customFormat="1" ht="15.75" customHeight="1" x14ac:dyDescent="0.2">
      <c r="A72" s="519" t="s">
        <v>1541</v>
      </c>
      <c r="B72" s="519" t="s">
        <v>1542</v>
      </c>
      <c r="C72" s="519" t="s">
        <v>1543</v>
      </c>
      <c r="D72" s="519" t="s">
        <v>1332</v>
      </c>
      <c r="E72" s="519" t="s">
        <v>1333</v>
      </c>
      <c r="F72" s="519" t="s">
        <v>1354</v>
      </c>
      <c r="G72" s="520"/>
    </row>
    <row r="73" spans="1:7" s="533" customFormat="1" ht="15.75" customHeight="1" x14ac:dyDescent="0.2">
      <c r="A73" s="519" t="s">
        <v>1544</v>
      </c>
      <c r="B73" s="519" t="s">
        <v>1545</v>
      </c>
      <c r="C73" s="519" t="s">
        <v>1540</v>
      </c>
      <c r="D73" s="519" t="s">
        <v>1332</v>
      </c>
      <c r="E73" s="519" t="s">
        <v>1333</v>
      </c>
      <c r="F73" s="519" t="s">
        <v>1354</v>
      </c>
      <c r="G73" s="520"/>
    </row>
    <row r="74" spans="1:7" s="533" customFormat="1" ht="15.75" customHeight="1" x14ac:dyDescent="0.2">
      <c r="A74" s="519"/>
      <c r="B74" s="519" t="s">
        <v>1546</v>
      </c>
      <c r="C74" s="519" t="s">
        <v>1547</v>
      </c>
      <c r="D74" s="519" t="s">
        <v>1427</v>
      </c>
      <c r="E74" s="519" t="s">
        <v>1341</v>
      </c>
      <c r="F74" s="519" t="s">
        <v>1354</v>
      </c>
      <c r="G74" s="520"/>
    </row>
    <row r="75" spans="1:7" s="533" customFormat="1" ht="15.75" customHeight="1" x14ac:dyDescent="0.2">
      <c r="A75" s="530" t="s">
        <v>1548</v>
      </c>
      <c r="B75" s="530" t="s">
        <v>1549</v>
      </c>
      <c r="C75" s="530" t="s">
        <v>1550</v>
      </c>
      <c r="D75" s="530" t="s">
        <v>1551</v>
      </c>
      <c r="E75" s="530" t="s">
        <v>1552</v>
      </c>
      <c r="F75" s="530" t="s">
        <v>1354</v>
      </c>
      <c r="G75" s="531"/>
    </row>
    <row r="76" spans="1:7" s="533" customFormat="1" ht="15.75" customHeight="1" x14ac:dyDescent="0.2">
      <c r="A76" s="519" t="s">
        <v>1553</v>
      </c>
      <c r="B76" s="519" t="s">
        <v>1554</v>
      </c>
      <c r="C76" s="519" t="s">
        <v>1336</v>
      </c>
      <c r="D76" s="519" t="s">
        <v>1337</v>
      </c>
      <c r="E76" s="519" t="s">
        <v>1394</v>
      </c>
      <c r="F76" s="519" t="s">
        <v>1354</v>
      </c>
      <c r="G76" s="520"/>
    </row>
    <row r="77" spans="1:7" s="533" customFormat="1" ht="15.75" customHeight="1" x14ac:dyDescent="0.2">
      <c r="A77" s="530"/>
      <c r="B77" s="530" t="s">
        <v>1555</v>
      </c>
      <c r="C77" s="530" t="s">
        <v>1397</v>
      </c>
      <c r="D77" s="530" t="s">
        <v>1398</v>
      </c>
      <c r="E77" s="530" t="s">
        <v>1399</v>
      </c>
      <c r="F77" s="530" t="s">
        <v>1354</v>
      </c>
      <c r="G77" s="531"/>
    </row>
    <row r="78" spans="1:7" s="533" customFormat="1" ht="15.75" customHeight="1" x14ac:dyDescent="0.2">
      <c r="A78" s="530" t="s">
        <v>1556</v>
      </c>
      <c r="B78" s="530" t="s">
        <v>1557</v>
      </c>
      <c r="C78" s="530" t="s">
        <v>1558</v>
      </c>
      <c r="D78" s="530" t="s">
        <v>1559</v>
      </c>
      <c r="E78" s="530" t="s">
        <v>1560</v>
      </c>
      <c r="F78" s="530" t="s">
        <v>1354</v>
      </c>
      <c r="G78" s="531"/>
    </row>
    <row r="79" spans="1:7" s="533" customFormat="1" ht="15.75" customHeight="1" x14ac:dyDescent="0.2">
      <c r="A79" s="538" t="s">
        <v>1561</v>
      </c>
      <c r="B79" s="538" t="s">
        <v>1562</v>
      </c>
      <c r="C79" s="538" t="s">
        <v>1563</v>
      </c>
      <c r="D79" s="538" t="s">
        <v>1564</v>
      </c>
      <c r="E79" s="538" t="s">
        <v>1565</v>
      </c>
      <c r="F79" s="538" t="s">
        <v>1354</v>
      </c>
      <c r="G79" s="539"/>
    </row>
    <row r="80" spans="1:7" s="533" customFormat="1" ht="15.75" customHeight="1" x14ac:dyDescent="0.2">
      <c r="A80" s="530" t="s">
        <v>1566</v>
      </c>
      <c r="B80" s="530" t="s">
        <v>1567</v>
      </c>
      <c r="C80" s="530" t="s">
        <v>1402</v>
      </c>
      <c r="D80" s="530" t="s">
        <v>1403</v>
      </c>
      <c r="E80" s="530" t="s">
        <v>1415</v>
      </c>
      <c r="F80" s="530" t="s">
        <v>1354</v>
      </c>
      <c r="G80" s="531"/>
    </row>
    <row r="81" spans="1:7" s="533" customFormat="1" ht="15.75" customHeight="1" x14ac:dyDescent="0.2">
      <c r="A81" s="530"/>
      <c r="B81" s="530" t="s">
        <v>1568</v>
      </c>
      <c r="C81" s="530" t="s">
        <v>1569</v>
      </c>
      <c r="D81" s="530" t="s">
        <v>1570</v>
      </c>
      <c r="E81" s="530" t="s">
        <v>1571</v>
      </c>
      <c r="F81" s="530" t="s">
        <v>1354</v>
      </c>
      <c r="G81" s="531"/>
    </row>
    <row r="82" spans="1:7" s="533" customFormat="1" ht="15.75" customHeight="1" x14ac:dyDescent="0.2">
      <c r="A82" s="530" t="s">
        <v>1572</v>
      </c>
      <c r="B82" s="530" t="s">
        <v>1573</v>
      </c>
      <c r="C82" s="530" t="s">
        <v>1574</v>
      </c>
      <c r="D82" s="530" t="s">
        <v>2435</v>
      </c>
      <c r="E82" s="530" t="s">
        <v>2436</v>
      </c>
      <c r="F82" s="530" t="s">
        <v>1354</v>
      </c>
      <c r="G82" s="531"/>
    </row>
    <row r="83" spans="1:7" s="533" customFormat="1" ht="15.75" customHeight="1" x14ac:dyDescent="0.2">
      <c r="A83" s="530"/>
      <c r="B83" s="530" t="s">
        <v>1575</v>
      </c>
      <c r="C83" s="530" t="s">
        <v>1379</v>
      </c>
      <c r="D83" s="530" t="s">
        <v>1380</v>
      </c>
      <c r="E83" s="530" t="s">
        <v>1576</v>
      </c>
      <c r="F83" s="530" t="s">
        <v>1354</v>
      </c>
      <c r="G83" s="531"/>
    </row>
    <row r="84" spans="1:7" s="533" customFormat="1" ht="15.75" customHeight="1" x14ac:dyDescent="0.2">
      <c r="A84" s="530" t="s">
        <v>2437</v>
      </c>
      <c r="B84" s="530" t="s">
        <v>2438</v>
      </c>
      <c r="C84" s="530" t="s">
        <v>2439</v>
      </c>
      <c r="D84" s="530" t="s">
        <v>2440</v>
      </c>
      <c r="E84" s="530" t="s">
        <v>2441</v>
      </c>
      <c r="F84" s="530" t="s">
        <v>1354</v>
      </c>
      <c r="G84" s="531"/>
    </row>
    <row r="85" spans="1:7" s="533" customFormat="1" ht="15.75" customHeight="1" x14ac:dyDescent="0.2">
      <c r="A85" s="530" t="s">
        <v>1577</v>
      </c>
      <c r="B85" s="530" t="s">
        <v>1578</v>
      </c>
      <c r="C85" s="530" t="s">
        <v>1579</v>
      </c>
      <c r="D85" s="530" t="s">
        <v>1580</v>
      </c>
      <c r="E85" s="530" t="s">
        <v>1581</v>
      </c>
      <c r="F85" s="530" t="s">
        <v>1354</v>
      </c>
      <c r="G85" s="531"/>
    </row>
    <row r="86" spans="1:7" s="533" customFormat="1" ht="15.75" customHeight="1" x14ac:dyDescent="0.2">
      <c r="A86" s="530" t="s">
        <v>1582</v>
      </c>
      <c r="B86" s="530" t="s">
        <v>1583</v>
      </c>
      <c r="C86" s="530" t="s">
        <v>1584</v>
      </c>
      <c r="D86" s="530" t="s">
        <v>1585</v>
      </c>
      <c r="E86" s="530" t="s">
        <v>1586</v>
      </c>
      <c r="F86" s="530" t="s">
        <v>1354</v>
      </c>
      <c r="G86" s="531"/>
    </row>
    <row r="87" spans="1:7" s="533" customFormat="1" ht="15.75" customHeight="1" x14ac:dyDescent="0.2">
      <c r="A87" s="530" t="s">
        <v>1587</v>
      </c>
      <c r="B87" s="530" t="s">
        <v>1583</v>
      </c>
      <c r="C87" s="530" t="s">
        <v>1588</v>
      </c>
      <c r="D87" s="530" t="s">
        <v>1585</v>
      </c>
      <c r="E87" s="532" t="s">
        <v>1589</v>
      </c>
      <c r="F87" s="530" t="s">
        <v>1354</v>
      </c>
      <c r="G87" s="531"/>
    </row>
    <row r="88" spans="1:7" s="533" customFormat="1" ht="15.75" customHeight="1" x14ac:dyDescent="0.2">
      <c r="A88" s="538" t="s">
        <v>1590</v>
      </c>
      <c r="B88" s="538" t="s">
        <v>1591</v>
      </c>
      <c r="C88" s="538" t="s">
        <v>1458</v>
      </c>
      <c r="D88" s="538" t="s">
        <v>1459</v>
      </c>
      <c r="E88" s="538" t="s">
        <v>1460</v>
      </c>
      <c r="F88" s="538" t="s">
        <v>1354</v>
      </c>
      <c r="G88" s="539"/>
    </row>
    <row r="89" spans="1:7" s="533" customFormat="1" ht="15.75" customHeight="1" x14ac:dyDescent="0.2">
      <c r="A89" s="530"/>
      <c r="B89" s="530" t="s">
        <v>1592</v>
      </c>
      <c r="C89" s="530" t="s">
        <v>1593</v>
      </c>
      <c r="D89" s="530" t="s">
        <v>1352</v>
      </c>
      <c r="E89" s="530" t="s">
        <v>1594</v>
      </c>
      <c r="F89" s="530" t="s">
        <v>1354</v>
      </c>
      <c r="G89" s="531"/>
    </row>
    <row r="90" spans="1:7" s="533" customFormat="1" ht="15.75" customHeight="1" x14ac:dyDescent="0.2">
      <c r="A90" s="530" t="s">
        <v>1595</v>
      </c>
      <c r="B90" s="532" t="s">
        <v>1596</v>
      </c>
      <c r="C90" s="532" t="s">
        <v>1402</v>
      </c>
      <c r="D90" s="532" t="s">
        <v>1403</v>
      </c>
      <c r="E90" s="532" t="s">
        <v>1597</v>
      </c>
      <c r="F90" s="530" t="s">
        <v>1354</v>
      </c>
      <c r="G90" s="531"/>
    </row>
    <row r="91" spans="1:7" s="533" customFormat="1" ht="15.75" customHeight="1" x14ac:dyDescent="0.2">
      <c r="A91" s="538" t="s">
        <v>1598</v>
      </c>
      <c r="B91" s="538" t="s">
        <v>1599</v>
      </c>
      <c r="C91" s="538" t="s">
        <v>1600</v>
      </c>
      <c r="D91" s="538" t="s">
        <v>1601</v>
      </c>
      <c r="E91" s="538" t="s">
        <v>1602</v>
      </c>
      <c r="F91" s="538" t="s">
        <v>1354</v>
      </c>
      <c r="G91" s="539"/>
    </row>
    <row r="92" spans="1:7" s="533" customFormat="1" ht="15.75" customHeight="1" x14ac:dyDescent="0.2">
      <c r="A92" s="519" t="s">
        <v>1603</v>
      </c>
      <c r="B92" s="519" t="s">
        <v>1604</v>
      </c>
      <c r="C92" s="519" t="s">
        <v>1605</v>
      </c>
      <c r="D92" s="519" t="s">
        <v>1315</v>
      </c>
      <c r="E92" s="519" t="s">
        <v>1606</v>
      </c>
      <c r="F92" s="519" t="s">
        <v>1354</v>
      </c>
      <c r="G92" s="520"/>
    </row>
    <row r="93" spans="1:7" s="533" customFormat="1" ht="15.75" customHeight="1" x14ac:dyDescent="0.2">
      <c r="A93" s="519" t="s">
        <v>1607</v>
      </c>
      <c r="B93" s="519" t="s">
        <v>1608</v>
      </c>
      <c r="C93" s="519" t="s">
        <v>1609</v>
      </c>
      <c r="D93" s="519" t="s">
        <v>1610</v>
      </c>
      <c r="E93" s="519" t="s">
        <v>1611</v>
      </c>
      <c r="F93" s="519" t="s">
        <v>1354</v>
      </c>
      <c r="G93" s="520"/>
    </row>
    <row r="94" spans="1:7" s="533" customFormat="1" ht="15.75" customHeight="1" x14ac:dyDescent="0.2">
      <c r="A94" s="530" t="s">
        <v>1612</v>
      </c>
      <c r="B94" s="530" t="s">
        <v>1613</v>
      </c>
      <c r="C94" s="530" t="s">
        <v>1614</v>
      </c>
      <c r="D94" s="530" t="s">
        <v>1615</v>
      </c>
      <c r="E94" s="530" t="s">
        <v>1616</v>
      </c>
      <c r="F94" s="530" t="s">
        <v>1354</v>
      </c>
      <c r="G94" s="531"/>
    </row>
    <row r="95" spans="1:7" s="533" customFormat="1" ht="15.75" customHeight="1" x14ac:dyDescent="0.2">
      <c r="A95" s="530" t="s">
        <v>2398</v>
      </c>
      <c r="B95" s="530" t="s">
        <v>2399</v>
      </c>
      <c r="C95" s="530" t="s">
        <v>2152</v>
      </c>
      <c r="D95" s="530" t="s">
        <v>2396</v>
      </c>
      <c r="E95" s="530" t="s">
        <v>2397</v>
      </c>
      <c r="F95" s="530" t="s">
        <v>1354</v>
      </c>
      <c r="G95" s="531"/>
    </row>
    <row r="96" spans="1:7" s="533" customFormat="1" ht="15.75" customHeight="1" x14ac:dyDescent="0.2">
      <c r="A96" s="530"/>
      <c r="B96" s="530" t="s">
        <v>1617</v>
      </c>
      <c r="C96" s="530" t="s">
        <v>1618</v>
      </c>
      <c r="D96" s="530" t="s">
        <v>1619</v>
      </c>
      <c r="E96" s="530" t="s">
        <v>1620</v>
      </c>
      <c r="F96" s="530" t="s">
        <v>1354</v>
      </c>
      <c r="G96" s="531"/>
    </row>
    <row r="97" spans="1:7" s="533" customFormat="1" ht="15.75" customHeight="1" x14ac:dyDescent="0.2">
      <c r="A97" s="519"/>
      <c r="B97" s="519" t="s">
        <v>1621</v>
      </c>
      <c r="C97" s="519" t="s">
        <v>1622</v>
      </c>
      <c r="D97" s="519" t="s">
        <v>1623</v>
      </c>
      <c r="E97" s="519" t="s">
        <v>1624</v>
      </c>
      <c r="F97" s="519" t="s">
        <v>1354</v>
      </c>
      <c r="G97" s="520"/>
    </row>
    <row r="98" spans="1:7" s="533" customFormat="1" ht="15.75" customHeight="1" x14ac:dyDescent="0.2">
      <c r="A98" s="519" t="s">
        <v>1625</v>
      </c>
      <c r="B98" s="519" t="s">
        <v>1626</v>
      </c>
      <c r="C98" s="519" t="s">
        <v>1627</v>
      </c>
      <c r="D98" s="519" t="s">
        <v>1623</v>
      </c>
      <c r="E98" s="519" t="s">
        <v>1624</v>
      </c>
      <c r="F98" s="519" t="s">
        <v>1354</v>
      </c>
      <c r="G98" s="520"/>
    </row>
    <row r="99" spans="1:7" s="533" customFormat="1" ht="15.75" customHeight="1" x14ac:dyDescent="0.2">
      <c r="A99" s="538" t="s">
        <v>1628</v>
      </c>
      <c r="B99" s="538" t="s">
        <v>1629</v>
      </c>
      <c r="C99" s="538" t="s">
        <v>1630</v>
      </c>
      <c r="D99" s="538" t="s">
        <v>1631</v>
      </c>
      <c r="E99" s="538" t="s">
        <v>1632</v>
      </c>
      <c r="F99" s="538" t="s">
        <v>1354</v>
      </c>
      <c r="G99" s="539"/>
    </row>
    <row r="100" spans="1:7" s="533" customFormat="1" ht="15.75" customHeight="1" x14ac:dyDescent="0.2">
      <c r="A100" s="538" t="s">
        <v>1633</v>
      </c>
      <c r="B100" s="540" t="s">
        <v>1634</v>
      </c>
      <c r="C100" s="540" t="s">
        <v>1635</v>
      </c>
      <c r="D100" s="540" t="s">
        <v>1636</v>
      </c>
      <c r="E100" s="540" t="s">
        <v>1637</v>
      </c>
      <c r="F100" s="538" t="s">
        <v>1354</v>
      </c>
      <c r="G100" s="539"/>
    </row>
    <row r="101" spans="1:7" s="533" customFormat="1" ht="15.75" customHeight="1" x14ac:dyDescent="0.2">
      <c r="A101" s="538" t="s">
        <v>1644</v>
      </c>
      <c r="B101" s="540" t="s">
        <v>1639</v>
      </c>
      <c r="C101" s="540" t="s">
        <v>1645</v>
      </c>
      <c r="D101" s="540" t="s">
        <v>1408</v>
      </c>
      <c r="E101" s="540" t="s">
        <v>1409</v>
      </c>
      <c r="F101" s="538" t="s">
        <v>729</v>
      </c>
      <c r="G101" s="539"/>
    </row>
    <row r="102" spans="1:7" s="533" customFormat="1" ht="15.75" customHeight="1" x14ac:dyDescent="0.2">
      <c r="A102" s="538" t="s">
        <v>1638</v>
      </c>
      <c r="B102" s="538" t="s">
        <v>1639</v>
      </c>
      <c r="C102" s="538" t="s">
        <v>1640</v>
      </c>
      <c r="D102" s="538" t="s">
        <v>1641</v>
      </c>
      <c r="E102" s="538" t="s">
        <v>1642</v>
      </c>
      <c r="F102" s="538" t="s">
        <v>1643</v>
      </c>
      <c r="G102" s="539"/>
    </row>
    <row r="103" spans="1:7" s="533" customFormat="1" ht="15.75" customHeight="1" x14ac:dyDescent="0.2">
      <c r="A103" s="538" t="s">
        <v>1646</v>
      </c>
      <c r="B103" s="538" t="s">
        <v>1647</v>
      </c>
      <c r="C103" s="538" t="s">
        <v>1648</v>
      </c>
      <c r="D103" s="538" t="s">
        <v>1649</v>
      </c>
      <c r="E103" s="538" t="s">
        <v>1650</v>
      </c>
      <c r="F103" s="538" t="s">
        <v>1354</v>
      </c>
      <c r="G103" s="539"/>
    </row>
    <row r="104" spans="1:7" s="533" customFormat="1" ht="15.75" customHeight="1" x14ac:dyDescent="0.2">
      <c r="A104" s="530" t="s">
        <v>1651</v>
      </c>
      <c r="B104" s="530" t="s">
        <v>1652</v>
      </c>
      <c r="C104" s="530" t="s">
        <v>1653</v>
      </c>
      <c r="D104" s="530" t="s">
        <v>1654</v>
      </c>
      <c r="E104" s="530" t="s">
        <v>1655</v>
      </c>
      <c r="F104" s="530" t="s">
        <v>1354</v>
      </c>
      <c r="G104" s="531"/>
    </row>
    <row r="105" spans="1:7" s="533" customFormat="1" ht="15.75" customHeight="1" x14ac:dyDescent="0.2">
      <c r="A105" s="530" t="s">
        <v>2442</v>
      </c>
      <c r="B105" s="530" t="s">
        <v>1656</v>
      </c>
      <c r="C105" s="530" t="s">
        <v>2443</v>
      </c>
      <c r="D105" s="530" t="s">
        <v>2444</v>
      </c>
      <c r="E105" s="530" t="s">
        <v>1474</v>
      </c>
      <c r="F105" s="530" t="s">
        <v>1354</v>
      </c>
      <c r="G105" s="531"/>
    </row>
    <row r="106" spans="1:7" s="533" customFormat="1" ht="15.75" customHeight="1" x14ac:dyDescent="0.2">
      <c r="A106" s="538" t="s">
        <v>1422</v>
      </c>
      <c r="B106" s="538" t="s">
        <v>1657</v>
      </c>
      <c r="C106" s="538" t="s">
        <v>1658</v>
      </c>
      <c r="D106" s="538" t="s">
        <v>1585</v>
      </c>
      <c r="E106" s="538" t="s">
        <v>1659</v>
      </c>
      <c r="F106" s="538" t="s">
        <v>1354</v>
      </c>
      <c r="G106" s="539"/>
    </row>
    <row r="107" spans="1:7" s="533" customFormat="1" ht="15.75" customHeight="1" x14ac:dyDescent="0.2">
      <c r="A107" s="530" t="s">
        <v>1660</v>
      </c>
      <c r="B107" s="530" t="s">
        <v>1661</v>
      </c>
      <c r="C107" s="530" t="s">
        <v>1662</v>
      </c>
      <c r="D107" s="530" t="s">
        <v>1663</v>
      </c>
      <c r="E107" s="530" t="s">
        <v>1664</v>
      </c>
      <c r="F107" s="530" t="s">
        <v>1354</v>
      </c>
      <c r="G107" s="531"/>
    </row>
    <row r="108" spans="1:7" s="533" customFormat="1" ht="15.75" customHeight="1" x14ac:dyDescent="0.2">
      <c r="A108" s="519"/>
      <c r="B108" s="519" t="s">
        <v>1665</v>
      </c>
      <c r="C108" s="519" t="s">
        <v>1336</v>
      </c>
      <c r="D108" s="519" t="s">
        <v>1666</v>
      </c>
      <c r="E108" s="519" t="s">
        <v>1667</v>
      </c>
      <c r="F108" s="519" t="s">
        <v>1668</v>
      </c>
      <c r="G108" s="520"/>
    </row>
    <row r="109" spans="1:7" s="533" customFormat="1" ht="15.75" customHeight="1" x14ac:dyDescent="0.2">
      <c r="A109" s="530" t="s">
        <v>2249</v>
      </c>
      <c r="B109" s="530" t="s">
        <v>2250</v>
      </c>
      <c r="C109" s="530" t="s">
        <v>2251</v>
      </c>
      <c r="D109" s="530" t="s">
        <v>2252</v>
      </c>
      <c r="E109" s="530" t="s">
        <v>1620</v>
      </c>
      <c r="F109" s="530" t="s">
        <v>1354</v>
      </c>
      <c r="G109" s="531"/>
    </row>
    <row r="110" spans="1:7" s="533" customFormat="1" ht="15.75" customHeight="1" x14ac:dyDescent="0.2">
      <c r="A110" s="530" t="s">
        <v>1669</v>
      </c>
      <c r="B110" s="530" t="s">
        <v>1670</v>
      </c>
      <c r="C110" s="530" t="s">
        <v>1671</v>
      </c>
      <c r="D110" s="530" t="s">
        <v>1352</v>
      </c>
      <c r="E110" s="530" t="s">
        <v>1672</v>
      </c>
      <c r="F110" s="530" t="s">
        <v>1354</v>
      </c>
      <c r="G110" s="531"/>
    </row>
    <row r="111" spans="1:7" s="533" customFormat="1" ht="15.75" customHeight="1" x14ac:dyDescent="0.2">
      <c r="A111" s="519" t="s">
        <v>2388</v>
      </c>
      <c r="B111" s="519" t="s">
        <v>2389</v>
      </c>
      <c r="C111" s="519" t="s">
        <v>2390</v>
      </c>
      <c r="D111" s="519" t="s">
        <v>2391</v>
      </c>
      <c r="E111" s="519" t="s">
        <v>2392</v>
      </c>
      <c r="F111" s="519" t="s">
        <v>1354</v>
      </c>
      <c r="G111" s="520"/>
    </row>
    <row r="112" spans="1:7" s="533" customFormat="1" ht="15.75" customHeight="1" x14ac:dyDescent="0.2">
      <c r="A112" s="538" t="s">
        <v>1673</v>
      </c>
      <c r="B112" s="538" t="s">
        <v>1674</v>
      </c>
      <c r="C112" s="538" t="s">
        <v>1675</v>
      </c>
      <c r="D112" s="538" t="s">
        <v>1332</v>
      </c>
      <c r="E112" s="538" t="s">
        <v>1341</v>
      </c>
      <c r="F112" s="538" t="s">
        <v>1354</v>
      </c>
      <c r="G112" s="539"/>
    </row>
    <row r="113" spans="1:7" s="533" customFormat="1" ht="15.75" customHeight="1" x14ac:dyDescent="0.2">
      <c r="A113" s="530" t="s">
        <v>1676</v>
      </c>
      <c r="B113" s="530" t="s">
        <v>1677</v>
      </c>
      <c r="C113" s="530" t="s">
        <v>1678</v>
      </c>
      <c r="D113" s="530" t="s">
        <v>1403</v>
      </c>
      <c r="E113" s="530" t="s">
        <v>1415</v>
      </c>
      <c r="F113" s="530" t="s">
        <v>1354</v>
      </c>
      <c r="G113" s="531"/>
    </row>
    <row r="114" spans="1:7" s="533" customFormat="1" ht="15.75" customHeight="1" x14ac:dyDescent="0.2">
      <c r="A114" s="530" t="s">
        <v>1679</v>
      </c>
      <c r="B114" s="530" t="s">
        <v>1680</v>
      </c>
      <c r="C114" s="530" t="s">
        <v>1681</v>
      </c>
      <c r="D114" s="530" t="s">
        <v>1682</v>
      </c>
      <c r="E114" s="530" t="s">
        <v>1683</v>
      </c>
      <c r="F114" s="530" t="s">
        <v>1450</v>
      </c>
      <c r="G114" s="531"/>
    </row>
    <row r="115" spans="1:7" s="533" customFormat="1" ht="15.75" customHeight="1" x14ac:dyDescent="0.2">
      <c r="A115" s="530" t="s">
        <v>2325</v>
      </c>
      <c r="B115" s="530" t="s">
        <v>2326</v>
      </c>
      <c r="C115" s="530" t="s">
        <v>2327</v>
      </c>
      <c r="D115" s="530" t="s">
        <v>2328</v>
      </c>
      <c r="E115" s="530" t="s">
        <v>2329</v>
      </c>
      <c r="F115" s="530" t="s">
        <v>1354</v>
      </c>
      <c r="G115" s="531"/>
    </row>
    <row r="116" spans="1:7" s="533" customFormat="1" ht="15.75" customHeight="1" x14ac:dyDescent="0.2">
      <c r="A116" s="538" t="s">
        <v>1684</v>
      </c>
      <c r="B116" s="538" t="s">
        <v>1685</v>
      </c>
      <c r="C116" s="538" t="s">
        <v>1686</v>
      </c>
      <c r="D116" s="538" t="s">
        <v>1687</v>
      </c>
      <c r="E116" s="538" t="s">
        <v>1683</v>
      </c>
      <c r="F116" s="538" t="s">
        <v>1450</v>
      </c>
      <c r="G116" s="539"/>
    </row>
    <row r="117" spans="1:7" s="533" customFormat="1" ht="15.75" customHeight="1" x14ac:dyDescent="0.2">
      <c r="A117" s="530"/>
      <c r="B117" s="530" t="s">
        <v>1688</v>
      </c>
      <c r="C117" s="530" t="s">
        <v>1689</v>
      </c>
      <c r="D117" s="530" t="s">
        <v>1690</v>
      </c>
      <c r="E117" s="530" t="s">
        <v>1691</v>
      </c>
      <c r="F117" s="530" t="s">
        <v>1354</v>
      </c>
      <c r="G117" s="531"/>
    </row>
    <row r="118" spans="1:7" s="533" customFormat="1" ht="15.75" customHeight="1" x14ac:dyDescent="0.2">
      <c r="A118" s="519" t="s">
        <v>1692</v>
      </c>
      <c r="B118" s="519" t="s">
        <v>1693</v>
      </c>
      <c r="C118" s="519" t="s">
        <v>1694</v>
      </c>
      <c r="D118" s="519" t="s">
        <v>1332</v>
      </c>
      <c r="E118" s="519" t="s">
        <v>1333</v>
      </c>
      <c r="F118" s="519" t="s">
        <v>1354</v>
      </c>
      <c r="G118" s="520"/>
    </row>
    <row r="119" spans="1:7" s="533" customFormat="1" ht="15.75" customHeight="1" x14ac:dyDescent="0.2">
      <c r="A119" s="530"/>
      <c r="B119" s="530" t="s">
        <v>1695</v>
      </c>
      <c r="C119" s="530" t="s">
        <v>1379</v>
      </c>
      <c r="D119" s="530" t="s">
        <v>1380</v>
      </c>
      <c r="E119" s="530" t="s">
        <v>1576</v>
      </c>
      <c r="F119" s="530" t="s">
        <v>1354</v>
      </c>
      <c r="G119" s="531"/>
    </row>
    <row r="120" spans="1:7" s="533" customFormat="1" ht="15.75" customHeight="1" x14ac:dyDescent="0.2">
      <c r="A120" s="530" t="s">
        <v>2370</v>
      </c>
      <c r="B120" s="530" t="s">
        <v>2371</v>
      </c>
      <c r="C120" s="530" t="s">
        <v>2372</v>
      </c>
      <c r="D120" s="530" t="s">
        <v>2373</v>
      </c>
      <c r="E120" s="530" t="s">
        <v>2374</v>
      </c>
      <c r="F120" s="530" t="s">
        <v>1354</v>
      </c>
      <c r="G120" s="531"/>
    </row>
    <row r="121" spans="1:7" s="533" customFormat="1" ht="15.75" customHeight="1" x14ac:dyDescent="0.2">
      <c r="A121" s="530" t="s">
        <v>1696</v>
      </c>
      <c r="B121" s="530" t="s">
        <v>1697</v>
      </c>
      <c r="C121" s="530" t="s">
        <v>1698</v>
      </c>
      <c r="D121" s="530" t="s">
        <v>1699</v>
      </c>
      <c r="E121" s="530" t="s">
        <v>1700</v>
      </c>
      <c r="F121" s="530" t="s">
        <v>1354</v>
      </c>
      <c r="G121" s="531"/>
    </row>
    <row r="122" spans="1:7" s="533" customFormat="1" ht="15.75" customHeight="1" x14ac:dyDescent="0.2">
      <c r="A122" s="530"/>
      <c r="B122" s="530" t="s">
        <v>1701</v>
      </c>
      <c r="C122" s="530" t="s">
        <v>1379</v>
      </c>
      <c r="D122" s="530" t="s">
        <v>1380</v>
      </c>
      <c r="E122" s="530" t="s">
        <v>1576</v>
      </c>
      <c r="F122" s="530" t="s">
        <v>1354</v>
      </c>
      <c r="G122" s="531"/>
    </row>
    <row r="123" spans="1:7" s="533" customFormat="1" ht="15.75" customHeight="1" x14ac:dyDescent="0.2">
      <c r="A123" s="530"/>
      <c r="B123" s="530" t="s">
        <v>1702</v>
      </c>
      <c r="C123" s="530" t="s">
        <v>1703</v>
      </c>
      <c r="D123" s="530" t="s">
        <v>1704</v>
      </c>
      <c r="E123" s="530" t="s">
        <v>1705</v>
      </c>
      <c r="F123" s="530" t="s">
        <v>1354</v>
      </c>
      <c r="G123" s="531"/>
    </row>
    <row r="124" spans="1:7" s="533" customFormat="1" ht="15.75" customHeight="1" x14ac:dyDescent="0.2">
      <c r="A124" s="530" t="s">
        <v>1706</v>
      </c>
      <c r="B124" s="530" t="s">
        <v>1707</v>
      </c>
      <c r="C124" s="530" t="s">
        <v>1402</v>
      </c>
      <c r="D124" s="530" t="s">
        <v>1403</v>
      </c>
      <c r="E124" s="530" t="s">
        <v>1708</v>
      </c>
      <c r="F124" s="530" t="s">
        <v>1354</v>
      </c>
      <c r="G124" s="531"/>
    </row>
    <row r="125" spans="1:7" s="533" customFormat="1" ht="15.75" customHeight="1" x14ac:dyDescent="0.2">
      <c r="A125" s="538" t="s">
        <v>1709</v>
      </c>
      <c r="B125" s="538" t="s">
        <v>1710</v>
      </c>
      <c r="C125" s="540" t="s">
        <v>1711</v>
      </c>
      <c r="D125" s="540" t="s">
        <v>1712</v>
      </c>
      <c r="E125" s="538" t="s">
        <v>1713</v>
      </c>
      <c r="F125" s="538" t="s">
        <v>1354</v>
      </c>
      <c r="G125" s="539"/>
    </row>
    <row r="126" spans="1:7" s="533" customFormat="1" ht="15.75" customHeight="1" x14ac:dyDescent="0.2">
      <c r="A126" s="541" t="s">
        <v>1714</v>
      </c>
      <c r="B126" s="541" t="s">
        <v>1715</v>
      </c>
      <c r="C126" s="541" t="s">
        <v>1716</v>
      </c>
      <c r="D126" s="541" t="s">
        <v>1712</v>
      </c>
      <c r="E126" s="541" t="s">
        <v>1713</v>
      </c>
      <c r="F126" s="541" t="s">
        <v>1354</v>
      </c>
      <c r="G126" s="542"/>
    </row>
    <row r="127" spans="1:7" s="533" customFormat="1" ht="15.75" customHeight="1" x14ac:dyDescent="0.2">
      <c r="A127" s="538" t="s">
        <v>2242</v>
      </c>
      <c r="B127" s="538" t="s">
        <v>2243</v>
      </c>
      <c r="C127" s="538" t="s">
        <v>2244</v>
      </c>
      <c r="D127" s="538" t="s">
        <v>2245</v>
      </c>
      <c r="E127" s="538" t="s">
        <v>2246</v>
      </c>
      <c r="F127" s="538" t="s">
        <v>1354</v>
      </c>
      <c r="G127" s="539"/>
    </row>
    <row r="128" spans="1:7" s="533" customFormat="1" ht="15.75" customHeight="1" x14ac:dyDescent="0.2">
      <c r="A128" s="519" t="s">
        <v>1717</v>
      </c>
      <c r="B128" s="519" t="s">
        <v>1718</v>
      </c>
      <c r="C128" s="519" t="s">
        <v>1719</v>
      </c>
      <c r="D128" s="519" t="s">
        <v>1720</v>
      </c>
      <c r="E128" s="519" t="s">
        <v>1721</v>
      </c>
      <c r="F128" s="519" t="s">
        <v>1506</v>
      </c>
      <c r="G128" s="520"/>
    </row>
    <row r="129" spans="1:7" s="533" customFormat="1" ht="15.75" customHeight="1" x14ac:dyDescent="0.2">
      <c r="A129" s="519" t="s">
        <v>1723</v>
      </c>
      <c r="B129" s="519" t="s">
        <v>1724</v>
      </c>
      <c r="C129" s="519" t="s">
        <v>1725</v>
      </c>
      <c r="D129" s="519" t="s">
        <v>1726</v>
      </c>
      <c r="E129" s="519" t="s">
        <v>1727</v>
      </c>
      <c r="F129" s="519" t="s">
        <v>1506</v>
      </c>
      <c r="G129" s="520"/>
    </row>
    <row r="130" spans="1:7" s="533" customFormat="1" ht="15.75" customHeight="1" x14ac:dyDescent="0.2">
      <c r="A130" s="530" t="s">
        <v>1728</v>
      </c>
      <c r="B130" s="530" t="s">
        <v>1729</v>
      </c>
      <c r="C130" s="530" t="s">
        <v>1402</v>
      </c>
      <c r="D130" s="530" t="s">
        <v>1403</v>
      </c>
      <c r="E130" s="530" t="s">
        <v>1404</v>
      </c>
      <c r="F130" s="530" t="s">
        <v>1354</v>
      </c>
      <c r="G130" s="531"/>
    </row>
    <row r="131" spans="1:7" s="533" customFormat="1" ht="15.75" customHeight="1" x14ac:dyDescent="0.2">
      <c r="A131" s="530"/>
      <c r="B131" s="530" t="s">
        <v>1730</v>
      </c>
      <c r="C131" s="532" t="s">
        <v>1528</v>
      </c>
      <c r="D131" s="530" t="s">
        <v>1332</v>
      </c>
      <c r="E131" s="530" t="s">
        <v>1341</v>
      </c>
      <c r="F131" s="530" t="s">
        <v>1354</v>
      </c>
      <c r="G131" s="531"/>
    </row>
    <row r="132" spans="1:7" s="533" customFormat="1" ht="15.75" customHeight="1" x14ac:dyDescent="0.2">
      <c r="A132" s="530" t="s">
        <v>1731</v>
      </c>
      <c r="B132" s="530" t="s">
        <v>1732</v>
      </c>
      <c r="C132" s="530" t="s">
        <v>1351</v>
      </c>
      <c r="D132" s="530" t="s">
        <v>1352</v>
      </c>
      <c r="E132" s="530" t="s">
        <v>1353</v>
      </c>
      <c r="F132" s="530" t="s">
        <v>1354</v>
      </c>
      <c r="G132" s="531"/>
    </row>
    <row r="133" spans="1:7" s="533" customFormat="1" ht="15.75" customHeight="1" x14ac:dyDescent="0.2">
      <c r="A133" s="530" t="s">
        <v>2310</v>
      </c>
      <c r="B133" s="530" t="s">
        <v>2311</v>
      </c>
      <c r="C133" s="530" t="s">
        <v>2312</v>
      </c>
      <c r="D133" s="530" t="s">
        <v>2313</v>
      </c>
      <c r="E133" s="530" t="s">
        <v>2314</v>
      </c>
      <c r="F133" s="530" t="s">
        <v>1354</v>
      </c>
      <c r="G133" s="531"/>
    </row>
    <row r="134" spans="1:7" s="533" customFormat="1" ht="15.75" customHeight="1" x14ac:dyDescent="0.2">
      <c r="A134" s="530" t="s">
        <v>1733</v>
      </c>
      <c r="B134" s="530" t="s">
        <v>1734</v>
      </c>
      <c r="C134" s="532" t="s">
        <v>1735</v>
      </c>
      <c r="D134" s="530" t="s">
        <v>1736</v>
      </c>
      <c r="E134" s="530" t="s">
        <v>1737</v>
      </c>
      <c r="F134" s="530" t="s">
        <v>1354</v>
      </c>
      <c r="G134" s="531"/>
    </row>
    <row r="135" spans="1:7" s="533" customFormat="1" ht="15.75" customHeight="1" x14ac:dyDescent="0.2">
      <c r="A135" s="530"/>
      <c r="B135" s="530" t="s">
        <v>1738</v>
      </c>
      <c r="C135" s="530" t="s">
        <v>1346</v>
      </c>
      <c r="D135" s="530" t="s">
        <v>1347</v>
      </c>
      <c r="E135" s="530" t="s">
        <v>1348</v>
      </c>
      <c r="F135" s="530" t="s">
        <v>1354</v>
      </c>
      <c r="G135" s="531"/>
    </row>
    <row r="136" spans="1:7" s="533" customFormat="1" ht="15.75" customHeight="1" x14ac:dyDescent="0.2">
      <c r="A136" s="530" t="s">
        <v>1739</v>
      </c>
      <c r="B136" s="530" t="s">
        <v>1740</v>
      </c>
      <c r="C136" s="530" t="s">
        <v>1741</v>
      </c>
      <c r="D136" s="530" t="s">
        <v>1742</v>
      </c>
      <c r="E136" s="530" t="s">
        <v>1364</v>
      </c>
      <c r="F136" s="530" t="s">
        <v>1354</v>
      </c>
      <c r="G136" s="531"/>
    </row>
    <row r="137" spans="1:7" s="533" customFormat="1" ht="15.75" customHeight="1" x14ac:dyDescent="0.2">
      <c r="A137" s="530" t="s">
        <v>1743</v>
      </c>
      <c r="B137" s="530" t="s">
        <v>1744</v>
      </c>
      <c r="C137" s="530" t="s">
        <v>1745</v>
      </c>
      <c r="D137" s="530" t="s">
        <v>1332</v>
      </c>
      <c r="E137" s="530" t="s">
        <v>1341</v>
      </c>
      <c r="F137" s="530" t="s">
        <v>1354</v>
      </c>
      <c r="G137" s="531"/>
    </row>
    <row r="138" spans="1:7" s="533" customFormat="1" ht="15.75" customHeight="1" x14ac:dyDescent="0.2">
      <c r="A138" s="519" t="s">
        <v>1746</v>
      </c>
      <c r="B138" s="519" t="s">
        <v>1747</v>
      </c>
      <c r="C138" s="519" t="s">
        <v>1540</v>
      </c>
      <c r="D138" s="519" t="s">
        <v>1332</v>
      </c>
      <c r="E138" s="519" t="s">
        <v>1333</v>
      </c>
      <c r="F138" s="519" t="s">
        <v>1354</v>
      </c>
      <c r="G138" s="520"/>
    </row>
    <row r="139" spans="1:7" s="533" customFormat="1" ht="15.75" customHeight="1" x14ac:dyDescent="0.2">
      <c r="A139" s="519" t="s">
        <v>1748</v>
      </c>
      <c r="B139" s="519" t="s">
        <v>1749</v>
      </c>
      <c r="C139" s="519" t="s">
        <v>1540</v>
      </c>
      <c r="D139" s="519" t="s">
        <v>1332</v>
      </c>
      <c r="E139" s="519" t="s">
        <v>1333</v>
      </c>
      <c r="F139" s="519" t="s">
        <v>1354</v>
      </c>
      <c r="G139" s="520"/>
    </row>
    <row r="140" spans="1:7" s="533" customFormat="1" ht="15.75" customHeight="1" x14ac:dyDescent="0.2">
      <c r="A140" s="519" t="s">
        <v>1750</v>
      </c>
      <c r="B140" s="519" t="s">
        <v>1751</v>
      </c>
      <c r="C140" s="519" t="s">
        <v>1752</v>
      </c>
      <c r="D140" s="519" t="s">
        <v>1332</v>
      </c>
      <c r="E140" s="519" t="s">
        <v>1427</v>
      </c>
      <c r="F140" s="519" t="s">
        <v>1354</v>
      </c>
      <c r="G140" s="520"/>
    </row>
    <row r="141" spans="1:7" s="533" customFormat="1" ht="15.75" customHeight="1" x14ac:dyDescent="0.2">
      <c r="A141" s="530" t="s">
        <v>1753</v>
      </c>
      <c r="B141" s="530" t="s">
        <v>1754</v>
      </c>
      <c r="C141" s="530" t="s">
        <v>1755</v>
      </c>
      <c r="D141" s="530" t="s">
        <v>1427</v>
      </c>
      <c r="E141" s="530" t="s">
        <v>1333</v>
      </c>
      <c r="F141" s="530" t="s">
        <v>1354</v>
      </c>
      <c r="G141" s="531"/>
    </row>
    <row r="142" spans="1:7" s="533" customFormat="1" ht="15.75" customHeight="1" x14ac:dyDescent="0.2">
      <c r="A142" s="530" t="s">
        <v>1756</v>
      </c>
      <c r="B142" s="530" t="s">
        <v>1757</v>
      </c>
      <c r="C142" s="530" t="s">
        <v>1758</v>
      </c>
      <c r="D142" s="530" t="s">
        <v>1570</v>
      </c>
      <c r="E142" s="530" t="s">
        <v>1571</v>
      </c>
      <c r="F142" s="530" t="s">
        <v>1354</v>
      </c>
      <c r="G142" s="531"/>
    </row>
    <row r="143" spans="1:7" s="533" customFormat="1" ht="15.75" customHeight="1" x14ac:dyDescent="0.2">
      <c r="A143" s="519" t="s">
        <v>1759</v>
      </c>
      <c r="B143" s="519" t="s">
        <v>1760</v>
      </c>
      <c r="C143" s="519" t="s">
        <v>1761</v>
      </c>
      <c r="D143" s="519" t="s">
        <v>1403</v>
      </c>
      <c r="E143" s="519" t="s">
        <v>1762</v>
      </c>
      <c r="F143" s="519" t="s">
        <v>1354</v>
      </c>
      <c r="G143" s="520"/>
    </row>
    <row r="144" spans="1:7" s="533" customFormat="1" ht="15.75" customHeight="1" x14ac:dyDescent="0.2">
      <c r="A144" s="530" t="s">
        <v>1763</v>
      </c>
      <c r="B144" s="530" t="s">
        <v>1764</v>
      </c>
      <c r="C144" s="530" t="s">
        <v>1765</v>
      </c>
      <c r="D144" s="530" t="s">
        <v>1766</v>
      </c>
      <c r="E144" s="530" t="s">
        <v>1767</v>
      </c>
      <c r="F144" s="530" t="s">
        <v>1354</v>
      </c>
      <c r="G144" s="531"/>
    </row>
    <row r="145" spans="1:7" s="533" customFormat="1" ht="15.75" customHeight="1" x14ac:dyDescent="0.2">
      <c r="A145" s="530" t="s">
        <v>1768</v>
      </c>
      <c r="B145" s="530" t="s">
        <v>1769</v>
      </c>
      <c r="C145" s="530" t="s">
        <v>1770</v>
      </c>
      <c r="D145" s="530" t="s">
        <v>1771</v>
      </c>
      <c r="E145" s="530" t="s">
        <v>1772</v>
      </c>
      <c r="F145" s="530" t="s">
        <v>1354</v>
      </c>
      <c r="G145" s="531"/>
    </row>
    <row r="146" spans="1:7" s="533" customFormat="1" ht="15.75" customHeight="1" x14ac:dyDescent="0.2">
      <c r="A146" s="530" t="s">
        <v>1773</v>
      </c>
      <c r="B146" s="530" t="s">
        <v>1774</v>
      </c>
      <c r="C146" s="530" t="s">
        <v>1775</v>
      </c>
      <c r="D146" s="530" t="s">
        <v>1776</v>
      </c>
      <c r="E146" s="530" t="s">
        <v>1414</v>
      </c>
      <c r="F146" s="530" t="s">
        <v>1354</v>
      </c>
      <c r="G146" s="531"/>
    </row>
    <row r="147" spans="1:7" s="533" customFormat="1" ht="15.75" customHeight="1" x14ac:dyDescent="0.2">
      <c r="A147" s="530" t="s">
        <v>2445</v>
      </c>
      <c r="B147" s="532" t="s">
        <v>2446</v>
      </c>
      <c r="C147" s="532" t="s">
        <v>2447</v>
      </c>
      <c r="D147" s="532" t="s">
        <v>1998</v>
      </c>
      <c r="E147" s="532" t="s">
        <v>1999</v>
      </c>
      <c r="F147" s="530" t="s">
        <v>1354</v>
      </c>
      <c r="G147" s="531"/>
    </row>
    <row r="148" spans="1:7" s="533" customFormat="1" ht="15.75" customHeight="1" x14ac:dyDescent="0.2">
      <c r="A148" s="538" t="s">
        <v>1777</v>
      </c>
      <c r="B148" s="540" t="s">
        <v>1778</v>
      </c>
      <c r="C148" s="540" t="s">
        <v>1779</v>
      </c>
      <c r="D148" s="540" t="s">
        <v>1780</v>
      </c>
      <c r="E148" s="540" t="s">
        <v>1781</v>
      </c>
      <c r="F148" s="538" t="s">
        <v>1354</v>
      </c>
      <c r="G148" s="539"/>
    </row>
    <row r="149" spans="1:7" s="533" customFormat="1" ht="15.75" customHeight="1" x14ac:dyDescent="0.2">
      <c r="A149" s="530" t="s">
        <v>1782</v>
      </c>
      <c r="B149" s="530" t="s">
        <v>1783</v>
      </c>
      <c r="C149" s="530" t="s">
        <v>1784</v>
      </c>
      <c r="D149" s="530" t="s">
        <v>1785</v>
      </c>
      <c r="E149" s="530" t="s">
        <v>1786</v>
      </c>
      <c r="F149" s="530" t="s">
        <v>1354</v>
      </c>
      <c r="G149" s="531"/>
    </row>
    <row r="150" spans="1:7" s="533" customFormat="1" ht="15.75" customHeight="1" x14ac:dyDescent="0.2">
      <c r="A150" s="530" t="s">
        <v>1787</v>
      </c>
      <c r="B150" s="530" t="s">
        <v>1788</v>
      </c>
      <c r="C150" s="530" t="s">
        <v>1789</v>
      </c>
      <c r="D150" s="530" t="s">
        <v>1790</v>
      </c>
      <c r="E150" s="530" t="s">
        <v>1791</v>
      </c>
      <c r="F150" s="530" t="s">
        <v>1354</v>
      </c>
      <c r="G150" s="531"/>
    </row>
    <row r="151" spans="1:7" s="533" customFormat="1" ht="15.75" customHeight="1" x14ac:dyDescent="0.2">
      <c r="A151" s="530" t="s">
        <v>1792</v>
      </c>
      <c r="B151" s="530" t="s">
        <v>1793</v>
      </c>
      <c r="C151" s="530" t="s">
        <v>1794</v>
      </c>
      <c r="D151" s="530" t="s">
        <v>1795</v>
      </c>
      <c r="E151" s="530" t="s">
        <v>1796</v>
      </c>
      <c r="F151" s="530" t="s">
        <v>1354</v>
      </c>
      <c r="G151" s="531"/>
    </row>
    <row r="152" spans="1:7" s="533" customFormat="1" ht="15.75" customHeight="1" x14ac:dyDescent="0.2">
      <c r="A152" s="519"/>
      <c r="B152" s="519" t="s">
        <v>1797</v>
      </c>
      <c r="C152" s="519" t="s">
        <v>1798</v>
      </c>
      <c r="D152" s="519" t="s">
        <v>1799</v>
      </c>
      <c r="E152" s="519" t="s">
        <v>1800</v>
      </c>
      <c r="F152" s="519" t="s">
        <v>1354</v>
      </c>
      <c r="G152" s="520"/>
    </row>
    <row r="153" spans="1:7" s="533" customFormat="1" ht="15.75" customHeight="1" x14ac:dyDescent="0.2">
      <c r="A153" s="519" t="s">
        <v>2268</v>
      </c>
      <c r="B153" s="519" t="s">
        <v>2269</v>
      </c>
      <c r="C153" s="519" t="s">
        <v>2270</v>
      </c>
      <c r="D153" s="519" t="s">
        <v>1315</v>
      </c>
      <c r="E153" s="519" t="s">
        <v>1341</v>
      </c>
      <c r="F153" s="519" t="s">
        <v>1354</v>
      </c>
      <c r="G153" s="520"/>
    </row>
    <row r="154" spans="1:7" s="533" customFormat="1" ht="15.75" customHeight="1" x14ac:dyDescent="0.2">
      <c r="A154" s="519" t="s">
        <v>2350</v>
      </c>
      <c r="B154" s="519" t="s">
        <v>2351</v>
      </c>
      <c r="C154" s="519" t="s">
        <v>2352</v>
      </c>
      <c r="D154" s="519" t="s">
        <v>2353</v>
      </c>
      <c r="E154" s="519" t="s">
        <v>2354</v>
      </c>
      <c r="F154" s="519" t="s">
        <v>1354</v>
      </c>
      <c r="G154" s="520"/>
    </row>
    <row r="155" spans="1:7" s="533" customFormat="1" ht="15.75" customHeight="1" x14ac:dyDescent="0.2">
      <c r="A155" s="530"/>
      <c r="B155" s="530" t="s">
        <v>1801</v>
      </c>
      <c r="C155" s="530" t="s">
        <v>1802</v>
      </c>
      <c r="D155" s="530" t="s">
        <v>1505</v>
      </c>
      <c r="E155" s="530" t="s">
        <v>1803</v>
      </c>
      <c r="F155" s="530" t="s">
        <v>1506</v>
      </c>
      <c r="G155" s="531"/>
    </row>
    <row r="156" spans="1:7" s="533" customFormat="1" ht="15.75" customHeight="1" x14ac:dyDescent="0.2">
      <c r="A156" s="530" t="s">
        <v>1804</v>
      </c>
      <c r="B156" s="530" t="s">
        <v>1805</v>
      </c>
      <c r="C156" s="530" t="s">
        <v>1806</v>
      </c>
      <c r="D156" s="530" t="s">
        <v>1807</v>
      </c>
      <c r="E156" s="530" t="s">
        <v>1808</v>
      </c>
      <c r="F156" s="530" t="s">
        <v>1354</v>
      </c>
      <c r="G156" s="531"/>
    </row>
    <row r="157" spans="1:7" s="533" customFormat="1" ht="15.75" customHeight="1" x14ac:dyDescent="0.2">
      <c r="A157" s="519" t="s">
        <v>1809</v>
      </c>
      <c r="B157" s="519" t="s">
        <v>1810</v>
      </c>
      <c r="C157" s="519" t="s">
        <v>1811</v>
      </c>
      <c r="D157" s="519" t="s">
        <v>1812</v>
      </c>
      <c r="E157" s="519" t="s">
        <v>1511</v>
      </c>
      <c r="F157" s="519" t="s">
        <v>1354</v>
      </c>
      <c r="G157" s="520"/>
    </row>
    <row r="158" spans="1:7" s="533" customFormat="1" ht="15.75" customHeight="1" x14ac:dyDescent="0.2">
      <c r="A158" s="519" t="s">
        <v>2355</v>
      </c>
      <c r="B158" s="519" t="s">
        <v>1810</v>
      </c>
      <c r="C158" s="519" t="s">
        <v>2356</v>
      </c>
      <c r="D158" s="519" t="s">
        <v>2357</v>
      </c>
      <c r="E158" s="519" t="s">
        <v>2358</v>
      </c>
      <c r="F158" s="519" t="s">
        <v>1354</v>
      </c>
      <c r="G158" s="520"/>
    </row>
    <row r="159" spans="1:7" s="533" customFormat="1" ht="15.75" customHeight="1" x14ac:dyDescent="0.2">
      <c r="A159" s="519" t="s">
        <v>1813</v>
      </c>
      <c r="B159" s="519" t="s">
        <v>1814</v>
      </c>
      <c r="C159" s="519" t="s">
        <v>1815</v>
      </c>
      <c r="D159" s="519" t="s">
        <v>1816</v>
      </c>
      <c r="E159" s="519" t="s">
        <v>1817</v>
      </c>
      <c r="F159" s="519" t="s">
        <v>1354</v>
      </c>
      <c r="G159" s="520"/>
    </row>
    <row r="160" spans="1:7" s="533" customFormat="1" ht="15.75" customHeight="1" x14ac:dyDescent="0.2">
      <c r="A160" s="519" t="s">
        <v>1818</v>
      </c>
      <c r="B160" s="519" t="s">
        <v>1819</v>
      </c>
      <c r="C160" s="519" t="s">
        <v>1820</v>
      </c>
      <c r="D160" s="519" t="s">
        <v>1812</v>
      </c>
      <c r="E160" s="519" t="s">
        <v>1511</v>
      </c>
      <c r="F160" s="519" t="s">
        <v>1354</v>
      </c>
      <c r="G160" s="520"/>
    </row>
    <row r="161" spans="1:7" s="533" customFormat="1" ht="15.75" customHeight="1" x14ac:dyDescent="0.2">
      <c r="A161" s="519" t="s">
        <v>1821</v>
      </c>
      <c r="B161" s="519" t="s">
        <v>1822</v>
      </c>
      <c r="C161" s="519" t="s">
        <v>1509</v>
      </c>
      <c r="D161" s="519" t="s">
        <v>1510</v>
      </c>
      <c r="E161" s="519" t="s">
        <v>1511</v>
      </c>
      <c r="F161" s="519" t="s">
        <v>1354</v>
      </c>
      <c r="G161" s="520"/>
    </row>
    <row r="162" spans="1:7" s="533" customFormat="1" ht="15.75" customHeight="1" x14ac:dyDescent="0.2">
      <c r="A162" s="519" t="s">
        <v>1823</v>
      </c>
      <c r="B162" s="519" t="s">
        <v>1824</v>
      </c>
      <c r="C162" s="519" t="s">
        <v>1825</v>
      </c>
      <c r="D162" s="519" t="s">
        <v>1826</v>
      </c>
      <c r="E162" s="519" t="s">
        <v>1827</v>
      </c>
      <c r="F162" s="519" t="s">
        <v>1354</v>
      </c>
      <c r="G162" s="520"/>
    </row>
    <row r="163" spans="1:7" s="533" customFormat="1" ht="15.75" customHeight="1" x14ac:dyDescent="0.2">
      <c r="A163" s="530" t="s">
        <v>1828</v>
      </c>
      <c r="B163" s="530" t="s">
        <v>1829</v>
      </c>
      <c r="C163" s="530" t="s">
        <v>1830</v>
      </c>
      <c r="D163" s="530" t="s">
        <v>1631</v>
      </c>
      <c r="E163" s="530" t="s">
        <v>1427</v>
      </c>
      <c r="F163" s="530" t="s">
        <v>1354</v>
      </c>
      <c r="G163" s="531"/>
    </row>
    <row r="164" spans="1:7" s="533" customFormat="1" ht="15.75" customHeight="1" x14ac:dyDescent="0.2">
      <c r="A164" s="530"/>
      <c r="B164" s="530" t="s">
        <v>1831</v>
      </c>
      <c r="C164" s="530" t="s">
        <v>1379</v>
      </c>
      <c r="D164" s="530" t="s">
        <v>1380</v>
      </c>
      <c r="E164" s="530" t="s">
        <v>1576</v>
      </c>
      <c r="F164" s="530" t="s">
        <v>1354</v>
      </c>
      <c r="G164" s="531"/>
    </row>
    <row r="165" spans="1:7" s="533" customFormat="1" ht="15.75" customHeight="1" x14ac:dyDescent="0.2">
      <c r="A165" s="530"/>
      <c r="B165" s="530" t="s">
        <v>1832</v>
      </c>
      <c r="C165" s="530" t="s">
        <v>1379</v>
      </c>
      <c r="D165" s="530" t="s">
        <v>1380</v>
      </c>
      <c r="E165" s="530" t="s">
        <v>1576</v>
      </c>
      <c r="F165" s="530" t="s">
        <v>1354</v>
      </c>
      <c r="G165" s="531"/>
    </row>
    <row r="166" spans="1:7" s="533" customFormat="1" ht="15.75" customHeight="1" x14ac:dyDescent="0.2">
      <c r="A166" s="519" t="s">
        <v>2425</v>
      </c>
      <c r="B166" s="519" t="s">
        <v>2426</v>
      </c>
      <c r="C166" s="519" t="s">
        <v>2424</v>
      </c>
      <c r="D166" s="519" t="s">
        <v>1315</v>
      </c>
      <c r="E166" s="519" t="s">
        <v>1333</v>
      </c>
      <c r="F166" s="519" t="s">
        <v>1354</v>
      </c>
      <c r="G166" s="520"/>
    </row>
    <row r="167" spans="1:7" s="533" customFormat="1" ht="15.75" customHeight="1" x14ac:dyDescent="0.2">
      <c r="A167" s="519" t="s">
        <v>2422</v>
      </c>
      <c r="B167" s="521" t="s">
        <v>2423</v>
      </c>
      <c r="C167" s="519" t="s">
        <v>2424</v>
      </c>
      <c r="D167" s="519" t="s">
        <v>1315</v>
      </c>
      <c r="E167" s="519" t="s">
        <v>1333</v>
      </c>
      <c r="F167" s="519" t="s">
        <v>1354</v>
      </c>
      <c r="G167" s="520"/>
    </row>
    <row r="168" spans="1:7" s="533" customFormat="1" ht="15.75" customHeight="1" x14ac:dyDescent="0.2">
      <c r="A168" s="519" t="s">
        <v>1833</v>
      </c>
      <c r="B168" s="519" t="s">
        <v>1834</v>
      </c>
      <c r="C168" s="519" t="s">
        <v>1835</v>
      </c>
      <c r="D168" s="519" t="s">
        <v>1403</v>
      </c>
      <c r="E168" s="519" t="s">
        <v>1762</v>
      </c>
      <c r="F168" s="519" t="s">
        <v>1354</v>
      </c>
      <c r="G168" s="520"/>
    </row>
    <row r="169" spans="1:7" s="533" customFormat="1" ht="15.75" customHeight="1" x14ac:dyDescent="0.2">
      <c r="A169" s="530" t="s">
        <v>1836</v>
      </c>
      <c r="B169" s="530" t="s">
        <v>1837</v>
      </c>
      <c r="C169" s="530" t="s">
        <v>1838</v>
      </c>
      <c r="D169" s="530" t="s">
        <v>1839</v>
      </c>
      <c r="E169" s="530" t="s">
        <v>1840</v>
      </c>
      <c r="F169" s="530" t="s">
        <v>1354</v>
      </c>
      <c r="G169" s="531"/>
    </row>
    <row r="170" spans="1:7" s="533" customFormat="1" ht="15.75" customHeight="1" x14ac:dyDescent="0.2">
      <c r="A170" s="530" t="s">
        <v>1841</v>
      </c>
      <c r="B170" s="530" t="s">
        <v>1842</v>
      </c>
      <c r="C170" s="530" t="s">
        <v>1843</v>
      </c>
      <c r="D170" s="530" t="s">
        <v>1839</v>
      </c>
      <c r="E170" s="530" t="s">
        <v>1844</v>
      </c>
      <c r="F170" s="530" t="s">
        <v>1354</v>
      </c>
      <c r="G170" s="531"/>
    </row>
    <row r="171" spans="1:7" s="533" customFormat="1" ht="15.75" customHeight="1" x14ac:dyDescent="0.2">
      <c r="A171" s="530" t="s">
        <v>1845</v>
      </c>
      <c r="B171" s="530" t="s">
        <v>1846</v>
      </c>
      <c r="C171" s="530" t="s">
        <v>1847</v>
      </c>
      <c r="D171" s="530" t="s">
        <v>1848</v>
      </c>
      <c r="E171" s="530" t="s">
        <v>1849</v>
      </c>
      <c r="F171" s="530" t="s">
        <v>1354</v>
      </c>
      <c r="G171" s="531"/>
    </row>
    <row r="172" spans="1:7" s="533" customFormat="1" ht="15.75" customHeight="1" x14ac:dyDescent="0.2">
      <c r="A172" s="530" t="s">
        <v>1850</v>
      </c>
      <c r="B172" s="530" t="s">
        <v>1851</v>
      </c>
      <c r="C172" s="530" t="s">
        <v>1852</v>
      </c>
      <c r="D172" s="530" t="s">
        <v>1332</v>
      </c>
      <c r="E172" s="530" t="s">
        <v>1341</v>
      </c>
      <c r="F172" s="530" t="s">
        <v>1354</v>
      </c>
      <c r="G172" s="531"/>
    </row>
    <row r="173" spans="1:7" s="533" customFormat="1" ht="15.75" customHeight="1" x14ac:dyDescent="0.2">
      <c r="A173" s="530" t="s">
        <v>1853</v>
      </c>
      <c r="B173" s="530" t="s">
        <v>1854</v>
      </c>
      <c r="C173" s="530" t="s">
        <v>1855</v>
      </c>
      <c r="D173" s="530" t="s">
        <v>1332</v>
      </c>
      <c r="E173" s="530" t="s">
        <v>1333</v>
      </c>
      <c r="F173" s="530" t="s">
        <v>1354</v>
      </c>
      <c r="G173" s="531"/>
    </row>
    <row r="174" spans="1:7" s="533" customFormat="1" ht="15.75" customHeight="1" x14ac:dyDescent="0.2">
      <c r="A174" s="519"/>
      <c r="B174" s="519" t="s">
        <v>1856</v>
      </c>
      <c r="C174" s="519" t="s">
        <v>1336</v>
      </c>
      <c r="D174" s="519" t="s">
        <v>1337</v>
      </c>
      <c r="E174" s="519" t="s">
        <v>1394</v>
      </c>
      <c r="F174" s="519" t="s">
        <v>1354</v>
      </c>
      <c r="G174" s="520"/>
    </row>
    <row r="175" spans="1:7" s="533" customFormat="1" ht="15.75" customHeight="1" x14ac:dyDescent="0.2">
      <c r="A175" s="530" t="s">
        <v>1857</v>
      </c>
      <c r="B175" s="530" t="s">
        <v>1858</v>
      </c>
      <c r="C175" s="530" t="s">
        <v>1859</v>
      </c>
      <c r="D175" s="530" t="s">
        <v>1403</v>
      </c>
      <c r="E175" s="530" t="s">
        <v>1762</v>
      </c>
      <c r="F175" s="530" t="s">
        <v>1354</v>
      </c>
      <c r="G175" s="531"/>
    </row>
    <row r="176" spans="1:7" s="533" customFormat="1" ht="15.75" customHeight="1" x14ac:dyDescent="0.2">
      <c r="A176" s="541" t="s">
        <v>1862</v>
      </c>
      <c r="B176" s="541" t="s">
        <v>1863</v>
      </c>
      <c r="C176" s="541" t="s">
        <v>1864</v>
      </c>
      <c r="D176" s="541" t="s">
        <v>1865</v>
      </c>
      <c r="E176" s="541" t="s">
        <v>1866</v>
      </c>
      <c r="F176" s="541" t="s">
        <v>1354</v>
      </c>
      <c r="G176" s="542"/>
    </row>
    <row r="177" spans="1:7" s="533" customFormat="1" ht="15.75" customHeight="1" x14ac:dyDescent="0.2">
      <c r="A177" s="541" t="s">
        <v>1867</v>
      </c>
      <c r="B177" s="541" t="s">
        <v>1868</v>
      </c>
      <c r="C177" s="541" t="s">
        <v>1869</v>
      </c>
      <c r="D177" s="541" t="s">
        <v>1870</v>
      </c>
      <c r="E177" s="541" t="s">
        <v>1871</v>
      </c>
      <c r="F177" s="541" t="s">
        <v>1354</v>
      </c>
      <c r="G177" s="542"/>
    </row>
    <row r="178" spans="1:7" s="533" customFormat="1" ht="15.75" customHeight="1" x14ac:dyDescent="0.2">
      <c r="A178" s="541" t="s">
        <v>2315</v>
      </c>
      <c r="B178" s="541" t="s">
        <v>2316</v>
      </c>
      <c r="C178" s="541" t="s">
        <v>2317</v>
      </c>
      <c r="D178" s="541" t="s">
        <v>2318</v>
      </c>
      <c r="E178" s="541" t="s">
        <v>2319</v>
      </c>
      <c r="F178" s="541" t="s">
        <v>1354</v>
      </c>
      <c r="G178" s="542"/>
    </row>
    <row r="179" spans="1:7" s="533" customFormat="1" ht="15.75" customHeight="1" x14ac:dyDescent="0.2">
      <c r="A179" s="541" t="s">
        <v>1872</v>
      </c>
      <c r="B179" s="541" t="s">
        <v>1868</v>
      </c>
      <c r="C179" s="541" t="s">
        <v>1873</v>
      </c>
      <c r="D179" s="541" t="s">
        <v>1874</v>
      </c>
      <c r="E179" s="541" t="s">
        <v>1875</v>
      </c>
      <c r="F179" s="541" t="s">
        <v>1354</v>
      </c>
      <c r="G179" s="542"/>
    </row>
    <row r="180" spans="1:7" s="533" customFormat="1" ht="15.75" customHeight="1" x14ac:dyDescent="0.2">
      <c r="A180" s="530" t="s">
        <v>1876</v>
      </c>
      <c r="B180" s="530" t="s">
        <v>1877</v>
      </c>
      <c r="C180" s="530" t="s">
        <v>1878</v>
      </c>
      <c r="D180" s="530" t="s">
        <v>1879</v>
      </c>
      <c r="E180" s="530" t="s">
        <v>1394</v>
      </c>
      <c r="F180" s="530" t="s">
        <v>1354</v>
      </c>
      <c r="G180" s="531"/>
    </row>
    <row r="181" spans="1:7" s="533" customFormat="1" ht="15.75" customHeight="1" x14ac:dyDescent="0.2">
      <c r="A181" s="530"/>
      <c r="B181" s="530" t="s">
        <v>1880</v>
      </c>
      <c r="C181" s="530" t="s">
        <v>1881</v>
      </c>
      <c r="D181" s="530" t="s">
        <v>1882</v>
      </c>
      <c r="E181" s="530" t="s">
        <v>1883</v>
      </c>
      <c r="F181" s="530" t="s">
        <v>1884</v>
      </c>
      <c r="G181" s="531"/>
    </row>
    <row r="182" spans="1:7" s="533" customFormat="1" ht="15.75" customHeight="1" x14ac:dyDescent="0.2">
      <c r="A182" s="530"/>
      <c r="B182" s="530" t="s">
        <v>1885</v>
      </c>
      <c r="C182" s="530" t="s">
        <v>1886</v>
      </c>
      <c r="D182" s="530" t="s">
        <v>1887</v>
      </c>
      <c r="E182" s="530" t="s">
        <v>1888</v>
      </c>
      <c r="F182" s="530" t="s">
        <v>1354</v>
      </c>
      <c r="G182" s="531"/>
    </row>
    <row r="183" spans="1:7" s="533" customFormat="1" ht="15.75" customHeight="1" x14ac:dyDescent="0.2">
      <c r="A183" s="530"/>
      <c r="B183" s="530" t="s">
        <v>1889</v>
      </c>
      <c r="C183" s="530" t="s">
        <v>1843</v>
      </c>
      <c r="D183" s="530" t="s">
        <v>1839</v>
      </c>
      <c r="E183" s="530" t="s">
        <v>1890</v>
      </c>
      <c r="F183" s="530" t="s">
        <v>1354</v>
      </c>
      <c r="G183" s="531"/>
    </row>
    <row r="184" spans="1:7" s="533" customFormat="1" ht="15.75" customHeight="1" x14ac:dyDescent="0.2">
      <c r="A184" s="519" t="s">
        <v>1891</v>
      </c>
      <c r="B184" s="519" t="s">
        <v>1892</v>
      </c>
      <c r="C184" s="521" t="s">
        <v>1893</v>
      </c>
      <c r="D184" s="519" t="s">
        <v>1894</v>
      </c>
      <c r="E184" s="519" t="s">
        <v>1895</v>
      </c>
      <c r="F184" s="519" t="s">
        <v>1354</v>
      </c>
      <c r="G184" s="520"/>
    </row>
    <row r="185" spans="1:7" s="533" customFormat="1" ht="15.75" customHeight="1" x14ac:dyDescent="0.2">
      <c r="A185" s="530"/>
      <c r="B185" s="530" t="s">
        <v>1896</v>
      </c>
      <c r="C185" s="530" t="s">
        <v>1897</v>
      </c>
      <c r="D185" s="530" t="s">
        <v>1631</v>
      </c>
      <c r="E185" s="530" t="s">
        <v>1898</v>
      </c>
      <c r="F185" s="530" t="s">
        <v>1354</v>
      </c>
      <c r="G185" s="531"/>
    </row>
    <row r="186" spans="1:7" s="533" customFormat="1" ht="15.75" customHeight="1" x14ac:dyDescent="0.2">
      <c r="A186" s="530" t="s">
        <v>2271</v>
      </c>
      <c r="B186" s="530" t="s">
        <v>2272</v>
      </c>
      <c r="C186" s="530" t="s">
        <v>2273</v>
      </c>
      <c r="D186" s="530" t="s">
        <v>2274</v>
      </c>
      <c r="E186" s="530" t="s">
        <v>2275</v>
      </c>
      <c r="F186" s="530" t="s">
        <v>1354</v>
      </c>
      <c r="G186" s="531"/>
    </row>
    <row r="187" spans="1:7" s="533" customFormat="1" ht="15.75" customHeight="1" x14ac:dyDescent="0.2">
      <c r="A187" s="530" t="s">
        <v>1899</v>
      </c>
      <c r="B187" s="530" t="s">
        <v>1900</v>
      </c>
      <c r="C187" s="530" t="s">
        <v>1901</v>
      </c>
      <c r="D187" s="530" t="s">
        <v>1902</v>
      </c>
      <c r="E187" s="530" t="s">
        <v>1903</v>
      </c>
      <c r="F187" s="530" t="s">
        <v>1354</v>
      </c>
      <c r="G187" s="531"/>
    </row>
    <row r="188" spans="1:7" s="533" customFormat="1" ht="15.75" customHeight="1" x14ac:dyDescent="0.2">
      <c r="A188" s="530" t="s">
        <v>1904</v>
      </c>
      <c r="B188" s="532" t="s">
        <v>1905</v>
      </c>
      <c r="C188" s="532" t="s">
        <v>1906</v>
      </c>
      <c r="D188" s="532" t="s">
        <v>1907</v>
      </c>
      <c r="E188" s="532" t="s">
        <v>1908</v>
      </c>
      <c r="F188" s="530" t="s">
        <v>1354</v>
      </c>
      <c r="G188" s="531"/>
    </row>
    <row r="189" spans="1:7" s="533" customFormat="1" ht="15.75" customHeight="1" x14ac:dyDescent="0.2">
      <c r="A189" s="538" t="s">
        <v>1909</v>
      </c>
      <c r="B189" s="538" t="s">
        <v>1910</v>
      </c>
      <c r="C189" s="538" t="s">
        <v>1911</v>
      </c>
      <c r="D189" s="538" t="s">
        <v>1327</v>
      </c>
      <c r="E189" s="538" t="s">
        <v>1912</v>
      </c>
      <c r="F189" s="538" t="s">
        <v>1354</v>
      </c>
      <c r="G189" s="539"/>
    </row>
    <row r="190" spans="1:7" s="533" customFormat="1" ht="15.75" customHeight="1" x14ac:dyDescent="0.2">
      <c r="A190" s="538" t="s">
        <v>1913</v>
      </c>
      <c r="B190" s="538" t="s">
        <v>1914</v>
      </c>
      <c r="C190" s="538" t="s">
        <v>1915</v>
      </c>
      <c r="D190" s="538" t="s">
        <v>1427</v>
      </c>
      <c r="E190" s="538" t="s">
        <v>1898</v>
      </c>
      <c r="F190" s="538" t="s">
        <v>1354</v>
      </c>
      <c r="G190" s="539"/>
    </row>
    <row r="191" spans="1:7" s="533" customFormat="1" ht="15.75" customHeight="1" x14ac:dyDescent="0.2">
      <c r="A191" s="530" t="s">
        <v>1916</v>
      </c>
      <c r="B191" s="530" t="s">
        <v>1917</v>
      </c>
      <c r="C191" s="530" t="s">
        <v>1918</v>
      </c>
      <c r="D191" s="530" t="s">
        <v>1919</v>
      </c>
      <c r="E191" s="530" t="s">
        <v>1589</v>
      </c>
      <c r="F191" s="530" t="s">
        <v>1354</v>
      </c>
      <c r="G191" s="531"/>
    </row>
    <row r="192" spans="1:7" s="533" customFormat="1" ht="15.75" customHeight="1" x14ac:dyDescent="0.2">
      <c r="A192" s="538" t="s">
        <v>1920</v>
      </c>
      <c r="B192" s="538" t="s">
        <v>1921</v>
      </c>
      <c r="C192" s="538" t="s">
        <v>1922</v>
      </c>
      <c r="D192" s="538" t="s">
        <v>1923</v>
      </c>
      <c r="E192" s="538" t="s">
        <v>1924</v>
      </c>
      <c r="F192" s="538" t="s">
        <v>1354</v>
      </c>
      <c r="G192" s="539"/>
    </row>
    <row r="193" spans="1:7" s="533" customFormat="1" ht="15.75" customHeight="1" x14ac:dyDescent="0.2">
      <c r="A193" s="538" t="s">
        <v>1925</v>
      </c>
      <c r="B193" s="538" t="s">
        <v>1926</v>
      </c>
      <c r="C193" s="538" t="s">
        <v>1927</v>
      </c>
      <c r="D193" s="538" t="s">
        <v>1928</v>
      </c>
      <c r="E193" s="538" t="s">
        <v>1929</v>
      </c>
      <c r="F193" s="538" t="s">
        <v>1354</v>
      </c>
      <c r="G193" s="539"/>
    </row>
    <row r="194" spans="1:7" s="533" customFormat="1" ht="15.75" customHeight="1" x14ac:dyDescent="0.2">
      <c r="A194" s="538" t="s">
        <v>1934</v>
      </c>
      <c r="B194" s="538" t="s">
        <v>1926</v>
      </c>
      <c r="C194" s="538" t="s">
        <v>1935</v>
      </c>
      <c r="D194" s="538" t="s">
        <v>1936</v>
      </c>
      <c r="E194" s="538" t="s">
        <v>1937</v>
      </c>
      <c r="F194" s="538" t="s">
        <v>1354</v>
      </c>
      <c r="G194" s="539"/>
    </row>
    <row r="195" spans="1:7" s="533" customFormat="1" ht="15.75" customHeight="1" x14ac:dyDescent="0.2">
      <c r="A195" s="538" t="s">
        <v>1938</v>
      </c>
      <c r="B195" s="538" t="s">
        <v>1926</v>
      </c>
      <c r="C195" s="538" t="s">
        <v>1939</v>
      </c>
      <c r="D195" s="538" t="s">
        <v>1940</v>
      </c>
      <c r="E195" s="538" t="s">
        <v>1941</v>
      </c>
      <c r="F195" s="538" t="s">
        <v>1354</v>
      </c>
      <c r="G195" s="539"/>
    </row>
    <row r="196" spans="1:7" s="533" customFormat="1" ht="15.75" customHeight="1" x14ac:dyDescent="0.2">
      <c r="A196" s="538" t="s">
        <v>1942</v>
      </c>
      <c r="B196" s="538" t="s">
        <v>1926</v>
      </c>
      <c r="C196" s="538" t="s">
        <v>1388</v>
      </c>
      <c r="D196" s="538" t="s">
        <v>1943</v>
      </c>
      <c r="E196" s="538" t="s">
        <v>1944</v>
      </c>
      <c r="F196" s="538" t="s">
        <v>1354</v>
      </c>
      <c r="G196" s="539"/>
    </row>
    <row r="197" spans="1:7" s="533" customFormat="1" ht="15.75" customHeight="1" x14ac:dyDescent="0.2">
      <c r="A197" s="538" t="s">
        <v>1930</v>
      </c>
      <c r="B197" s="538" t="s">
        <v>1926</v>
      </c>
      <c r="C197" s="538" t="s">
        <v>1931</v>
      </c>
      <c r="D197" s="538" t="s">
        <v>1932</v>
      </c>
      <c r="E197" s="538" t="s">
        <v>1933</v>
      </c>
      <c r="F197" s="538" t="s">
        <v>1354</v>
      </c>
      <c r="G197" s="539"/>
    </row>
    <row r="198" spans="1:7" s="533" customFormat="1" ht="15.75" customHeight="1" x14ac:dyDescent="0.2">
      <c r="A198" s="530" t="s">
        <v>1945</v>
      </c>
      <c r="B198" s="530" t="s">
        <v>1946</v>
      </c>
      <c r="C198" s="530" t="s">
        <v>1947</v>
      </c>
      <c r="D198" s="530" t="s">
        <v>1948</v>
      </c>
      <c r="E198" s="530" t="s">
        <v>1949</v>
      </c>
      <c r="F198" s="530" t="s">
        <v>1354</v>
      </c>
      <c r="G198" s="531"/>
    </row>
    <row r="199" spans="1:7" s="533" customFormat="1" ht="15.75" customHeight="1" x14ac:dyDescent="0.2">
      <c r="A199" s="530"/>
      <c r="B199" s="530" t="s">
        <v>1950</v>
      </c>
      <c r="C199" s="530" t="s">
        <v>1951</v>
      </c>
      <c r="D199" s="530" t="s">
        <v>1631</v>
      </c>
      <c r="E199" s="530" t="s">
        <v>1952</v>
      </c>
      <c r="F199" s="530" t="s">
        <v>1354</v>
      </c>
      <c r="G199" s="531"/>
    </row>
    <row r="200" spans="1:7" s="533" customFormat="1" ht="15.75" customHeight="1" x14ac:dyDescent="0.2">
      <c r="A200" s="519" t="s">
        <v>2299</v>
      </c>
      <c r="B200" s="519" t="s">
        <v>2300</v>
      </c>
      <c r="C200" s="519" t="s">
        <v>2301</v>
      </c>
      <c r="D200" s="519" t="s">
        <v>1315</v>
      </c>
      <c r="E200" s="519" t="s">
        <v>2302</v>
      </c>
      <c r="F200" s="519" t="s">
        <v>1354</v>
      </c>
      <c r="G200" s="520"/>
    </row>
    <row r="201" spans="1:7" s="533" customFormat="1" ht="15.75" customHeight="1" x14ac:dyDescent="0.2">
      <c r="A201" s="538" t="s">
        <v>1953</v>
      </c>
      <c r="B201" s="538" t="s">
        <v>1954</v>
      </c>
      <c r="C201" s="538" t="s">
        <v>1955</v>
      </c>
      <c r="D201" s="538" t="s">
        <v>1327</v>
      </c>
      <c r="E201" s="538" t="s">
        <v>1956</v>
      </c>
      <c r="F201" s="538" t="s">
        <v>1354</v>
      </c>
      <c r="G201" s="539"/>
    </row>
    <row r="202" spans="1:7" s="533" customFormat="1" ht="15.75" customHeight="1" x14ac:dyDescent="0.2">
      <c r="A202" s="538" t="s">
        <v>1957</v>
      </c>
      <c r="B202" s="538" t="s">
        <v>1954</v>
      </c>
      <c r="C202" s="538" t="s">
        <v>1958</v>
      </c>
      <c r="D202" s="538" t="s">
        <v>1327</v>
      </c>
      <c r="E202" s="538" t="s">
        <v>1959</v>
      </c>
      <c r="F202" s="538" t="s">
        <v>1354</v>
      </c>
      <c r="G202" s="539"/>
    </row>
    <row r="203" spans="1:7" s="533" customFormat="1" ht="15.75" customHeight="1" x14ac:dyDescent="0.2">
      <c r="A203" s="530" t="s">
        <v>1960</v>
      </c>
      <c r="B203" s="530" t="s">
        <v>1961</v>
      </c>
      <c r="C203" s="530" t="s">
        <v>1962</v>
      </c>
      <c r="D203" s="530" t="s">
        <v>1963</v>
      </c>
      <c r="E203" s="530" t="s">
        <v>1964</v>
      </c>
      <c r="F203" s="530" t="s">
        <v>1354</v>
      </c>
      <c r="G203" s="531"/>
    </row>
    <row r="204" spans="1:7" s="533" customFormat="1" ht="15.75" customHeight="1" x14ac:dyDescent="0.2">
      <c r="A204" s="519"/>
      <c r="B204" s="519" t="s">
        <v>1965</v>
      </c>
      <c r="C204" s="519" t="s">
        <v>1966</v>
      </c>
      <c r="D204" s="519" t="s">
        <v>1967</v>
      </c>
      <c r="E204" s="519" t="s">
        <v>1968</v>
      </c>
      <c r="F204" s="519" t="s">
        <v>1354</v>
      </c>
      <c r="G204" s="520"/>
    </row>
    <row r="205" spans="1:7" s="533" customFormat="1" ht="15.75" customHeight="1" x14ac:dyDescent="0.2">
      <c r="A205" s="530" t="s">
        <v>1969</v>
      </c>
      <c r="B205" s="530" t="s">
        <v>1970</v>
      </c>
      <c r="C205" s="530" t="s">
        <v>1971</v>
      </c>
      <c r="D205" s="530" t="s">
        <v>1972</v>
      </c>
      <c r="E205" s="530" t="s">
        <v>1973</v>
      </c>
      <c r="F205" s="530" t="s">
        <v>1354</v>
      </c>
      <c r="G205" s="531"/>
    </row>
    <row r="206" spans="1:7" s="533" customFormat="1" ht="15.75" customHeight="1" x14ac:dyDescent="0.2">
      <c r="A206" s="530" t="s">
        <v>1974</v>
      </c>
      <c r="B206" s="530" t="s">
        <v>1975</v>
      </c>
      <c r="C206" s="530" t="s">
        <v>1976</v>
      </c>
      <c r="D206" s="530" t="s">
        <v>1977</v>
      </c>
      <c r="E206" s="530" t="s">
        <v>1333</v>
      </c>
      <c r="F206" s="530" t="s">
        <v>1354</v>
      </c>
      <c r="G206" s="531"/>
    </row>
    <row r="207" spans="1:7" s="533" customFormat="1" ht="15.75" customHeight="1" x14ac:dyDescent="0.2">
      <c r="A207" s="538" t="s">
        <v>1978</v>
      </c>
      <c r="B207" s="538" t="s">
        <v>1979</v>
      </c>
      <c r="C207" s="538" t="s">
        <v>1980</v>
      </c>
      <c r="D207" s="538" t="s">
        <v>1860</v>
      </c>
      <c r="E207" s="538" t="s">
        <v>1956</v>
      </c>
      <c r="F207" s="538" t="s">
        <v>1354</v>
      </c>
      <c r="G207" s="539"/>
    </row>
    <row r="208" spans="1:7" s="533" customFormat="1" ht="15.75" customHeight="1" x14ac:dyDescent="0.2">
      <c r="A208" s="538" t="s">
        <v>2247</v>
      </c>
      <c r="B208" s="538" t="s">
        <v>1979</v>
      </c>
      <c r="C208" s="538" t="s">
        <v>2248</v>
      </c>
      <c r="D208" s="538" t="s">
        <v>1860</v>
      </c>
      <c r="E208" s="538" t="s">
        <v>1861</v>
      </c>
      <c r="F208" s="538" t="s">
        <v>1354</v>
      </c>
      <c r="G208" s="539"/>
    </row>
    <row r="209" spans="1:7" s="533" customFormat="1" ht="15.75" customHeight="1" x14ac:dyDescent="0.2">
      <c r="A209" s="530" t="s">
        <v>1981</v>
      </c>
      <c r="B209" s="530" t="s">
        <v>1982</v>
      </c>
      <c r="C209" s="530" t="s">
        <v>1983</v>
      </c>
      <c r="D209" s="530" t="s">
        <v>1984</v>
      </c>
      <c r="E209" s="530" t="s">
        <v>1985</v>
      </c>
      <c r="F209" s="530" t="s">
        <v>1354</v>
      </c>
      <c r="G209" s="531"/>
    </row>
    <row r="210" spans="1:7" s="533" customFormat="1" ht="15.75" customHeight="1" x14ac:dyDescent="0.2">
      <c r="A210" s="530"/>
      <c r="B210" s="530" t="s">
        <v>1986</v>
      </c>
      <c r="C210" s="530" t="s">
        <v>1492</v>
      </c>
      <c r="D210" s="530" t="s">
        <v>1352</v>
      </c>
      <c r="E210" s="530" t="s">
        <v>1493</v>
      </c>
      <c r="F210" s="530" t="s">
        <v>1354</v>
      </c>
      <c r="G210" s="531"/>
    </row>
    <row r="211" spans="1:7" s="533" customFormat="1" ht="15.75" customHeight="1" x14ac:dyDescent="0.2">
      <c r="A211" s="538" t="s">
        <v>1987</v>
      </c>
      <c r="B211" s="538" t="s">
        <v>1988</v>
      </c>
      <c r="C211" s="538" t="s">
        <v>1989</v>
      </c>
      <c r="D211" s="538" t="s">
        <v>313</v>
      </c>
      <c r="E211" s="538" t="s">
        <v>1369</v>
      </c>
      <c r="F211" s="538" t="s">
        <v>1354</v>
      </c>
      <c r="G211" s="539"/>
    </row>
    <row r="212" spans="1:7" s="533" customFormat="1" ht="15.75" customHeight="1" x14ac:dyDescent="0.2">
      <c r="A212" s="538" t="s">
        <v>1990</v>
      </c>
      <c r="B212" s="538" t="s">
        <v>1991</v>
      </c>
      <c r="C212" s="538" t="s">
        <v>1992</v>
      </c>
      <c r="D212" s="538" t="s">
        <v>313</v>
      </c>
      <c r="E212" s="538" t="s">
        <v>1993</v>
      </c>
      <c r="F212" s="538" t="s">
        <v>1354</v>
      </c>
      <c r="G212" s="539"/>
    </row>
    <row r="213" spans="1:7" s="533" customFormat="1" ht="15.75" customHeight="1" x14ac:dyDescent="0.2">
      <c r="A213" s="530" t="s">
        <v>2303</v>
      </c>
      <c r="B213" s="530" t="s">
        <v>2304</v>
      </c>
      <c r="C213" s="530" t="s">
        <v>2305</v>
      </c>
      <c r="D213" s="530" t="s">
        <v>2306</v>
      </c>
      <c r="E213" s="530" t="s">
        <v>2307</v>
      </c>
      <c r="F213" s="530" t="s">
        <v>1354</v>
      </c>
      <c r="G213" s="531"/>
    </row>
    <row r="214" spans="1:7" s="533" customFormat="1" ht="15.75" customHeight="1" x14ac:dyDescent="0.2">
      <c r="A214" s="519"/>
      <c r="B214" s="519" t="s">
        <v>1994</v>
      </c>
      <c r="C214" s="519" t="s">
        <v>1336</v>
      </c>
      <c r="D214" s="519" t="s">
        <v>1337</v>
      </c>
      <c r="E214" s="519" t="s">
        <v>1394</v>
      </c>
      <c r="F214" s="519" t="s">
        <v>1354</v>
      </c>
      <c r="G214" s="520"/>
    </row>
    <row r="215" spans="1:7" s="533" customFormat="1" ht="15.75" customHeight="1" x14ac:dyDescent="0.2">
      <c r="A215" s="530" t="s">
        <v>1995</v>
      </c>
      <c r="B215" s="530" t="s">
        <v>1996</v>
      </c>
      <c r="C215" s="530" t="s">
        <v>1997</v>
      </c>
      <c r="D215" s="530" t="s">
        <v>1998</v>
      </c>
      <c r="E215" s="530" t="s">
        <v>1999</v>
      </c>
      <c r="F215" s="530" t="s">
        <v>1354</v>
      </c>
      <c r="G215" s="531"/>
    </row>
    <row r="216" spans="1:7" s="533" customFormat="1" ht="15.75" customHeight="1" x14ac:dyDescent="0.2">
      <c r="A216" s="519"/>
      <c r="B216" s="519" t="s">
        <v>2000</v>
      </c>
      <c r="C216" s="519" t="s">
        <v>1609</v>
      </c>
      <c r="D216" s="519" t="s">
        <v>2001</v>
      </c>
      <c r="E216" s="519" t="s">
        <v>1611</v>
      </c>
      <c r="F216" s="519" t="s">
        <v>1354</v>
      </c>
      <c r="G216" s="520"/>
    </row>
    <row r="217" spans="1:7" s="533" customFormat="1" ht="15.75" customHeight="1" x14ac:dyDescent="0.2">
      <c r="A217" s="530" t="s">
        <v>2289</v>
      </c>
      <c r="B217" s="530" t="s">
        <v>2290</v>
      </c>
      <c r="C217" s="530" t="s">
        <v>2291</v>
      </c>
      <c r="D217" s="530" t="s">
        <v>2292</v>
      </c>
      <c r="E217" s="530" t="s">
        <v>2293</v>
      </c>
      <c r="F217" s="530" t="s">
        <v>1354</v>
      </c>
      <c r="G217" s="531"/>
    </row>
    <row r="218" spans="1:7" s="533" customFormat="1" ht="15.75" customHeight="1" x14ac:dyDescent="0.2">
      <c r="A218" s="530" t="s">
        <v>2002</v>
      </c>
      <c r="B218" s="530" t="s">
        <v>2003</v>
      </c>
      <c r="C218" s="530" t="s">
        <v>2004</v>
      </c>
      <c r="D218" s="530" t="s">
        <v>2005</v>
      </c>
      <c r="E218" s="530" t="s">
        <v>2006</v>
      </c>
      <c r="F218" s="530" t="s">
        <v>1354</v>
      </c>
      <c r="G218" s="531"/>
    </row>
    <row r="219" spans="1:7" s="533" customFormat="1" ht="15.75" customHeight="1" x14ac:dyDescent="0.2">
      <c r="A219" s="541" t="s">
        <v>2258</v>
      </c>
      <c r="B219" s="541" t="s">
        <v>2259</v>
      </c>
      <c r="C219" s="541" t="s">
        <v>2260</v>
      </c>
      <c r="D219" s="541" t="s">
        <v>2261</v>
      </c>
      <c r="E219" s="541" t="s">
        <v>2262</v>
      </c>
      <c r="F219" s="541" t="s">
        <v>1354</v>
      </c>
      <c r="G219" s="542"/>
    </row>
    <row r="220" spans="1:7" s="533" customFormat="1" ht="15.75" customHeight="1" x14ac:dyDescent="0.2">
      <c r="A220" s="530" t="s">
        <v>2007</v>
      </c>
      <c r="B220" s="530" t="s">
        <v>2008</v>
      </c>
      <c r="C220" s="530" t="s">
        <v>2009</v>
      </c>
      <c r="D220" s="530" t="s">
        <v>1631</v>
      </c>
      <c r="E220" s="530" t="s">
        <v>1427</v>
      </c>
      <c r="F220" s="530" t="s">
        <v>1354</v>
      </c>
      <c r="G220" s="531"/>
    </row>
    <row r="221" spans="1:7" s="533" customFormat="1" ht="15.75" customHeight="1" x14ac:dyDescent="0.2">
      <c r="A221" s="530" t="s">
        <v>2010</v>
      </c>
      <c r="B221" s="530" t="s">
        <v>2011</v>
      </c>
      <c r="C221" s="530" t="s">
        <v>2012</v>
      </c>
      <c r="D221" s="530" t="s">
        <v>2013</v>
      </c>
      <c r="E221" s="530" t="s">
        <v>2014</v>
      </c>
      <c r="F221" s="530" t="s">
        <v>1354</v>
      </c>
      <c r="G221" s="531"/>
    </row>
    <row r="222" spans="1:7" s="533" customFormat="1" ht="15.75" customHeight="1" x14ac:dyDescent="0.2">
      <c r="A222" s="530"/>
      <c r="B222" s="530" t="s">
        <v>2015</v>
      </c>
      <c r="C222" s="530" t="s">
        <v>2016</v>
      </c>
      <c r="D222" s="530" t="s">
        <v>1551</v>
      </c>
      <c r="E222" s="530" t="s">
        <v>1552</v>
      </c>
      <c r="F222" s="530" t="s">
        <v>1354</v>
      </c>
      <c r="G222" s="531"/>
    </row>
    <row r="223" spans="1:7" s="533" customFormat="1" ht="15.75" customHeight="1" x14ac:dyDescent="0.2">
      <c r="A223" s="530" t="s">
        <v>2345</v>
      </c>
      <c r="B223" s="530" t="s">
        <v>2346</v>
      </c>
      <c r="C223" s="530" t="s">
        <v>2347</v>
      </c>
      <c r="D223" s="530" t="s">
        <v>2348</v>
      </c>
      <c r="E223" s="530" t="s">
        <v>2349</v>
      </c>
      <c r="F223" s="530" t="s">
        <v>1354</v>
      </c>
      <c r="G223" s="531"/>
    </row>
    <row r="224" spans="1:7" s="533" customFormat="1" ht="15.75" customHeight="1" x14ac:dyDescent="0.2">
      <c r="A224" s="530" t="s">
        <v>2017</v>
      </c>
      <c r="B224" s="530" t="s">
        <v>2018</v>
      </c>
      <c r="C224" s="530" t="s">
        <v>2019</v>
      </c>
      <c r="D224" s="530" t="s">
        <v>1352</v>
      </c>
      <c r="E224" s="530" t="s">
        <v>1594</v>
      </c>
      <c r="F224" s="530" t="s">
        <v>1354</v>
      </c>
      <c r="G224" s="531"/>
    </row>
    <row r="225" spans="1:7" s="533" customFormat="1" ht="15.75" customHeight="1" x14ac:dyDescent="0.2">
      <c r="A225" s="530"/>
      <c r="B225" s="530" t="s">
        <v>2020</v>
      </c>
      <c r="C225" s="530" t="s">
        <v>1432</v>
      </c>
      <c r="D225" s="530" t="s">
        <v>1427</v>
      </c>
      <c r="E225" s="530" t="s">
        <v>1333</v>
      </c>
      <c r="F225" s="530" t="s">
        <v>1354</v>
      </c>
      <c r="G225" s="531"/>
    </row>
    <row r="226" spans="1:7" s="533" customFormat="1" ht="15.75" customHeight="1" x14ac:dyDescent="0.2">
      <c r="A226" s="530" t="s">
        <v>2021</v>
      </c>
      <c r="B226" s="530" t="s">
        <v>2022</v>
      </c>
      <c r="C226" s="532" t="s">
        <v>2023</v>
      </c>
      <c r="D226" s="530" t="s">
        <v>1332</v>
      </c>
      <c r="E226" s="530" t="s">
        <v>1333</v>
      </c>
      <c r="F226" s="530" t="s">
        <v>1354</v>
      </c>
      <c r="G226" s="531"/>
    </row>
    <row r="227" spans="1:7" s="533" customFormat="1" ht="15.75" customHeight="1" x14ac:dyDescent="0.2">
      <c r="A227" s="538" t="s">
        <v>2320</v>
      </c>
      <c r="B227" s="538" t="s">
        <v>2321</v>
      </c>
      <c r="C227" s="538" t="s">
        <v>2322</v>
      </c>
      <c r="D227" s="538" t="s">
        <v>2323</v>
      </c>
      <c r="E227" s="538" t="s">
        <v>2324</v>
      </c>
      <c r="F227" s="538" t="s">
        <v>1354</v>
      </c>
      <c r="G227" s="539"/>
    </row>
    <row r="228" spans="1:7" s="533" customFormat="1" ht="15.75" customHeight="1" x14ac:dyDescent="0.2">
      <c r="A228" s="530" t="s">
        <v>2400</v>
      </c>
      <c r="B228" s="530" t="s">
        <v>2401</v>
      </c>
      <c r="C228" s="532" t="s">
        <v>1526</v>
      </c>
      <c r="D228" s="532" t="s">
        <v>1315</v>
      </c>
      <c r="E228" s="532" t="s">
        <v>2402</v>
      </c>
      <c r="F228" s="530" t="s">
        <v>1354</v>
      </c>
      <c r="G228" s="531"/>
    </row>
    <row r="229" spans="1:7" s="533" customFormat="1" ht="15.75" customHeight="1" x14ac:dyDescent="0.2">
      <c r="A229" s="530" t="s">
        <v>2024</v>
      </c>
      <c r="B229" s="530" t="s">
        <v>2025</v>
      </c>
      <c r="C229" s="530" t="s">
        <v>1346</v>
      </c>
      <c r="D229" s="530" t="s">
        <v>2026</v>
      </c>
      <c r="E229" s="530" t="s">
        <v>2027</v>
      </c>
      <c r="F229" s="530" t="s">
        <v>1354</v>
      </c>
      <c r="G229" s="531"/>
    </row>
    <row r="230" spans="1:7" s="533" customFormat="1" ht="15.75" customHeight="1" x14ac:dyDescent="0.2">
      <c r="A230" s="538" t="s">
        <v>2417</v>
      </c>
      <c r="B230" s="540" t="s">
        <v>2418</v>
      </c>
      <c r="C230" s="538" t="s">
        <v>2419</v>
      </c>
      <c r="D230" s="538" t="s">
        <v>2420</v>
      </c>
      <c r="E230" s="538" t="s">
        <v>2421</v>
      </c>
      <c r="F230" s="538" t="s">
        <v>1354</v>
      </c>
      <c r="G230" s="539"/>
    </row>
    <row r="231" spans="1:7" s="533" customFormat="1" ht="15.75" customHeight="1" x14ac:dyDescent="0.2">
      <c r="A231" s="519" t="s">
        <v>2028</v>
      </c>
      <c r="B231" s="519" t="s">
        <v>2029</v>
      </c>
      <c r="C231" s="519" t="s">
        <v>2030</v>
      </c>
      <c r="D231" s="519" t="s">
        <v>1332</v>
      </c>
      <c r="E231" s="519" t="s">
        <v>1427</v>
      </c>
      <c r="F231" s="519" t="s">
        <v>1354</v>
      </c>
      <c r="G231" s="520"/>
    </row>
    <row r="232" spans="1:7" s="533" customFormat="1" ht="15.75" customHeight="1" x14ac:dyDescent="0.2">
      <c r="A232" s="530"/>
      <c r="B232" s="530" t="s">
        <v>2031</v>
      </c>
      <c r="C232" s="530" t="s">
        <v>1462</v>
      </c>
      <c r="D232" s="530" t="s">
        <v>1463</v>
      </c>
      <c r="E232" s="530" t="s">
        <v>1464</v>
      </c>
      <c r="F232" s="530" t="s">
        <v>1354</v>
      </c>
      <c r="G232" s="531"/>
    </row>
    <row r="233" spans="1:7" s="533" customFormat="1" ht="15.75" customHeight="1" x14ac:dyDescent="0.2">
      <c r="A233" s="519" t="s">
        <v>2032</v>
      </c>
      <c r="B233" s="519" t="s">
        <v>2033</v>
      </c>
      <c r="C233" s="519" t="s">
        <v>1419</v>
      </c>
      <c r="D233" s="519" t="s">
        <v>1420</v>
      </c>
      <c r="E233" s="519" t="s">
        <v>1421</v>
      </c>
      <c r="F233" s="519" t="s">
        <v>1354</v>
      </c>
      <c r="G233" s="520"/>
    </row>
    <row r="234" spans="1:7" s="533" customFormat="1" ht="15.75" customHeight="1" x14ac:dyDescent="0.2">
      <c r="A234" s="530" t="s">
        <v>2340</v>
      </c>
      <c r="B234" s="530" t="s">
        <v>2341</v>
      </c>
      <c r="C234" s="530" t="s">
        <v>2342</v>
      </c>
      <c r="D234" s="530" t="s">
        <v>2343</v>
      </c>
      <c r="E234" s="530" t="s">
        <v>2344</v>
      </c>
      <c r="F234" s="530" t="s">
        <v>1354</v>
      </c>
      <c r="G234" s="531"/>
    </row>
    <row r="235" spans="1:7" s="533" customFormat="1" ht="15.75" customHeight="1" x14ac:dyDescent="0.2">
      <c r="A235" s="530" t="s">
        <v>2239</v>
      </c>
      <c r="B235" s="530" t="s">
        <v>2240</v>
      </c>
      <c r="C235" s="530" t="s">
        <v>2241</v>
      </c>
      <c r="D235" s="530" t="s">
        <v>1380</v>
      </c>
      <c r="E235" s="530" t="s">
        <v>1381</v>
      </c>
      <c r="F235" s="530" t="s">
        <v>1354</v>
      </c>
      <c r="G235" s="531"/>
    </row>
    <row r="236" spans="1:7" s="533" customFormat="1" ht="15.75" customHeight="1" x14ac:dyDescent="0.2">
      <c r="A236" s="530" t="s">
        <v>2034</v>
      </c>
      <c r="B236" s="530" t="s">
        <v>2035</v>
      </c>
      <c r="C236" s="530" t="s">
        <v>2036</v>
      </c>
      <c r="D236" s="530" t="s">
        <v>1332</v>
      </c>
      <c r="E236" s="530" t="s">
        <v>1341</v>
      </c>
      <c r="F236" s="530" t="s">
        <v>1354</v>
      </c>
      <c r="G236" s="531"/>
    </row>
    <row r="237" spans="1:7" s="533" customFormat="1" ht="15.75" customHeight="1" x14ac:dyDescent="0.2">
      <c r="A237" s="530" t="s">
        <v>2037</v>
      </c>
      <c r="B237" s="530" t="s">
        <v>2038</v>
      </c>
      <c r="C237" s="530" t="s">
        <v>2039</v>
      </c>
      <c r="D237" s="530" t="s">
        <v>2040</v>
      </c>
      <c r="E237" s="530" t="s">
        <v>1722</v>
      </c>
      <c r="F237" s="530" t="s">
        <v>1354</v>
      </c>
      <c r="G237" s="531"/>
    </row>
    <row r="238" spans="1:7" s="533" customFormat="1" ht="15.75" customHeight="1" x14ac:dyDescent="0.2">
      <c r="A238" s="530"/>
      <c r="B238" s="530" t="s">
        <v>2041</v>
      </c>
      <c r="C238" s="530" t="s">
        <v>2042</v>
      </c>
      <c r="D238" s="530" t="s">
        <v>1332</v>
      </c>
      <c r="E238" s="530" t="s">
        <v>1341</v>
      </c>
      <c r="F238" s="530" t="s">
        <v>1354</v>
      </c>
      <c r="G238" s="531"/>
    </row>
    <row r="239" spans="1:7" s="533" customFormat="1" ht="15.75" customHeight="1" x14ac:dyDescent="0.2">
      <c r="A239" s="530" t="s">
        <v>2043</v>
      </c>
      <c r="B239" s="530" t="s">
        <v>2044</v>
      </c>
      <c r="C239" s="530" t="s">
        <v>1489</v>
      </c>
      <c r="D239" s="530" t="s">
        <v>2045</v>
      </c>
      <c r="E239" s="530" t="s">
        <v>2046</v>
      </c>
      <c r="F239" s="530" t="s">
        <v>1354</v>
      </c>
      <c r="G239" s="531"/>
    </row>
    <row r="240" spans="1:7" s="533" customFormat="1" ht="15.75" customHeight="1" x14ac:dyDescent="0.2">
      <c r="A240" s="530"/>
      <c r="B240" s="530" t="s">
        <v>2047</v>
      </c>
      <c r="C240" s="530" t="s">
        <v>1438</v>
      </c>
      <c r="D240" s="530" t="s">
        <v>1439</v>
      </c>
      <c r="E240" s="530" t="s">
        <v>1440</v>
      </c>
      <c r="F240" s="530" t="s">
        <v>1354</v>
      </c>
      <c r="G240" s="531"/>
    </row>
    <row r="241" spans="1:7" s="533" customFormat="1" ht="15.75" customHeight="1" x14ac:dyDescent="0.2">
      <c r="A241" s="530"/>
      <c r="B241" s="530" t="s">
        <v>2048</v>
      </c>
      <c r="C241" s="530" t="s">
        <v>2049</v>
      </c>
      <c r="D241" s="530" t="s">
        <v>2050</v>
      </c>
      <c r="E241" s="530" t="s">
        <v>2051</v>
      </c>
      <c r="F241" s="530" t="s">
        <v>1354</v>
      </c>
      <c r="G241" s="531"/>
    </row>
    <row r="242" spans="1:7" s="533" customFormat="1" ht="15.75" customHeight="1" x14ac:dyDescent="0.2">
      <c r="A242" s="538" t="s">
        <v>2286</v>
      </c>
      <c r="B242" s="538" t="s">
        <v>2287</v>
      </c>
      <c r="C242" s="538" t="s">
        <v>2288</v>
      </c>
      <c r="D242" s="538" t="s">
        <v>1332</v>
      </c>
      <c r="E242" s="538" t="s">
        <v>1341</v>
      </c>
      <c r="F242" s="538" t="s">
        <v>1354</v>
      </c>
      <c r="G242" s="539"/>
    </row>
    <row r="243" spans="1:7" s="533" customFormat="1" ht="15.75" customHeight="1" x14ac:dyDescent="0.2">
      <c r="A243" s="530" t="s">
        <v>2052</v>
      </c>
      <c r="B243" s="530" t="s">
        <v>2053</v>
      </c>
      <c r="C243" s="530" t="s">
        <v>2054</v>
      </c>
      <c r="D243" s="530" t="s">
        <v>1332</v>
      </c>
      <c r="E243" s="530" t="s">
        <v>1341</v>
      </c>
      <c r="F243" s="530" t="s">
        <v>1354</v>
      </c>
      <c r="G243" s="531"/>
    </row>
    <row r="244" spans="1:7" s="533" customFormat="1" ht="15.75" customHeight="1" x14ac:dyDescent="0.2">
      <c r="A244" s="530" t="s">
        <v>2363</v>
      </c>
      <c r="B244" s="530" t="s">
        <v>2364</v>
      </c>
      <c r="C244" s="530" t="s">
        <v>2365</v>
      </c>
      <c r="D244" s="530" t="s">
        <v>2366</v>
      </c>
      <c r="E244" s="530" t="s">
        <v>2367</v>
      </c>
      <c r="F244" s="530" t="s">
        <v>1354</v>
      </c>
      <c r="G244" s="531"/>
    </row>
    <row r="245" spans="1:7" s="533" customFormat="1" ht="15.75" customHeight="1" x14ac:dyDescent="0.2">
      <c r="A245" s="530" t="s">
        <v>2055</v>
      </c>
      <c r="B245" s="530" t="s">
        <v>2056</v>
      </c>
      <c r="C245" s="530" t="s">
        <v>1435</v>
      </c>
      <c r="D245" s="530" t="s">
        <v>1332</v>
      </c>
      <c r="E245" s="530" t="s">
        <v>1436</v>
      </c>
      <c r="F245" s="530" t="s">
        <v>1354</v>
      </c>
      <c r="G245" s="531"/>
    </row>
    <row r="246" spans="1:7" s="533" customFormat="1" ht="15.75" customHeight="1" x14ac:dyDescent="0.2">
      <c r="A246" s="541" t="s">
        <v>2057</v>
      </c>
      <c r="B246" s="541" t="s">
        <v>2058</v>
      </c>
      <c r="C246" s="541" t="s">
        <v>2059</v>
      </c>
      <c r="D246" s="541" t="s">
        <v>2060</v>
      </c>
      <c r="E246" s="541" t="s">
        <v>2061</v>
      </c>
      <c r="F246" s="541" t="s">
        <v>1354</v>
      </c>
      <c r="G246" s="542"/>
    </row>
    <row r="247" spans="1:7" s="533" customFormat="1" ht="15.75" customHeight="1" x14ac:dyDescent="0.2">
      <c r="A247" s="530"/>
      <c r="B247" s="530" t="s">
        <v>2062</v>
      </c>
      <c r="C247" s="530" t="s">
        <v>2063</v>
      </c>
      <c r="D247" s="530" t="s">
        <v>1347</v>
      </c>
      <c r="E247" s="530" t="s">
        <v>2027</v>
      </c>
      <c r="F247" s="530" t="s">
        <v>1354</v>
      </c>
      <c r="G247" s="531"/>
    </row>
    <row r="248" spans="1:7" s="533" customFormat="1" ht="15.75" customHeight="1" x14ac:dyDescent="0.2">
      <c r="A248" s="538" t="s">
        <v>2064</v>
      </c>
      <c r="B248" s="538" t="s">
        <v>2065</v>
      </c>
      <c r="C248" s="538" t="s">
        <v>2066</v>
      </c>
      <c r="D248" s="538" t="s">
        <v>2067</v>
      </c>
      <c r="E248" s="538" t="s">
        <v>2068</v>
      </c>
      <c r="F248" s="538" t="s">
        <v>1450</v>
      </c>
      <c r="G248" s="539"/>
    </row>
    <row r="249" spans="1:7" s="533" customFormat="1" ht="15.75" customHeight="1" x14ac:dyDescent="0.2">
      <c r="A249" s="538" t="s">
        <v>2069</v>
      </c>
      <c r="B249" s="538" t="s">
        <v>2070</v>
      </c>
      <c r="C249" s="538" t="s">
        <v>2071</v>
      </c>
      <c r="D249" s="538" t="s">
        <v>2072</v>
      </c>
      <c r="E249" s="538"/>
      <c r="F249" s="538" t="s">
        <v>2073</v>
      </c>
      <c r="G249" s="539"/>
    </row>
    <row r="250" spans="1:7" s="533" customFormat="1" ht="15.75" customHeight="1" x14ac:dyDescent="0.2">
      <c r="A250" s="538" t="s">
        <v>2074</v>
      </c>
      <c r="B250" s="538" t="s">
        <v>2075</v>
      </c>
      <c r="C250" s="538" t="s">
        <v>2076</v>
      </c>
      <c r="D250" s="538" t="s">
        <v>2077</v>
      </c>
      <c r="E250" s="538" t="s">
        <v>2078</v>
      </c>
      <c r="F250" s="538" t="s">
        <v>2079</v>
      </c>
      <c r="G250" s="539"/>
    </row>
    <row r="251" spans="1:7" s="533" customFormat="1" ht="15.75" customHeight="1" x14ac:dyDescent="0.2">
      <c r="A251" s="538" t="s">
        <v>2080</v>
      </c>
      <c r="B251" s="538" t="s">
        <v>2081</v>
      </c>
      <c r="C251" s="538" t="s">
        <v>2082</v>
      </c>
      <c r="D251" s="538" t="s">
        <v>2083</v>
      </c>
      <c r="E251" s="538" t="s">
        <v>2084</v>
      </c>
      <c r="F251" s="538" t="s">
        <v>2085</v>
      </c>
      <c r="G251" s="539"/>
    </row>
    <row r="252" spans="1:7" s="533" customFormat="1" ht="15.75" customHeight="1" x14ac:dyDescent="0.2">
      <c r="A252" s="538" t="s">
        <v>2086</v>
      </c>
      <c r="B252" s="538" t="s">
        <v>2087</v>
      </c>
      <c r="C252" s="538" t="s">
        <v>2088</v>
      </c>
      <c r="D252" s="538" t="s">
        <v>2089</v>
      </c>
      <c r="E252" s="538" t="s">
        <v>2090</v>
      </c>
      <c r="F252" s="538" t="s">
        <v>2091</v>
      </c>
      <c r="G252" s="539"/>
    </row>
    <row r="253" spans="1:7" s="533" customFormat="1" ht="15.75" customHeight="1" x14ac:dyDescent="0.2">
      <c r="A253" s="538" t="s">
        <v>2092</v>
      </c>
      <c r="B253" s="538" t="s">
        <v>2093</v>
      </c>
      <c r="C253" s="538" t="s">
        <v>2094</v>
      </c>
      <c r="D253" s="538" t="s">
        <v>1807</v>
      </c>
      <c r="E253" s="538" t="s">
        <v>2095</v>
      </c>
      <c r="F253" s="538" t="s">
        <v>1354</v>
      </c>
      <c r="G253" s="539"/>
    </row>
    <row r="254" spans="1:7" s="533" customFormat="1" ht="15.75" customHeight="1" x14ac:dyDescent="0.2">
      <c r="A254" s="538" t="s">
        <v>2096</v>
      </c>
      <c r="B254" s="538" t="s">
        <v>2097</v>
      </c>
      <c r="C254" s="538" t="s">
        <v>2098</v>
      </c>
      <c r="D254" s="538" t="s">
        <v>2099</v>
      </c>
      <c r="E254" s="538" t="s">
        <v>2100</v>
      </c>
      <c r="F254" s="538" t="s">
        <v>729</v>
      </c>
      <c r="G254" s="539"/>
    </row>
    <row r="255" spans="1:7" s="533" customFormat="1" ht="15.75" customHeight="1" x14ac:dyDescent="0.2">
      <c r="A255" s="538" t="s">
        <v>2101</v>
      </c>
      <c r="B255" s="538" t="s">
        <v>2102</v>
      </c>
      <c r="C255" s="538" t="s">
        <v>2103</v>
      </c>
      <c r="D255" s="538" t="s">
        <v>2104</v>
      </c>
      <c r="E255" s="538" t="s">
        <v>2105</v>
      </c>
      <c r="F255" s="538" t="s">
        <v>2106</v>
      </c>
      <c r="G255" s="539"/>
    </row>
    <row r="256" spans="1:7" s="533" customFormat="1" ht="15.75" customHeight="1" x14ac:dyDescent="0.2">
      <c r="A256" s="538" t="s">
        <v>2107</v>
      </c>
      <c r="B256" s="538" t="s">
        <v>2108</v>
      </c>
      <c r="C256" s="538" t="s">
        <v>2109</v>
      </c>
      <c r="D256" s="538" t="s">
        <v>2110</v>
      </c>
      <c r="E256" s="538" t="s">
        <v>2111</v>
      </c>
      <c r="F256" s="538" t="s">
        <v>2112</v>
      </c>
      <c r="G256" s="539"/>
    </row>
    <row r="257" spans="1:7" s="533" customFormat="1" ht="15.75" customHeight="1" x14ac:dyDescent="0.2">
      <c r="A257" s="538" t="s">
        <v>2113</v>
      </c>
      <c r="B257" s="538" t="s">
        <v>2114</v>
      </c>
      <c r="C257" s="538" t="s">
        <v>2115</v>
      </c>
      <c r="D257" s="538" t="s">
        <v>2116</v>
      </c>
      <c r="E257" s="538" t="s">
        <v>2117</v>
      </c>
      <c r="F257" s="538" t="s">
        <v>2118</v>
      </c>
      <c r="G257" s="539"/>
    </row>
    <row r="258" spans="1:7" s="533" customFormat="1" ht="15.75" customHeight="1" x14ac:dyDescent="0.2">
      <c r="A258" s="530" t="s">
        <v>2393</v>
      </c>
      <c r="B258" s="530" t="s">
        <v>2394</v>
      </c>
      <c r="C258" s="530" t="s">
        <v>2395</v>
      </c>
      <c r="D258" s="530" t="s">
        <v>2396</v>
      </c>
      <c r="E258" s="530" t="s">
        <v>2397</v>
      </c>
      <c r="F258" s="530" t="s">
        <v>1354</v>
      </c>
      <c r="G258" s="531"/>
    </row>
    <row r="259" spans="1:7" s="533" customFormat="1" ht="15.75" customHeight="1" x14ac:dyDescent="0.2">
      <c r="A259" s="538" t="s">
        <v>2119</v>
      </c>
      <c r="B259" s="538" t="s">
        <v>2120</v>
      </c>
      <c r="C259" s="538" t="s">
        <v>2121</v>
      </c>
      <c r="D259" s="538" t="s">
        <v>1425</v>
      </c>
      <c r="E259" s="538" t="s">
        <v>1426</v>
      </c>
      <c r="F259" s="538" t="s">
        <v>1354</v>
      </c>
      <c r="G259" s="539"/>
    </row>
    <row r="260" spans="1:7" s="533" customFormat="1" ht="15.75" customHeight="1" x14ac:dyDescent="0.2">
      <c r="A260" s="530" t="s">
        <v>2122</v>
      </c>
      <c r="B260" s="530" t="s">
        <v>2123</v>
      </c>
      <c r="C260" s="530" t="s">
        <v>2124</v>
      </c>
      <c r="D260" s="530" t="s">
        <v>2125</v>
      </c>
      <c r="E260" s="530" t="s">
        <v>2126</v>
      </c>
      <c r="F260" s="530" t="s">
        <v>1354</v>
      </c>
      <c r="G260" s="531"/>
    </row>
    <row r="261" spans="1:7" s="533" customFormat="1" ht="15.75" customHeight="1" x14ac:dyDescent="0.2">
      <c r="A261" s="530"/>
      <c r="B261" s="530" t="s">
        <v>2127</v>
      </c>
      <c r="C261" s="530" t="s">
        <v>2128</v>
      </c>
      <c r="D261" s="530" t="s">
        <v>2129</v>
      </c>
      <c r="E261" s="530" t="s">
        <v>2130</v>
      </c>
      <c r="F261" s="530" t="s">
        <v>1354</v>
      </c>
      <c r="G261" s="531"/>
    </row>
    <row r="262" spans="1:7" s="533" customFormat="1" ht="15.75" customHeight="1" x14ac:dyDescent="0.2">
      <c r="A262" s="530"/>
      <c r="B262" s="530" t="s">
        <v>2127</v>
      </c>
      <c r="C262" s="530" t="s">
        <v>1462</v>
      </c>
      <c r="D262" s="530" t="s">
        <v>1463</v>
      </c>
      <c r="E262" s="530" t="s">
        <v>1464</v>
      </c>
      <c r="F262" s="530" t="s">
        <v>1354</v>
      </c>
      <c r="G262" s="531"/>
    </row>
    <row r="263" spans="1:7" s="533" customFormat="1" ht="15.75" customHeight="1" x14ac:dyDescent="0.2">
      <c r="A263" s="530" t="s">
        <v>2131</v>
      </c>
      <c r="B263" s="530" t="s">
        <v>2132</v>
      </c>
      <c r="C263" s="530" t="s">
        <v>2133</v>
      </c>
      <c r="D263" s="530" t="s">
        <v>2134</v>
      </c>
      <c r="E263" s="530" t="s">
        <v>1903</v>
      </c>
      <c r="F263" s="530" t="s">
        <v>1354</v>
      </c>
      <c r="G263" s="531"/>
    </row>
    <row r="264" spans="1:7" s="533" customFormat="1" ht="15.75" customHeight="1" x14ac:dyDescent="0.2">
      <c r="A264" s="530" t="s">
        <v>2135</v>
      </c>
      <c r="B264" s="530" t="s">
        <v>2136</v>
      </c>
      <c r="C264" s="530" t="s">
        <v>2137</v>
      </c>
      <c r="D264" s="530" t="s">
        <v>2138</v>
      </c>
      <c r="E264" s="530" t="s">
        <v>2139</v>
      </c>
      <c r="F264" s="530" t="s">
        <v>1354</v>
      </c>
      <c r="G264" s="531"/>
    </row>
    <row r="265" spans="1:7" s="533" customFormat="1" ht="15.75" customHeight="1" x14ac:dyDescent="0.2">
      <c r="A265" s="530" t="s">
        <v>2140</v>
      </c>
      <c r="B265" s="530" t="s">
        <v>2141</v>
      </c>
      <c r="C265" s="530" t="s">
        <v>2142</v>
      </c>
      <c r="D265" s="530" t="s">
        <v>2143</v>
      </c>
      <c r="E265" s="530" t="s">
        <v>1903</v>
      </c>
      <c r="F265" s="530" t="s">
        <v>1354</v>
      </c>
      <c r="G265" s="531"/>
    </row>
    <row r="266" spans="1:7" s="533" customFormat="1" ht="15.75" customHeight="1" x14ac:dyDescent="0.2">
      <c r="A266" s="530" t="s">
        <v>2383</v>
      </c>
      <c r="B266" s="530" t="s">
        <v>2384</v>
      </c>
      <c r="C266" s="530" t="s">
        <v>2385</v>
      </c>
      <c r="D266" s="530" t="s">
        <v>2386</v>
      </c>
      <c r="E266" s="530" t="s">
        <v>2387</v>
      </c>
      <c r="F266" s="530" t="s">
        <v>1354</v>
      </c>
      <c r="G266" s="531"/>
    </row>
    <row r="267" spans="1:7" s="533" customFormat="1" ht="15.75" customHeight="1" x14ac:dyDescent="0.2">
      <c r="A267" s="530"/>
      <c r="B267" s="530" t="s">
        <v>2144</v>
      </c>
      <c r="C267" s="530" t="s">
        <v>1976</v>
      </c>
      <c r="D267" s="530" t="s">
        <v>1427</v>
      </c>
      <c r="E267" s="530" t="s">
        <v>1333</v>
      </c>
      <c r="F267" s="530" t="s">
        <v>1354</v>
      </c>
      <c r="G267" s="531"/>
    </row>
    <row r="268" spans="1:7" s="533" customFormat="1" ht="15.75" customHeight="1" x14ac:dyDescent="0.2">
      <c r="A268" s="530" t="s">
        <v>2145</v>
      </c>
      <c r="B268" s="530" t="s">
        <v>2146</v>
      </c>
      <c r="C268" s="530" t="s">
        <v>2147</v>
      </c>
      <c r="D268" s="530" t="s">
        <v>2148</v>
      </c>
      <c r="E268" s="530" t="s">
        <v>2149</v>
      </c>
      <c r="F268" s="530" t="s">
        <v>1354</v>
      </c>
      <c r="G268" s="531"/>
    </row>
    <row r="269" spans="1:7" s="533" customFormat="1" ht="15.75" customHeight="1" x14ac:dyDescent="0.2">
      <c r="A269" s="530" t="s">
        <v>2380</v>
      </c>
      <c r="B269" s="530" t="s">
        <v>2146</v>
      </c>
      <c r="C269" s="530" t="s">
        <v>2381</v>
      </c>
      <c r="D269" s="530" t="s">
        <v>2194</v>
      </c>
      <c r="E269" s="530" t="s">
        <v>2382</v>
      </c>
      <c r="F269" s="530" t="s">
        <v>1354</v>
      </c>
      <c r="G269" s="531"/>
    </row>
    <row r="270" spans="1:7" s="533" customFormat="1" ht="15.75" customHeight="1" x14ac:dyDescent="0.2">
      <c r="A270" s="530" t="s">
        <v>2150</v>
      </c>
      <c r="B270" s="532" t="s">
        <v>2151</v>
      </c>
      <c r="C270" s="532" t="s">
        <v>2152</v>
      </c>
      <c r="D270" s="532" t="s">
        <v>2153</v>
      </c>
      <c r="E270" s="532" t="s">
        <v>2154</v>
      </c>
      <c r="F270" s="530" t="s">
        <v>1354</v>
      </c>
      <c r="G270" s="531"/>
    </row>
    <row r="271" spans="1:7" s="533" customFormat="1" ht="15.75" customHeight="1" x14ac:dyDescent="0.2">
      <c r="A271" s="530" t="s">
        <v>2155</v>
      </c>
      <c r="B271" s="530" t="s">
        <v>2156</v>
      </c>
      <c r="C271" s="530" t="s">
        <v>1435</v>
      </c>
      <c r="D271" s="530" t="s">
        <v>1427</v>
      </c>
      <c r="E271" s="530" t="s">
        <v>1333</v>
      </c>
      <c r="F271" s="530" t="s">
        <v>1354</v>
      </c>
      <c r="G271" s="531"/>
    </row>
    <row r="272" spans="1:7" s="533" customFormat="1" ht="15.75" customHeight="1" x14ac:dyDescent="0.2">
      <c r="A272" s="530" t="s">
        <v>2157</v>
      </c>
      <c r="B272" s="530" t="s">
        <v>2158</v>
      </c>
      <c r="C272" s="530" t="s">
        <v>1435</v>
      </c>
      <c r="D272" s="530" t="s">
        <v>1332</v>
      </c>
      <c r="E272" s="530" t="s">
        <v>1436</v>
      </c>
      <c r="F272" s="530" t="s">
        <v>1354</v>
      </c>
      <c r="G272" s="531"/>
    </row>
    <row r="273" spans="1:7" s="533" customFormat="1" ht="15.75" customHeight="1" x14ac:dyDescent="0.2">
      <c r="A273" s="530"/>
      <c r="B273" s="530" t="s">
        <v>2159</v>
      </c>
      <c r="C273" s="530" t="s">
        <v>2160</v>
      </c>
      <c r="D273" s="530" t="s">
        <v>2161</v>
      </c>
      <c r="E273" s="530" t="s">
        <v>2162</v>
      </c>
      <c r="F273" s="530" t="s">
        <v>2163</v>
      </c>
      <c r="G273" s="531"/>
    </row>
    <row r="274" spans="1:7" s="533" customFormat="1" ht="15.75" customHeight="1" x14ac:dyDescent="0.2">
      <c r="A274" s="530" t="s">
        <v>2164</v>
      </c>
      <c r="B274" s="530" t="s">
        <v>2165</v>
      </c>
      <c r="C274" s="530" t="s">
        <v>2166</v>
      </c>
      <c r="D274" s="530" t="s">
        <v>2167</v>
      </c>
      <c r="E274" s="530" t="s">
        <v>1364</v>
      </c>
      <c r="F274" s="530" t="s">
        <v>1354</v>
      </c>
      <c r="G274" s="531"/>
    </row>
    <row r="275" spans="1:7" s="533" customFormat="1" ht="15.75" customHeight="1" x14ac:dyDescent="0.2">
      <c r="A275" s="530" t="s">
        <v>2168</v>
      </c>
      <c r="B275" s="530" t="s">
        <v>2169</v>
      </c>
      <c r="C275" s="530" t="s">
        <v>2170</v>
      </c>
      <c r="D275" s="530" t="s">
        <v>1373</v>
      </c>
      <c r="E275" s="530" t="s">
        <v>1374</v>
      </c>
      <c r="F275" s="530" t="s">
        <v>1354</v>
      </c>
      <c r="G275" s="531"/>
    </row>
    <row r="276" spans="1:7" s="533" customFormat="1" ht="15.75" customHeight="1" x14ac:dyDescent="0.2">
      <c r="A276" s="530" t="s">
        <v>2171</v>
      </c>
      <c r="B276" s="530" t="s">
        <v>2172</v>
      </c>
      <c r="C276" s="530" t="s">
        <v>2173</v>
      </c>
      <c r="D276" s="530" t="s">
        <v>2174</v>
      </c>
      <c r="E276" s="530" t="s">
        <v>2175</v>
      </c>
      <c r="F276" s="530" t="s">
        <v>1354</v>
      </c>
      <c r="G276" s="531"/>
    </row>
    <row r="277" spans="1:7" s="533" customFormat="1" ht="15.75" customHeight="1" x14ac:dyDescent="0.2">
      <c r="A277" s="530" t="s">
        <v>2176</v>
      </c>
      <c r="B277" s="530" t="s">
        <v>2177</v>
      </c>
      <c r="C277" s="530" t="s">
        <v>2178</v>
      </c>
      <c r="D277" s="530" t="s">
        <v>2179</v>
      </c>
      <c r="E277" s="530" t="s">
        <v>2180</v>
      </c>
      <c r="F277" s="530" t="s">
        <v>1354</v>
      </c>
      <c r="G277" s="531"/>
    </row>
    <row r="278" spans="1:7" s="533" customFormat="1" ht="15.75" customHeight="1" x14ac:dyDescent="0.2">
      <c r="A278" s="538" t="s">
        <v>2181</v>
      </c>
      <c r="B278" s="538" t="s">
        <v>2182</v>
      </c>
      <c r="C278" s="538" t="s">
        <v>2183</v>
      </c>
      <c r="D278" s="538" t="s">
        <v>2184</v>
      </c>
      <c r="E278" s="538" t="s">
        <v>1404</v>
      </c>
      <c r="F278" s="538" t="s">
        <v>1354</v>
      </c>
      <c r="G278" s="539"/>
    </row>
    <row r="279" spans="1:7" s="533" customFormat="1" ht="15.75" customHeight="1" x14ac:dyDescent="0.2">
      <c r="A279" s="530" t="s">
        <v>2185</v>
      </c>
      <c r="B279" s="530" t="s">
        <v>2186</v>
      </c>
      <c r="C279" s="530" t="s">
        <v>2187</v>
      </c>
      <c r="D279" s="530" t="s">
        <v>2188</v>
      </c>
      <c r="E279" s="530" t="s">
        <v>2189</v>
      </c>
      <c r="F279" s="530" t="s">
        <v>1354</v>
      </c>
      <c r="G279" s="531"/>
    </row>
    <row r="280" spans="1:7" s="533" customFormat="1" ht="15.75" customHeight="1" x14ac:dyDescent="0.2">
      <c r="A280" s="530" t="s">
        <v>2190</v>
      </c>
      <c r="B280" s="530" t="s">
        <v>2191</v>
      </c>
      <c r="C280" s="530" t="s">
        <v>2192</v>
      </c>
      <c r="D280" s="530" t="s">
        <v>1704</v>
      </c>
      <c r="E280" s="530" t="s">
        <v>2193</v>
      </c>
      <c r="F280" s="530" t="s">
        <v>1354</v>
      </c>
      <c r="G280" s="531"/>
    </row>
    <row r="281" spans="1:7" s="533" customFormat="1" ht="15.75" customHeight="1" x14ac:dyDescent="0.2">
      <c r="A281" s="530"/>
      <c r="B281" s="530" t="s">
        <v>2195</v>
      </c>
      <c r="C281" s="530" t="s">
        <v>1462</v>
      </c>
      <c r="D281" s="530" t="s">
        <v>1463</v>
      </c>
      <c r="E281" s="530" t="s">
        <v>1464</v>
      </c>
      <c r="F281" s="530" t="s">
        <v>1354</v>
      </c>
      <c r="G281" s="531"/>
    </row>
    <row r="282" spans="1:7" s="533" customFormat="1" ht="30" customHeight="1" x14ac:dyDescent="0.2">
      <c r="A282" s="538" t="s">
        <v>2196</v>
      </c>
      <c r="B282" s="538" t="s">
        <v>2197</v>
      </c>
      <c r="C282" s="538" t="s">
        <v>2198</v>
      </c>
      <c r="D282" s="538" t="s">
        <v>2199</v>
      </c>
      <c r="E282" s="538" t="s">
        <v>2200</v>
      </c>
      <c r="F282" s="538" t="s">
        <v>1354</v>
      </c>
      <c r="G282" s="539"/>
    </row>
    <row r="283" spans="1:7" s="533" customFormat="1" ht="15.75" customHeight="1" x14ac:dyDescent="0.2">
      <c r="A283" s="530" t="s">
        <v>2201</v>
      </c>
      <c r="B283" s="530" t="s">
        <v>2202</v>
      </c>
      <c r="C283" s="530" t="s">
        <v>1468</v>
      </c>
      <c r="D283" s="530" t="s">
        <v>1469</v>
      </c>
      <c r="E283" s="530" t="s">
        <v>1470</v>
      </c>
      <c r="F283" s="530" t="s">
        <v>1354</v>
      </c>
      <c r="G283" s="531"/>
    </row>
    <row r="284" spans="1:7" s="533" customFormat="1" ht="15.75" customHeight="1" x14ac:dyDescent="0.2">
      <c r="A284" s="530" t="s">
        <v>2203</v>
      </c>
      <c r="B284" s="530" t="s">
        <v>2204</v>
      </c>
      <c r="C284" s="530" t="s">
        <v>2205</v>
      </c>
      <c r="D284" s="530" t="s">
        <v>2067</v>
      </c>
      <c r="E284" s="530"/>
      <c r="F284" s="530" t="s">
        <v>1450</v>
      </c>
      <c r="G284" s="531"/>
    </row>
    <row r="285" spans="1:7" s="533" customFormat="1" ht="15.75" customHeight="1" x14ac:dyDescent="0.2">
      <c r="A285" s="538" t="s">
        <v>2206</v>
      </c>
      <c r="B285" s="538" t="s">
        <v>2207</v>
      </c>
      <c r="C285" s="538" t="s">
        <v>2208</v>
      </c>
      <c r="D285" s="538" t="s">
        <v>1332</v>
      </c>
      <c r="E285" s="538" t="s">
        <v>1341</v>
      </c>
      <c r="F285" s="538" t="s">
        <v>1354</v>
      </c>
      <c r="G285" s="539"/>
    </row>
    <row r="286" spans="1:7" s="533" customFormat="1" ht="15.75" customHeight="1" x14ac:dyDescent="0.2">
      <c r="A286" s="530" t="s">
        <v>2234</v>
      </c>
      <c r="B286" s="530" t="s">
        <v>2235</v>
      </c>
      <c r="C286" s="530" t="s">
        <v>2236</v>
      </c>
      <c r="D286" s="530" t="s">
        <v>2237</v>
      </c>
      <c r="E286" s="530" t="s">
        <v>2238</v>
      </c>
      <c r="F286" s="530" t="s">
        <v>1354</v>
      </c>
      <c r="G286" s="531"/>
    </row>
    <row r="287" spans="1:7" s="533" customFormat="1" ht="15.75" customHeight="1" x14ac:dyDescent="0.2">
      <c r="A287" s="530" t="s">
        <v>2209</v>
      </c>
      <c r="B287" s="530" t="s">
        <v>2210</v>
      </c>
      <c r="C287" s="530" t="s">
        <v>2211</v>
      </c>
      <c r="D287" s="530" t="s">
        <v>1403</v>
      </c>
      <c r="E287" s="530" t="s">
        <v>1762</v>
      </c>
      <c r="F287" s="530" t="s">
        <v>1354</v>
      </c>
      <c r="G287" s="531"/>
    </row>
    <row r="288" spans="1:7" s="533" customFormat="1" ht="15.75" customHeight="1" x14ac:dyDescent="0.2">
      <c r="A288" s="538" t="s">
        <v>2212</v>
      </c>
      <c r="B288" s="538" t="s">
        <v>2213</v>
      </c>
      <c r="C288" s="538" t="s">
        <v>2214</v>
      </c>
      <c r="D288" s="538" t="s">
        <v>1403</v>
      </c>
      <c r="E288" s="538" t="s">
        <v>2215</v>
      </c>
      <c r="F288" s="538" t="s">
        <v>1354</v>
      </c>
      <c r="G288" s="539"/>
    </row>
    <row r="289" spans="1:7" s="533" customFormat="1" ht="15.75" customHeight="1" x14ac:dyDescent="0.2">
      <c r="A289" s="538" t="s">
        <v>2216</v>
      </c>
      <c r="B289" s="538" t="s">
        <v>2213</v>
      </c>
      <c r="C289" s="538" t="s">
        <v>2214</v>
      </c>
      <c r="D289" s="538" t="s">
        <v>1403</v>
      </c>
      <c r="E289" s="538" t="s">
        <v>1762</v>
      </c>
      <c r="F289" s="538" t="s">
        <v>1354</v>
      </c>
      <c r="G289" s="539"/>
    </row>
    <row r="290" spans="1:7" s="533" customFormat="1" ht="15.75" customHeight="1" x14ac:dyDescent="0.2">
      <c r="A290" s="530" t="s">
        <v>2308</v>
      </c>
      <c r="B290" s="530" t="s">
        <v>2309</v>
      </c>
      <c r="C290" s="530" t="s">
        <v>2305</v>
      </c>
      <c r="D290" s="530" t="s">
        <v>2306</v>
      </c>
      <c r="E290" s="530" t="s">
        <v>2307</v>
      </c>
      <c r="F290" s="530" t="s">
        <v>1354</v>
      </c>
      <c r="G290" s="531"/>
    </row>
    <row r="291" spans="1:7" s="533" customFormat="1" ht="15.75" customHeight="1" x14ac:dyDescent="0.2">
      <c r="A291" s="530" t="s">
        <v>2330</v>
      </c>
      <c r="B291" s="530" t="s">
        <v>2331</v>
      </c>
      <c r="C291" s="530" t="s">
        <v>2332</v>
      </c>
      <c r="D291" s="530" t="s">
        <v>2333</v>
      </c>
      <c r="E291" s="530" t="s">
        <v>2334</v>
      </c>
      <c r="F291" s="530" t="s">
        <v>1354</v>
      </c>
      <c r="G291" s="531"/>
    </row>
    <row r="292" spans="1:7" s="533" customFormat="1" ht="15.75" customHeight="1" x14ac:dyDescent="0.2">
      <c r="A292" s="530" t="s">
        <v>2276</v>
      </c>
      <c r="B292" s="530" t="s">
        <v>2277</v>
      </c>
      <c r="C292" s="530" t="s">
        <v>2278</v>
      </c>
      <c r="D292" s="530" t="s">
        <v>2279</v>
      </c>
      <c r="E292" s="530" t="s">
        <v>2280</v>
      </c>
      <c r="F292" s="530" t="s">
        <v>1354</v>
      </c>
      <c r="G292" s="531"/>
    </row>
    <row r="293" spans="1:7" s="533" customFormat="1" ht="15.75" customHeight="1" x14ac:dyDescent="0.2">
      <c r="A293" s="530" t="s">
        <v>2217</v>
      </c>
      <c r="B293" s="530" t="s">
        <v>2218</v>
      </c>
      <c r="C293" s="530" t="s">
        <v>2219</v>
      </c>
      <c r="D293" s="530" t="s">
        <v>2220</v>
      </c>
      <c r="E293" s="530" t="s">
        <v>2221</v>
      </c>
      <c r="F293" s="530" t="s">
        <v>1354</v>
      </c>
      <c r="G293" s="531"/>
    </row>
    <row r="294" spans="1:7" s="533" customFormat="1" ht="15.75" customHeight="1" x14ac:dyDescent="0.2">
      <c r="A294" s="519" t="s">
        <v>2222</v>
      </c>
      <c r="B294" s="519" t="s">
        <v>2223</v>
      </c>
      <c r="C294" s="519" t="s">
        <v>2224</v>
      </c>
      <c r="D294" s="519" t="s">
        <v>2225</v>
      </c>
      <c r="E294" s="519" t="s">
        <v>1611</v>
      </c>
      <c r="F294" s="519" t="s">
        <v>1354</v>
      </c>
      <c r="G294" s="520"/>
    </row>
    <row r="295" spans="1:7" s="533" customFormat="1" ht="15.75" customHeight="1" x14ac:dyDescent="0.2">
      <c r="A295" s="519" t="s">
        <v>1319</v>
      </c>
      <c r="B295" s="519" t="s">
        <v>1320</v>
      </c>
      <c r="C295" s="519" t="s">
        <v>1321</v>
      </c>
      <c r="D295" s="519" t="s">
        <v>1322</v>
      </c>
      <c r="E295" s="519" t="s">
        <v>1323</v>
      </c>
      <c r="F295" s="519" t="s">
        <v>1354</v>
      </c>
      <c r="G295" s="520"/>
    </row>
    <row r="296" spans="1:7" s="533" customFormat="1" ht="15.75" customHeight="1" x14ac:dyDescent="0.2">
      <c r="A296" s="538" t="s">
        <v>2226</v>
      </c>
      <c r="B296" s="538" t="s">
        <v>2227</v>
      </c>
      <c r="C296" s="538" t="s">
        <v>2228</v>
      </c>
      <c r="D296" s="538" t="s">
        <v>2229</v>
      </c>
      <c r="E296" s="538" t="s">
        <v>2230</v>
      </c>
      <c r="F296" s="538" t="s">
        <v>1354</v>
      </c>
      <c r="G296" s="539"/>
    </row>
    <row r="297" spans="1:7" s="533" customFormat="1" ht="15.75" customHeight="1" x14ac:dyDescent="0.2">
      <c r="A297" s="530" t="s">
        <v>2231</v>
      </c>
      <c r="B297" s="530" t="s">
        <v>2232</v>
      </c>
      <c r="C297" s="530" t="s">
        <v>2233</v>
      </c>
      <c r="D297" s="530" t="s">
        <v>1631</v>
      </c>
      <c r="E297" s="530" t="s">
        <v>1898</v>
      </c>
      <c r="F297" s="530" t="s">
        <v>1354</v>
      </c>
      <c r="G297" s="531"/>
    </row>
    <row r="298" spans="1:7" s="533" customFormat="1" ht="15.75" customHeight="1" x14ac:dyDescent="0.2">
      <c r="A298" s="538" t="s">
        <v>2294</v>
      </c>
      <c r="B298" s="538" t="s">
        <v>2295</v>
      </c>
      <c r="C298" s="538" t="s">
        <v>2296</v>
      </c>
      <c r="D298" s="538" t="s">
        <v>2297</v>
      </c>
      <c r="E298" s="538" t="s">
        <v>2298</v>
      </c>
      <c r="F298" s="538" t="s">
        <v>1354</v>
      </c>
      <c r="G298" s="539"/>
    </row>
    <row r="299" spans="1:7" s="533" customFormat="1" ht="15.75" customHeight="1" x14ac:dyDescent="0.2">
      <c r="A299" s="519"/>
      <c r="B299" s="519"/>
      <c r="C299" s="519"/>
      <c r="D299" s="519"/>
      <c r="E299" s="519"/>
      <c r="F299" s="519"/>
      <c r="G299" s="520"/>
    </row>
    <row r="300" spans="1:7" s="533" customFormat="1" ht="15.75" customHeight="1" x14ac:dyDescent="0.2">
      <c r="A300" s="519"/>
      <c r="B300" s="519"/>
      <c r="C300" s="519"/>
      <c r="D300" s="519"/>
      <c r="E300" s="519"/>
      <c r="F300" s="519"/>
      <c r="G300" s="520"/>
    </row>
    <row r="301" spans="1:7" s="533" customFormat="1" ht="15.75" customHeight="1" x14ac:dyDescent="0.2">
      <c r="A301" s="519"/>
      <c r="B301" s="519"/>
      <c r="C301" s="519"/>
      <c r="D301" s="519"/>
      <c r="E301" s="519"/>
      <c r="F301" s="519"/>
      <c r="G301" s="520"/>
    </row>
    <row r="302" spans="1:7" s="533" customFormat="1" ht="15.75" customHeight="1" x14ac:dyDescent="0.2">
      <c r="A302" s="519"/>
      <c r="B302" s="519"/>
      <c r="C302" s="519"/>
      <c r="D302" s="519"/>
      <c r="E302" s="519"/>
      <c r="F302" s="519"/>
      <c r="G302" s="520"/>
    </row>
    <row r="303" spans="1:7" s="533" customFormat="1" ht="15.75" customHeight="1" x14ac:dyDescent="0.2">
      <c r="A303" s="519"/>
      <c r="B303" s="519"/>
      <c r="C303" s="519"/>
      <c r="D303" s="519"/>
      <c r="E303" s="519"/>
      <c r="F303" s="519"/>
      <c r="G303" s="520"/>
    </row>
    <row r="304" spans="1:7" s="533" customFormat="1" ht="15.75" customHeight="1" x14ac:dyDescent="0.2">
      <c r="A304" s="519"/>
      <c r="B304" s="519"/>
      <c r="C304" s="519"/>
      <c r="D304" s="519"/>
      <c r="E304" s="519"/>
      <c r="F304" s="519"/>
      <c r="G304" s="520"/>
    </row>
    <row r="305" spans="1:7" s="533" customFormat="1" ht="15.75" customHeight="1" x14ac:dyDescent="0.2">
      <c r="A305" s="519"/>
      <c r="B305" s="519"/>
      <c r="C305" s="519"/>
      <c r="D305" s="519"/>
      <c r="E305" s="519"/>
      <c r="F305" s="519"/>
      <c r="G305" s="520"/>
    </row>
    <row r="306" spans="1:7" s="533" customFormat="1" ht="15.75" customHeight="1" x14ac:dyDescent="0.2">
      <c r="A306" s="519"/>
      <c r="B306" s="519"/>
      <c r="C306" s="519"/>
      <c r="D306" s="519"/>
      <c r="E306" s="519"/>
      <c r="F306" s="519"/>
      <c r="G306" s="520"/>
    </row>
    <row r="307" spans="1:7" s="533" customFormat="1" ht="15.75" customHeight="1" x14ac:dyDescent="0.2">
      <c r="A307" s="519"/>
      <c r="B307" s="519"/>
      <c r="C307" s="519"/>
      <c r="D307" s="519"/>
      <c r="E307" s="519"/>
      <c r="F307" s="519"/>
      <c r="G307" s="520"/>
    </row>
    <row r="308" spans="1:7" s="533" customFormat="1" ht="15.75" customHeight="1" x14ac:dyDescent="0.2">
      <c r="A308" s="519"/>
      <c r="B308" s="519"/>
      <c r="C308" s="519"/>
      <c r="D308" s="519"/>
      <c r="E308" s="519"/>
      <c r="F308" s="519"/>
      <c r="G308" s="520"/>
    </row>
    <row r="309" spans="1:7" s="533" customFormat="1" ht="15.75" customHeight="1" x14ac:dyDescent="0.2">
      <c r="A309" s="519"/>
      <c r="B309" s="519"/>
      <c r="C309" s="519"/>
      <c r="D309" s="519"/>
      <c r="E309" s="519"/>
      <c r="F309" s="519"/>
      <c r="G309" s="520"/>
    </row>
    <row r="310" spans="1:7" s="533" customFormat="1" ht="15.75" customHeight="1" x14ac:dyDescent="0.2">
      <c r="A310" s="519"/>
      <c r="B310" s="519"/>
      <c r="C310" s="519"/>
      <c r="D310" s="519"/>
      <c r="E310" s="519"/>
      <c r="F310" s="519"/>
      <c r="G310" s="520"/>
    </row>
    <row r="311" spans="1:7" s="533" customFormat="1" ht="15.75" customHeight="1" x14ac:dyDescent="0.2">
      <c r="A311" s="519"/>
      <c r="B311" s="519"/>
      <c r="C311" s="519"/>
      <c r="D311" s="519"/>
      <c r="E311" s="519"/>
      <c r="F311" s="519"/>
      <c r="G311" s="520"/>
    </row>
    <row r="312" spans="1:7" s="533" customFormat="1" ht="15.75" customHeight="1" x14ac:dyDescent="0.2">
      <c r="A312" s="519"/>
      <c r="B312" s="519"/>
      <c r="C312" s="519"/>
      <c r="D312" s="519"/>
      <c r="E312" s="519"/>
      <c r="F312" s="519"/>
      <c r="G312" s="520"/>
    </row>
    <row r="313" spans="1:7" s="533" customFormat="1" ht="15.75" customHeight="1" x14ac:dyDescent="0.2">
      <c r="A313" s="519"/>
      <c r="B313" s="519"/>
      <c r="C313" s="519"/>
      <c r="D313" s="519"/>
      <c r="E313" s="519"/>
      <c r="F313" s="519"/>
      <c r="G313" s="520"/>
    </row>
    <row r="314" spans="1:7" s="533" customFormat="1" ht="15.75" customHeight="1" x14ac:dyDescent="0.2">
      <c r="A314" s="519"/>
      <c r="B314" s="519"/>
      <c r="C314" s="519"/>
      <c r="D314" s="519"/>
      <c r="E314" s="519"/>
      <c r="F314" s="519"/>
      <c r="G314" s="520"/>
    </row>
    <row r="315" spans="1:7" s="533" customFormat="1" ht="15.75" customHeight="1" x14ac:dyDescent="0.2">
      <c r="A315" s="519"/>
      <c r="B315" s="519"/>
      <c r="C315" s="519"/>
      <c r="D315" s="519"/>
      <c r="E315" s="519"/>
      <c r="F315" s="519"/>
      <c r="G315" s="520"/>
    </row>
    <row r="316" spans="1:7" s="533" customFormat="1" ht="15.75" customHeight="1" x14ac:dyDescent="0.2">
      <c r="A316" s="519"/>
      <c r="B316" s="519"/>
      <c r="C316" s="519"/>
      <c r="D316" s="519"/>
      <c r="E316" s="519"/>
      <c r="F316" s="519"/>
      <c r="G316" s="520"/>
    </row>
    <row r="317" spans="1:7" s="533" customFormat="1" ht="15.75" customHeight="1" x14ac:dyDescent="0.2">
      <c r="A317" s="519"/>
      <c r="B317" s="519"/>
      <c r="C317" s="519"/>
      <c r="D317" s="519"/>
      <c r="E317" s="519"/>
      <c r="F317" s="519"/>
      <c r="G317" s="520"/>
    </row>
    <row r="318" spans="1:7" s="533" customFormat="1" ht="15.75" customHeight="1" x14ac:dyDescent="0.2">
      <c r="A318" s="519"/>
      <c r="B318" s="519"/>
      <c r="C318" s="519"/>
      <c r="D318" s="519"/>
      <c r="E318" s="519"/>
      <c r="F318" s="519"/>
      <c r="G318" s="520"/>
    </row>
    <row r="319" spans="1:7" s="533" customFormat="1" ht="15.75" customHeight="1" x14ac:dyDescent="0.2">
      <c r="A319" s="519"/>
      <c r="B319" s="519"/>
      <c r="C319" s="519"/>
      <c r="D319" s="519"/>
      <c r="E319" s="519"/>
      <c r="F319" s="519"/>
      <c r="G319" s="520"/>
    </row>
    <row r="320" spans="1:7" s="533" customFormat="1" ht="15.75" customHeight="1" x14ac:dyDescent="0.2">
      <c r="A320" s="519"/>
      <c r="B320" s="519"/>
      <c r="C320" s="519"/>
      <c r="D320" s="519"/>
      <c r="E320" s="519"/>
      <c r="F320" s="519"/>
      <c r="G320" s="520"/>
    </row>
    <row r="321" spans="1:7" s="533" customFormat="1" ht="15.75" customHeight="1" x14ac:dyDescent="0.2">
      <c r="A321" s="519"/>
      <c r="B321" s="519"/>
      <c r="C321" s="519"/>
      <c r="D321" s="519"/>
      <c r="E321" s="519"/>
      <c r="F321" s="519"/>
      <c r="G321" s="520"/>
    </row>
    <row r="322" spans="1:7" s="533" customFormat="1" ht="15.75" customHeight="1" x14ac:dyDescent="0.2">
      <c r="A322" s="519"/>
      <c r="B322" s="519"/>
      <c r="C322" s="519"/>
      <c r="D322" s="519"/>
      <c r="E322" s="519"/>
      <c r="F322" s="519"/>
      <c r="G322" s="520"/>
    </row>
    <row r="323" spans="1:7" s="533" customFormat="1" ht="15.75" customHeight="1" x14ac:dyDescent="0.2">
      <c r="A323" s="519"/>
      <c r="B323" s="519"/>
      <c r="C323" s="519"/>
      <c r="D323" s="519"/>
      <c r="E323" s="519"/>
      <c r="F323" s="519"/>
      <c r="G323" s="520"/>
    </row>
    <row r="324" spans="1:7" s="533" customFormat="1" ht="15.75" customHeight="1" x14ac:dyDescent="0.2">
      <c r="A324" s="519"/>
      <c r="B324" s="519"/>
      <c r="C324" s="519"/>
      <c r="D324" s="519"/>
      <c r="E324" s="519"/>
      <c r="F324" s="519"/>
      <c r="G324" s="520"/>
    </row>
    <row r="325" spans="1:7" s="533" customFormat="1" ht="15.75" customHeight="1" x14ac:dyDescent="0.2">
      <c r="A325" s="519"/>
      <c r="B325" s="519"/>
      <c r="C325" s="519"/>
      <c r="D325" s="519"/>
      <c r="E325" s="519"/>
      <c r="F325" s="519"/>
      <c r="G325" s="520"/>
    </row>
    <row r="326" spans="1:7" s="533" customFormat="1" ht="15.75" customHeight="1" x14ac:dyDescent="0.2">
      <c r="A326" s="519"/>
      <c r="B326" s="519"/>
      <c r="C326" s="519"/>
      <c r="D326" s="519"/>
      <c r="E326" s="519"/>
      <c r="F326" s="519"/>
      <c r="G326" s="520"/>
    </row>
    <row r="327" spans="1:7" s="533" customFormat="1" ht="15.75" customHeight="1" x14ac:dyDescent="0.2">
      <c r="A327" s="519"/>
      <c r="B327" s="519"/>
      <c r="C327" s="519"/>
      <c r="D327" s="519"/>
      <c r="E327" s="519"/>
      <c r="F327" s="519"/>
      <c r="G327" s="520"/>
    </row>
    <row r="328" spans="1:7" s="533" customFormat="1" ht="15.75" customHeight="1" x14ac:dyDescent="0.2">
      <c r="A328" s="519"/>
      <c r="B328" s="519"/>
      <c r="C328" s="519"/>
      <c r="D328" s="519"/>
      <c r="E328" s="519"/>
      <c r="F328" s="519"/>
      <c r="G328" s="520"/>
    </row>
    <row r="329" spans="1:7" s="533" customFormat="1" ht="15.75" customHeight="1" x14ac:dyDescent="0.2">
      <c r="A329" s="519"/>
      <c r="B329" s="519"/>
      <c r="C329" s="519"/>
      <c r="D329" s="519"/>
      <c r="E329" s="519"/>
      <c r="F329" s="519"/>
      <c r="G329" s="520"/>
    </row>
    <row r="330" spans="1:7" s="533" customFormat="1" ht="15.75" customHeight="1" x14ac:dyDescent="0.2">
      <c r="A330" s="519"/>
      <c r="B330" s="519"/>
      <c r="C330" s="519"/>
      <c r="D330" s="519"/>
      <c r="E330" s="519"/>
      <c r="F330" s="519"/>
      <c r="G330" s="520"/>
    </row>
    <row r="331" spans="1:7" s="533" customFormat="1" ht="15.75" customHeight="1" x14ac:dyDescent="0.2">
      <c r="A331" s="519"/>
      <c r="B331" s="519"/>
      <c r="C331" s="519"/>
      <c r="D331" s="519"/>
      <c r="E331" s="519"/>
      <c r="F331" s="519"/>
      <c r="G331" s="520"/>
    </row>
    <row r="332" spans="1:7" s="533" customFormat="1" ht="15.75" customHeight="1" x14ac:dyDescent="0.2">
      <c r="A332" s="519"/>
      <c r="B332" s="519"/>
      <c r="C332" s="519"/>
      <c r="D332" s="519"/>
      <c r="E332" s="519"/>
      <c r="F332" s="519"/>
      <c r="G332" s="520"/>
    </row>
    <row r="333" spans="1:7" s="533" customFormat="1" ht="15.75" customHeight="1" x14ac:dyDescent="0.2">
      <c r="A333" s="519"/>
      <c r="B333" s="519"/>
      <c r="C333" s="519"/>
      <c r="D333" s="519"/>
      <c r="E333" s="519"/>
      <c r="F333" s="519"/>
      <c r="G333" s="520"/>
    </row>
    <row r="334" spans="1:7" s="533" customFormat="1" ht="15.75" customHeight="1" x14ac:dyDescent="0.2">
      <c r="A334" s="519"/>
      <c r="B334" s="519"/>
      <c r="C334" s="519"/>
      <c r="D334" s="519"/>
      <c r="E334" s="519"/>
      <c r="F334" s="519"/>
      <c r="G334" s="520"/>
    </row>
    <row r="335" spans="1:7" s="533" customFormat="1" ht="15.75" customHeight="1" x14ac:dyDescent="0.2">
      <c r="A335" s="519"/>
      <c r="B335" s="519"/>
      <c r="C335" s="519"/>
      <c r="D335" s="519"/>
      <c r="E335" s="519"/>
      <c r="F335" s="519"/>
      <c r="G335" s="520"/>
    </row>
    <row r="336" spans="1:7" s="533" customFormat="1" ht="15.75" customHeight="1" x14ac:dyDescent="0.2">
      <c r="A336" s="519"/>
      <c r="B336" s="519"/>
      <c r="C336" s="519"/>
      <c r="D336" s="519"/>
      <c r="E336" s="519"/>
      <c r="F336" s="519"/>
      <c r="G336" s="520"/>
    </row>
    <row r="337" spans="1:7" s="533" customFormat="1" ht="15.75" customHeight="1" x14ac:dyDescent="0.2">
      <c r="A337" s="519"/>
      <c r="B337" s="519"/>
      <c r="C337" s="519"/>
      <c r="D337" s="519"/>
      <c r="E337" s="519"/>
      <c r="F337" s="519"/>
      <c r="G337" s="520"/>
    </row>
    <row r="338" spans="1:7" s="533" customFormat="1" ht="15.75" customHeight="1" x14ac:dyDescent="0.2">
      <c r="A338" s="519"/>
      <c r="B338" s="519"/>
      <c r="C338" s="519"/>
      <c r="D338" s="519"/>
      <c r="E338" s="519"/>
      <c r="F338" s="519"/>
      <c r="G338" s="520"/>
    </row>
    <row r="339" spans="1:7" s="533" customFormat="1" ht="15.75" customHeight="1" x14ac:dyDescent="0.2">
      <c r="A339" s="519"/>
      <c r="B339" s="519"/>
      <c r="C339" s="519"/>
      <c r="D339" s="519"/>
      <c r="E339" s="519"/>
      <c r="F339" s="519"/>
      <c r="G339" s="520"/>
    </row>
    <row r="340" spans="1:7" s="533" customFormat="1" ht="15.75" customHeight="1" x14ac:dyDescent="0.2">
      <c r="A340" s="519"/>
      <c r="B340" s="519"/>
      <c r="C340" s="519"/>
      <c r="D340" s="519"/>
      <c r="E340" s="519"/>
      <c r="F340" s="519"/>
      <c r="G340" s="520"/>
    </row>
    <row r="341" spans="1:7" s="533" customFormat="1" ht="15.75" customHeight="1" x14ac:dyDescent="0.2">
      <c r="A341" s="519"/>
      <c r="B341" s="519"/>
      <c r="C341" s="519"/>
      <c r="D341" s="519"/>
      <c r="E341" s="519"/>
      <c r="F341" s="519"/>
      <c r="G341" s="520"/>
    </row>
    <row r="342" spans="1:7" s="533" customFormat="1" ht="15.75" customHeight="1" x14ac:dyDescent="0.2">
      <c r="A342" s="519"/>
      <c r="B342" s="519"/>
      <c r="C342" s="519"/>
      <c r="D342" s="519"/>
      <c r="E342" s="519"/>
      <c r="F342" s="519"/>
      <c r="G342" s="520"/>
    </row>
    <row r="343" spans="1:7" s="533" customFormat="1" ht="15.75" customHeight="1" x14ac:dyDescent="0.2">
      <c r="A343" s="519"/>
      <c r="B343" s="519"/>
      <c r="C343" s="519"/>
      <c r="D343" s="519"/>
      <c r="E343" s="519"/>
      <c r="F343" s="519"/>
      <c r="G343" s="520"/>
    </row>
    <row r="344" spans="1:7" s="533" customFormat="1" ht="15.75" customHeight="1" x14ac:dyDescent="0.2">
      <c r="A344" s="519"/>
      <c r="B344" s="519"/>
      <c r="C344" s="519"/>
      <c r="D344" s="519"/>
      <c r="E344" s="519"/>
      <c r="F344" s="519"/>
      <c r="G344" s="520"/>
    </row>
    <row r="345" spans="1:7" s="533" customFormat="1" ht="15.75" customHeight="1" x14ac:dyDescent="0.2">
      <c r="A345" s="519"/>
      <c r="B345" s="519"/>
      <c r="C345" s="519"/>
      <c r="D345" s="519"/>
      <c r="E345" s="519"/>
      <c r="F345" s="519"/>
      <c r="G345" s="520"/>
    </row>
    <row r="346" spans="1:7" s="533" customFormat="1" ht="15.75" customHeight="1" x14ac:dyDescent="0.2">
      <c r="A346" s="519"/>
      <c r="B346" s="519"/>
      <c r="C346" s="519"/>
      <c r="D346" s="519"/>
      <c r="E346" s="519"/>
      <c r="F346" s="519"/>
      <c r="G346" s="520"/>
    </row>
    <row r="347" spans="1:7" s="533" customFormat="1" ht="15.75" customHeight="1" x14ac:dyDescent="0.2">
      <c r="A347" s="519"/>
      <c r="B347" s="519"/>
      <c r="C347" s="519"/>
      <c r="D347" s="519"/>
      <c r="E347" s="519"/>
      <c r="F347" s="519"/>
      <c r="G347" s="520"/>
    </row>
    <row r="348" spans="1:7" s="533" customFormat="1" ht="15.75" customHeight="1" x14ac:dyDescent="0.2">
      <c r="A348" s="519"/>
      <c r="B348" s="519"/>
      <c r="C348" s="519"/>
      <c r="D348" s="519"/>
      <c r="E348" s="519"/>
      <c r="F348" s="519"/>
      <c r="G348" s="520"/>
    </row>
    <row r="349" spans="1:7" s="533" customFormat="1" ht="15.75" customHeight="1" x14ac:dyDescent="0.2">
      <c r="A349" s="519"/>
      <c r="B349" s="519"/>
      <c r="C349" s="519"/>
      <c r="D349" s="519"/>
      <c r="E349" s="519"/>
      <c r="F349" s="519"/>
      <c r="G349" s="520"/>
    </row>
    <row r="350" spans="1:7" s="533" customFormat="1" ht="15.75" customHeight="1" x14ac:dyDescent="0.2">
      <c r="A350" s="519"/>
      <c r="B350" s="519"/>
      <c r="C350" s="519"/>
      <c r="D350" s="519"/>
      <c r="E350" s="519"/>
      <c r="F350" s="519"/>
      <c r="G350" s="520"/>
    </row>
    <row r="351" spans="1:7" s="533" customFormat="1" ht="15.75" customHeight="1" x14ac:dyDescent="0.2">
      <c r="A351" s="519"/>
      <c r="B351" s="519"/>
      <c r="C351" s="519"/>
      <c r="D351" s="519"/>
      <c r="E351" s="519"/>
      <c r="F351" s="519"/>
      <c r="G351" s="520"/>
    </row>
    <row r="352" spans="1:7" s="533" customFormat="1" ht="15.75" customHeight="1" x14ac:dyDescent="0.2">
      <c r="A352" s="519"/>
      <c r="B352" s="519"/>
      <c r="C352" s="521"/>
      <c r="D352" s="521"/>
      <c r="E352" s="521"/>
      <c r="F352" s="521"/>
      <c r="G352" s="520"/>
    </row>
    <row r="353" spans="1:7" s="533" customFormat="1" ht="15.75" customHeight="1" x14ac:dyDescent="0.2">
      <c r="A353" s="519"/>
      <c r="B353" s="519"/>
      <c r="C353" s="519"/>
      <c r="D353" s="519"/>
      <c r="E353" s="519"/>
      <c r="F353" s="519"/>
      <c r="G353" s="520"/>
    </row>
    <row r="354" spans="1:7" s="533" customFormat="1" ht="15.75" customHeight="1" x14ac:dyDescent="0.2">
      <c r="A354" s="519"/>
      <c r="B354" s="521"/>
      <c r="C354" s="519"/>
      <c r="D354" s="519"/>
      <c r="E354" s="519"/>
      <c r="F354" s="519"/>
      <c r="G354" s="520"/>
    </row>
    <row r="355" spans="1:7" s="533" customFormat="1" ht="15.75" customHeight="1" x14ac:dyDescent="0.2">
      <c r="A355" s="519"/>
      <c r="B355" s="521"/>
      <c r="C355" s="519"/>
      <c r="D355" s="519"/>
      <c r="E355" s="519"/>
      <c r="F355" s="519"/>
      <c r="G355" s="520"/>
    </row>
    <row r="356" spans="1:7" s="533" customFormat="1" ht="15.75" customHeight="1" x14ac:dyDescent="0.2">
      <c r="A356" s="519"/>
      <c r="B356" s="521"/>
      <c r="C356" s="519"/>
      <c r="D356" s="519"/>
      <c r="E356" s="519"/>
      <c r="F356" s="519"/>
      <c r="G356" s="520"/>
    </row>
    <row r="357" spans="1:7" s="533" customFormat="1" ht="15.75" customHeight="1" x14ac:dyDescent="0.2">
      <c r="A357" s="519"/>
      <c r="B357" s="521"/>
      <c r="C357" s="519"/>
      <c r="D357" s="519"/>
      <c r="E357" s="519"/>
      <c r="F357" s="519"/>
      <c r="G357" s="520"/>
    </row>
    <row r="358" spans="1:7" s="533" customFormat="1" ht="15.75" customHeight="1" x14ac:dyDescent="0.2">
      <c r="A358" s="519"/>
      <c r="B358" s="519"/>
      <c r="C358" s="519"/>
      <c r="D358" s="519"/>
      <c r="E358" s="519"/>
      <c r="F358" s="519"/>
      <c r="G358" s="520"/>
    </row>
    <row r="359" spans="1:7" s="533" customFormat="1" ht="15.75" customHeight="1" x14ac:dyDescent="0.2">
      <c r="A359" s="520"/>
      <c r="B359" s="520"/>
      <c r="C359" s="520"/>
      <c r="D359" s="520"/>
      <c r="E359" s="520"/>
      <c r="F359" s="520"/>
      <c r="G359" s="520"/>
    </row>
    <row r="360" spans="1:7" s="533" customFormat="1" ht="15.75" customHeight="1" thickBot="1" x14ac:dyDescent="0.25">
      <c r="A360" s="522"/>
      <c r="B360" s="522"/>
      <c r="C360" s="522"/>
      <c r="D360" s="522"/>
      <c r="E360" s="522"/>
      <c r="F360" s="522"/>
      <c r="G360" s="522"/>
    </row>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40"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topLeftCell="A12" zoomScaleNormal="100" zoomScaleSheetLayoutView="100" workbookViewId="0"/>
  </sheetViews>
  <sheetFormatPr defaultColWidth="11.42578125" defaultRowHeight="12.75" x14ac:dyDescent="0.2"/>
  <cols>
    <col min="1" max="1" width="31.42578125" style="590" customWidth="1"/>
    <col min="2" max="2" width="50.42578125" style="590" customWidth="1"/>
    <col min="3" max="3" width="11.42578125" style="590" customWidth="1"/>
    <col min="4" max="4" width="14.42578125" style="590" bestFit="1" customWidth="1"/>
    <col min="5" max="5" width="14.42578125" style="590" customWidth="1"/>
    <col min="6" max="6" width="11.42578125" style="590" customWidth="1"/>
    <col min="7" max="7" width="5.42578125" style="590" customWidth="1"/>
    <col min="8" max="8" width="24.5703125" style="590" customWidth="1"/>
    <col min="9" max="16384" width="11.42578125" style="590"/>
  </cols>
  <sheetData>
    <row r="1" spans="1:8" ht="13.5" thickBot="1" x14ac:dyDescent="0.25">
      <c r="A1" s="590" t="s">
        <v>289</v>
      </c>
      <c r="B1" s="590" t="s">
        <v>1156</v>
      </c>
    </row>
    <row r="2" spans="1:8" ht="13.5" thickBot="1" x14ac:dyDescent="0.25">
      <c r="A2" s="1261" t="s">
        <v>77</v>
      </c>
      <c r="B2" s="1262"/>
      <c r="C2" s="1263"/>
      <c r="D2" s="475" t="s">
        <v>284</v>
      </c>
      <c r="E2" s="476" t="s">
        <v>316</v>
      </c>
      <c r="F2" s="477"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590"/>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590"/>
      <c r="H13" s="25" t="s">
        <v>1115</v>
      </c>
    </row>
    <row r="14" spans="1:8" s="13" customFormat="1" x14ac:dyDescent="0.2">
      <c r="A14" s="6" t="s">
        <v>1060</v>
      </c>
      <c r="B14" s="7" t="s">
        <v>831</v>
      </c>
      <c r="C14" s="8" t="s">
        <v>795</v>
      </c>
      <c r="D14" s="10" t="s">
        <v>286</v>
      </c>
      <c r="E14" s="11" t="s">
        <v>315</v>
      </c>
      <c r="F14" s="12" t="s">
        <v>305</v>
      </c>
      <c r="G14" s="590"/>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590"/>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590"/>
      <c r="H33" s="25" t="s">
        <v>1018</v>
      </c>
    </row>
    <row r="34" spans="1:8" s="13" customFormat="1" x14ac:dyDescent="0.2">
      <c r="A34" s="6" t="s">
        <v>298</v>
      </c>
      <c r="B34" s="7" t="s">
        <v>102</v>
      </c>
      <c r="C34" s="8" t="s">
        <v>240</v>
      </c>
      <c r="D34" s="10" t="s">
        <v>286</v>
      </c>
      <c r="E34" s="11" t="s">
        <v>315</v>
      </c>
      <c r="F34" s="12" t="s">
        <v>304</v>
      </c>
      <c r="G34" s="590"/>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590"/>
      <c r="H50" s="25" t="s">
        <v>946</v>
      </c>
    </row>
    <row r="51" spans="1:8" s="13" customFormat="1" x14ac:dyDescent="0.2">
      <c r="A51" s="6" t="s">
        <v>962</v>
      </c>
      <c r="B51" s="7" t="s">
        <v>963</v>
      </c>
      <c r="C51" s="8" t="s">
        <v>964</v>
      </c>
      <c r="D51" s="10" t="s">
        <v>287</v>
      </c>
      <c r="E51" s="11" t="s">
        <v>315</v>
      </c>
      <c r="F51" s="12" t="s">
        <v>304</v>
      </c>
      <c r="G51" s="590"/>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8" t="s">
        <v>95</v>
      </c>
      <c r="B74" s="11" t="s">
        <v>96</v>
      </c>
      <c r="C74" s="8" t="s">
        <v>97</v>
      </c>
      <c r="D74" s="10" t="s">
        <v>286</v>
      </c>
      <c r="E74" s="11" t="s">
        <v>315</v>
      </c>
      <c r="F74" s="12" t="s">
        <v>304</v>
      </c>
      <c r="H74" s="479"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9"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8" t="s">
        <v>104</v>
      </c>
      <c r="B99" s="11" t="s">
        <v>847</v>
      </c>
      <c r="C99" s="480" t="s">
        <v>106</v>
      </c>
      <c r="D99" s="10" t="s">
        <v>286</v>
      </c>
      <c r="E99" s="11" t="s">
        <v>315</v>
      </c>
      <c r="F99" s="12" t="s">
        <v>304</v>
      </c>
      <c r="H99" s="479"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590"/>
      <c r="H107" s="25" t="s">
        <v>929</v>
      </c>
    </row>
    <row r="108" spans="1:8" s="13" customFormat="1" x14ac:dyDescent="0.2">
      <c r="A108" s="6" t="s">
        <v>973</v>
      </c>
      <c r="B108" s="7" t="s">
        <v>974</v>
      </c>
      <c r="C108" s="8" t="s">
        <v>975</v>
      </c>
      <c r="D108" s="10" t="s">
        <v>287</v>
      </c>
      <c r="E108" s="11" t="s">
        <v>315</v>
      </c>
      <c r="F108" s="12" t="s">
        <v>304</v>
      </c>
      <c r="G108" s="590"/>
      <c r="H108" s="25" t="s">
        <v>973</v>
      </c>
    </row>
    <row r="109" spans="1:8" s="13" customFormat="1" x14ac:dyDescent="0.2">
      <c r="A109" s="6" t="s">
        <v>797</v>
      </c>
      <c r="B109" s="7" t="s">
        <v>849</v>
      </c>
      <c r="C109" s="8" t="s">
        <v>798</v>
      </c>
      <c r="D109" s="10" t="s">
        <v>287</v>
      </c>
      <c r="E109" s="11" t="s">
        <v>315</v>
      </c>
      <c r="F109" s="12" t="s">
        <v>304</v>
      </c>
      <c r="G109" s="590"/>
      <c r="H109" s="25" t="s">
        <v>797</v>
      </c>
    </row>
    <row r="110" spans="1:8" s="13" customFormat="1" x14ac:dyDescent="0.2">
      <c r="A110" s="6" t="s">
        <v>1124</v>
      </c>
      <c r="B110" s="7" t="s">
        <v>1125</v>
      </c>
      <c r="C110" s="8" t="s">
        <v>1126</v>
      </c>
      <c r="D110" s="10" t="s">
        <v>287</v>
      </c>
      <c r="E110" s="11" t="s">
        <v>315</v>
      </c>
      <c r="F110" s="12" t="s">
        <v>304</v>
      </c>
      <c r="G110" s="590"/>
      <c r="H110" s="25" t="s">
        <v>1124</v>
      </c>
    </row>
    <row r="111" spans="1:8" s="13" customFormat="1" x14ac:dyDescent="0.2">
      <c r="A111" s="6" t="s">
        <v>887</v>
      </c>
      <c r="B111" s="7" t="s">
        <v>888</v>
      </c>
      <c r="C111" s="8" t="s">
        <v>884</v>
      </c>
      <c r="D111" s="10" t="s">
        <v>287</v>
      </c>
      <c r="E111" s="11" t="s">
        <v>315</v>
      </c>
      <c r="F111" s="12" t="s">
        <v>304</v>
      </c>
      <c r="G111" s="590"/>
      <c r="H111" s="25" t="s">
        <v>881</v>
      </c>
    </row>
    <row r="112" spans="1:8" s="13" customFormat="1" x14ac:dyDescent="0.2">
      <c r="A112" s="6" t="s">
        <v>762</v>
      </c>
      <c r="B112" s="7" t="s">
        <v>763</v>
      </c>
      <c r="C112" s="8" t="s">
        <v>764</v>
      </c>
      <c r="D112" s="10" t="s">
        <v>287</v>
      </c>
      <c r="E112" s="11" t="s">
        <v>315</v>
      </c>
      <c r="F112" s="12" t="s">
        <v>304</v>
      </c>
      <c r="G112" s="590"/>
      <c r="H112" s="25" t="s">
        <v>762</v>
      </c>
    </row>
    <row r="113" spans="1:8" s="13" customFormat="1" ht="27.75" customHeight="1" x14ac:dyDescent="0.2">
      <c r="A113" s="6" t="s">
        <v>900</v>
      </c>
      <c r="B113" s="7" t="s">
        <v>902</v>
      </c>
      <c r="C113" s="8" t="s">
        <v>811</v>
      </c>
      <c r="D113" s="10" t="s">
        <v>287</v>
      </c>
      <c r="E113" s="11" t="s">
        <v>315</v>
      </c>
      <c r="F113" s="12" t="s">
        <v>304</v>
      </c>
      <c r="G113" s="590"/>
      <c r="H113" s="25" t="s">
        <v>904</v>
      </c>
    </row>
    <row r="114" spans="1:8" s="13" customFormat="1" x14ac:dyDescent="0.2">
      <c r="A114" s="6" t="s">
        <v>1055</v>
      </c>
      <c r="B114" s="7" t="s">
        <v>1056</v>
      </c>
      <c r="C114" s="8" t="s">
        <v>1057</v>
      </c>
      <c r="D114" s="10" t="s">
        <v>287</v>
      </c>
      <c r="E114" s="11" t="s">
        <v>315</v>
      </c>
      <c r="F114" s="12" t="s">
        <v>304</v>
      </c>
      <c r="G114" s="590"/>
      <c r="H114" s="25" t="s">
        <v>1056</v>
      </c>
    </row>
    <row r="115" spans="1:8" s="13" customFormat="1" ht="25.5" x14ac:dyDescent="0.2">
      <c r="A115" s="6" t="s">
        <v>955</v>
      </c>
      <c r="B115" s="7" t="s">
        <v>919</v>
      </c>
      <c r="C115" s="8" t="s">
        <v>916</v>
      </c>
      <c r="D115" s="10" t="s">
        <v>286</v>
      </c>
      <c r="E115" s="11" t="s">
        <v>315</v>
      </c>
      <c r="F115" s="12" t="s">
        <v>304</v>
      </c>
      <c r="G115" s="590"/>
      <c r="H115" s="25" t="s">
        <v>921</v>
      </c>
    </row>
    <row r="116" spans="1:8" s="13" customFormat="1" ht="25.5" x14ac:dyDescent="0.2">
      <c r="A116" s="6" t="s">
        <v>457</v>
      </c>
      <c r="B116" s="7" t="s">
        <v>458</v>
      </c>
      <c r="C116" s="8" t="s">
        <v>459</v>
      </c>
      <c r="D116" s="10" t="s">
        <v>287</v>
      </c>
      <c r="E116" s="11" t="s">
        <v>315</v>
      </c>
      <c r="F116" s="12" t="s">
        <v>304</v>
      </c>
      <c r="G116" s="590"/>
      <c r="H116" s="25" t="s">
        <v>457</v>
      </c>
    </row>
    <row r="117" spans="1:8" s="13" customFormat="1" ht="15.75" customHeight="1" x14ac:dyDescent="0.2">
      <c r="A117" s="6" t="s">
        <v>355</v>
      </c>
      <c r="B117" s="7" t="s">
        <v>850</v>
      </c>
      <c r="C117" s="8" t="s">
        <v>356</v>
      </c>
      <c r="D117" s="10" t="s">
        <v>287</v>
      </c>
      <c r="E117" s="11" t="s">
        <v>315</v>
      </c>
      <c r="F117" s="12" t="s">
        <v>304</v>
      </c>
      <c r="G117" s="590"/>
      <c r="H117" s="25" t="s">
        <v>355</v>
      </c>
    </row>
    <row r="118" spans="1:8" s="13" customFormat="1" x14ac:dyDescent="0.2">
      <c r="A118" s="6" t="s">
        <v>68</v>
      </c>
      <c r="B118" s="7" t="s">
        <v>267</v>
      </c>
      <c r="C118" s="8" t="s">
        <v>268</v>
      </c>
      <c r="D118" s="10" t="s">
        <v>286</v>
      </c>
      <c r="E118" s="11" t="s">
        <v>315</v>
      </c>
      <c r="F118" s="12" t="s">
        <v>304</v>
      </c>
      <c r="G118" s="590"/>
      <c r="H118" s="25" t="s">
        <v>68</v>
      </c>
    </row>
    <row r="119" spans="1:8" s="13" customFormat="1" x14ac:dyDescent="0.2">
      <c r="A119" s="6" t="s">
        <v>745</v>
      </c>
      <c r="B119" s="7" t="s">
        <v>745</v>
      </c>
      <c r="C119" s="8" t="s">
        <v>746</v>
      </c>
      <c r="D119" s="10" t="s">
        <v>286</v>
      </c>
      <c r="E119" s="11" t="s">
        <v>315</v>
      </c>
      <c r="F119" s="12" t="s">
        <v>304</v>
      </c>
      <c r="G119" s="590"/>
      <c r="H119" s="25" t="s">
        <v>745</v>
      </c>
    </row>
    <row r="120" spans="1:8" s="13" customFormat="1" x14ac:dyDescent="0.2">
      <c r="A120" s="6" t="s">
        <v>143</v>
      </c>
      <c r="B120" s="7" t="s">
        <v>246</v>
      </c>
      <c r="C120" s="8" t="s">
        <v>360</v>
      </c>
      <c r="D120" s="10" t="s">
        <v>286</v>
      </c>
      <c r="E120" s="11" t="s">
        <v>315</v>
      </c>
      <c r="F120" s="12" t="s">
        <v>304</v>
      </c>
      <c r="G120" s="590"/>
      <c r="H120" s="25" t="s">
        <v>143</v>
      </c>
    </row>
    <row r="121" spans="1:8" s="13" customFormat="1" x14ac:dyDescent="0.2">
      <c r="A121" s="6" t="s">
        <v>88</v>
      </c>
      <c r="B121" s="7" t="s">
        <v>728</v>
      </c>
      <c r="C121" s="8" t="s">
        <v>114</v>
      </c>
      <c r="D121" s="10" t="s">
        <v>286</v>
      </c>
      <c r="E121" s="11" t="s">
        <v>315</v>
      </c>
      <c r="F121" s="12" t="s">
        <v>304</v>
      </c>
      <c r="G121" s="590"/>
      <c r="H121" s="25" t="s">
        <v>88</v>
      </c>
    </row>
    <row r="122" spans="1:8" s="13" customFormat="1" x14ac:dyDescent="0.2">
      <c r="A122" s="6" t="s">
        <v>805</v>
      </c>
      <c r="B122" s="7" t="s">
        <v>806</v>
      </c>
      <c r="C122" s="8" t="s">
        <v>807</v>
      </c>
      <c r="D122" s="10" t="s">
        <v>287</v>
      </c>
      <c r="E122" s="11" t="s">
        <v>315</v>
      </c>
      <c r="F122" s="12" t="s">
        <v>304</v>
      </c>
      <c r="G122" s="590"/>
      <c r="H122" s="28" t="s">
        <v>805</v>
      </c>
    </row>
    <row r="123" spans="1:8" s="13" customFormat="1" ht="26.25" customHeight="1" x14ac:dyDescent="0.2">
      <c r="A123" s="6" t="s">
        <v>930</v>
      </c>
      <c r="B123" s="7" t="s">
        <v>925</v>
      </c>
      <c r="C123" s="8" t="s">
        <v>926</v>
      </c>
      <c r="D123" s="10" t="s">
        <v>286</v>
      </c>
      <c r="E123" s="11" t="s">
        <v>315</v>
      </c>
      <c r="F123" s="12" t="s">
        <v>304</v>
      </c>
      <c r="G123" s="590"/>
      <c r="H123" s="25" t="s">
        <v>930</v>
      </c>
    </row>
    <row r="124" spans="1:8" s="13" customFormat="1" x14ac:dyDescent="0.2">
      <c r="A124" s="6" t="s">
        <v>931</v>
      </c>
      <c r="B124" s="7" t="s">
        <v>932</v>
      </c>
      <c r="C124" s="8" t="s">
        <v>297</v>
      </c>
      <c r="D124" s="10" t="s">
        <v>286</v>
      </c>
      <c r="E124" s="11" t="s">
        <v>315</v>
      </c>
      <c r="F124" s="12" t="s">
        <v>304</v>
      </c>
      <c r="G124" s="590"/>
      <c r="H124" s="25" t="s">
        <v>931</v>
      </c>
    </row>
    <row r="125" spans="1:8" s="13" customFormat="1" x14ac:dyDescent="0.2">
      <c r="A125" s="6" t="s">
        <v>1127</v>
      </c>
      <c r="B125" s="7" t="s">
        <v>1128</v>
      </c>
      <c r="C125" s="8" t="s">
        <v>1129</v>
      </c>
      <c r="D125" s="10" t="s">
        <v>287</v>
      </c>
      <c r="E125" s="11" t="s">
        <v>315</v>
      </c>
      <c r="F125" s="12" t="s">
        <v>304</v>
      </c>
      <c r="G125" s="590"/>
      <c r="H125" s="25" t="s">
        <v>1127</v>
      </c>
    </row>
    <row r="126" spans="1:8" s="13" customFormat="1" x14ac:dyDescent="0.2">
      <c r="A126" s="6" t="s">
        <v>1009</v>
      </c>
      <c r="B126" s="7" t="s">
        <v>1009</v>
      </c>
      <c r="C126" s="8" t="s">
        <v>1010</v>
      </c>
      <c r="D126" s="10" t="s">
        <v>286</v>
      </c>
      <c r="E126" s="11" t="s">
        <v>315</v>
      </c>
      <c r="F126" s="12" t="s">
        <v>304</v>
      </c>
      <c r="G126" s="590"/>
      <c r="H126" s="25" t="s">
        <v>1009</v>
      </c>
    </row>
    <row r="127" spans="1:8" s="13" customFormat="1" ht="25.5" x14ac:dyDescent="0.2">
      <c r="A127" s="6" t="s">
        <v>202</v>
      </c>
      <c r="B127" s="7" t="s">
        <v>203</v>
      </c>
      <c r="C127" s="8" t="s">
        <v>204</v>
      </c>
      <c r="D127" s="10" t="s">
        <v>286</v>
      </c>
      <c r="E127" s="11" t="s">
        <v>315</v>
      </c>
      <c r="F127" s="12" t="s">
        <v>304</v>
      </c>
      <c r="G127" s="590"/>
      <c r="H127" s="25" t="s">
        <v>202</v>
      </c>
    </row>
    <row r="128" spans="1:8" s="13" customFormat="1" x14ac:dyDescent="0.2">
      <c r="A128" s="6" t="s">
        <v>905</v>
      </c>
      <c r="B128" s="7" t="s">
        <v>906</v>
      </c>
      <c r="C128" s="8" t="s">
        <v>907</v>
      </c>
      <c r="D128" s="10" t="s">
        <v>286</v>
      </c>
      <c r="E128" s="11" t="s">
        <v>315</v>
      </c>
      <c r="F128" s="12" t="s">
        <v>304</v>
      </c>
      <c r="G128" s="590"/>
      <c r="H128" s="25" t="s">
        <v>908</v>
      </c>
    </row>
    <row r="129" spans="1:8" s="13" customFormat="1" x14ac:dyDescent="0.2">
      <c r="A129" s="6" t="s">
        <v>757</v>
      </c>
      <c r="B129" s="7" t="s">
        <v>793</v>
      </c>
      <c r="C129" s="8" t="s">
        <v>254</v>
      </c>
      <c r="D129" s="10" t="s">
        <v>286</v>
      </c>
      <c r="E129" s="11" t="s">
        <v>315</v>
      </c>
      <c r="F129" s="12" t="s">
        <v>304</v>
      </c>
      <c r="G129" s="590"/>
      <c r="H129" s="25" t="s">
        <v>757</v>
      </c>
    </row>
    <row r="130" spans="1:8" s="13" customFormat="1" x14ac:dyDescent="0.2">
      <c r="A130" s="6" t="s">
        <v>754</v>
      </c>
      <c r="B130" s="7" t="s">
        <v>755</v>
      </c>
      <c r="C130" s="8" t="s">
        <v>756</v>
      </c>
      <c r="D130" s="10" t="s">
        <v>286</v>
      </c>
      <c r="E130" s="11" t="s">
        <v>315</v>
      </c>
      <c r="F130" s="12" t="s">
        <v>304</v>
      </c>
      <c r="G130" s="590"/>
      <c r="H130" s="25" t="s">
        <v>754</v>
      </c>
    </row>
    <row r="131" spans="1:8" s="13" customFormat="1" x14ac:dyDescent="0.2">
      <c r="A131" s="6" t="s">
        <v>257</v>
      </c>
      <c r="B131" s="7" t="s">
        <v>258</v>
      </c>
      <c r="C131" s="8" t="s">
        <v>259</v>
      </c>
      <c r="D131" s="10" t="s">
        <v>260</v>
      </c>
      <c r="E131" s="11" t="s">
        <v>315</v>
      </c>
      <c r="F131" s="12" t="s">
        <v>304</v>
      </c>
      <c r="G131" s="590"/>
      <c r="H131" s="25" t="s">
        <v>257</v>
      </c>
    </row>
    <row r="132" spans="1:8" s="13" customFormat="1" x14ac:dyDescent="0.2">
      <c r="A132" s="6" t="s">
        <v>331</v>
      </c>
      <c r="B132" s="7" t="s">
        <v>331</v>
      </c>
      <c r="C132" s="8" t="s">
        <v>332</v>
      </c>
      <c r="D132" s="10" t="s">
        <v>286</v>
      </c>
      <c r="E132" s="11" t="s">
        <v>315</v>
      </c>
      <c r="F132" s="12" t="s">
        <v>304</v>
      </c>
      <c r="G132" s="590"/>
      <c r="H132" s="25" t="s">
        <v>331</v>
      </c>
    </row>
    <row r="133" spans="1:8" s="13" customFormat="1" x14ac:dyDescent="0.2">
      <c r="A133" s="6" t="s">
        <v>743</v>
      </c>
      <c r="B133" s="7" t="s">
        <v>741</v>
      </c>
      <c r="C133" s="8" t="s">
        <v>742</v>
      </c>
      <c r="D133" s="10" t="s">
        <v>260</v>
      </c>
      <c r="E133" s="11" t="s">
        <v>315</v>
      </c>
      <c r="F133" s="12" t="s">
        <v>304</v>
      </c>
      <c r="G133" s="590"/>
      <c r="H133" s="25" t="s">
        <v>743</v>
      </c>
    </row>
    <row r="134" spans="1:8" s="13" customFormat="1" ht="12.75" customHeight="1" x14ac:dyDescent="0.2">
      <c r="A134" s="6" t="s">
        <v>1083</v>
      </c>
      <c r="B134" s="7" t="s">
        <v>1083</v>
      </c>
      <c r="C134" s="8" t="s">
        <v>1084</v>
      </c>
      <c r="D134" s="10" t="s">
        <v>287</v>
      </c>
      <c r="E134" s="11" t="s">
        <v>315</v>
      </c>
      <c r="F134" s="12" t="s">
        <v>304</v>
      </c>
      <c r="G134" s="590"/>
      <c r="H134" s="25" t="s">
        <v>1083</v>
      </c>
    </row>
    <row r="135" spans="1:8" s="13" customFormat="1" x14ac:dyDescent="0.2">
      <c r="A135" s="6" t="s">
        <v>1082</v>
      </c>
      <c r="B135" s="7" t="s">
        <v>1082</v>
      </c>
      <c r="C135" s="8" t="s">
        <v>674</v>
      </c>
      <c r="D135" s="10" t="s">
        <v>286</v>
      </c>
      <c r="E135" s="11" t="s">
        <v>315</v>
      </c>
      <c r="F135" s="12" t="s">
        <v>304</v>
      </c>
      <c r="G135" s="590"/>
      <c r="H135" s="25" t="s">
        <v>1082</v>
      </c>
    </row>
    <row r="136" spans="1:8" s="13" customFormat="1" x14ac:dyDescent="0.2">
      <c r="A136" s="6" t="s">
        <v>980</v>
      </c>
      <c r="B136" s="7" t="s">
        <v>981</v>
      </c>
      <c r="C136" s="8" t="s">
        <v>342</v>
      </c>
      <c r="D136" s="10" t="s">
        <v>286</v>
      </c>
      <c r="E136" s="11" t="s">
        <v>315</v>
      </c>
      <c r="F136" s="12" t="s">
        <v>304</v>
      </c>
      <c r="G136" s="590"/>
      <c r="H136" s="25" t="s">
        <v>980</v>
      </c>
    </row>
    <row r="137" spans="1:8" s="13" customFormat="1" x14ac:dyDescent="0.2">
      <c r="A137" s="6" t="s">
        <v>982</v>
      </c>
      <c r="B137" s="7" t="s">
        <v>983</v>
      </c>
      <c r="C137" s="8" t="s">
        <v>984</v>
      </c>
      <c r="D137" s="10" t="s">
        <v>286</v>
      </c>
      <c r="E137" s="11" t="s">
        <v>315</v>
      </c>
      <c r="F137" s="12" t="s">
        <v>304</v>
      </c>
      <c r="G137" s="590"/>
      <c r="H137" s="25" t="s">
        <v>982</v>
      </c>
    </row>
    <row r="138" spans="1:8" s="13" customFormat="1" x14ac:dyDescent="0.2">
      <c r="A138" s="6" t="s">
        <v>899</v>
      </c>
      <c r="B138" s="7" t="s">
        <v>901</v>
      </c>
      <c r="C138" s="8" t="s">
        <v>749</v>
      </c>
      <c r="D138" s="10" t="s">
        <v>286</v>
      </c>
      <c r="E138" s="11" t="s">
        <v>315</v>
      </c>
      <c r="F138" s="12" t="s">
        <v>304</v>
      </c>
      <c r="G138" s="590"/>
      <c r="H138" s="25" t="s">
        <v>903</v>
      </c>
    </row>
    <row r="139" spans="1:8" s="13" customFormat="1" x14ac:dyDescent="0.2">
      <c r="A139" s="6" t="s">
        <v>1046</v>
      </c>
      <c r="B139" s="7" t="s">
        <v>1047</v>
      </c>
      <c r="C139" s="8" t="s">
        <v>1048</v>
      </c>
      <c r="D139" s="10" t="s">
        <v>286</v>
      </c>
      <c r="E139" s="11" t="s">
        <v>315</v>
      </c>
      <c r="F139" s="12" t="s">
        <v>304</v>
      </c>
      <c r="G139" s="590"/>
      <c r="H139" s="25" t="s">
        <v>1047</v>
      </c>
    </row>
    <row r="140" spans="1:8" s="13" customFormat="1" ht="12.75" customHeight="1" x14ac:dyDescent="0.2">
      <c r="A140" s="6" t="s">
        <v>917</v>
      </c>
      <c r="B140" s="7" t="s">
        <v>918</v>
      </c>
      <c r="C140" s="8" t="s">
        <v>915</v>
      </c>
      <c r="D140" s="10" t="s">
        <v>286</v>
      </c>
      <c r="E140" s="11" t="s">
        <v>315</v>
      </c>
      <c r="F140" s="12" t="s">
        <v>304</v>
      </c>
      <c r="G140" s="590"/>
      <c r="H140" s="25" t="s">
        <v>920</v>
      </c>
    </row>
    <row r="141" spans="1:8" s="13" customFormat="1" ht="25.5" x14ac:dyDescent="0.2">
      <c r="A141" s="6" t="s">
        <v>460</v>
      </c>
      <c r="B141" s="7" t="s">
        <v>461</v>
      </c>
      <c r="C141" s="8" t="s">
        <v>462</v>
      </c>
      <c r="D141" s="10" t="s">
        <v>286</v>
      </c>
      <c r="E141" s="11" t="s">
        <v>315</v>
      </c>
      <c r="F141" s="12" t="s">
        <v>304</v>
      </c>
      <c r="G141" s="590"/>
      <c r="H141" s="25" t="s">
        <v>460</v>
      </c>
    </row>
    <row r="142" spans="1:8" s="13" customFormat="1" x14ac:dyDescent="0.2">
      <c r="A142" s="6" t="s">
        <v>357</v>
      </c>
      <c r="B142" s="7" t="s">
        <v>851</v>
      </c>
      <c r="C142" s="8" t="s">
        <v>358</v>
      </c>
      <c r="D142" s="10" t="s">
        <v>286</v>
      </c>
      <c r="E142" s="11" t="s">
        <v>315</v>
      </c>
      <c r="F142" s="12" t="s">
        <v>304</v>
      </c>
      <c r="G142" s="590"/>
      <c r="H142" s="25" t="s">
        <v>357</v>
      </c>
    </row>
    <row r="143" spans="1:8" s="13" customFormat="1" ht="25.5" x14ac:dyDescent="0.2">
      <c r="A143" s="6" t="s">
        <v>1043</v>
      </c>
      <c r="B143" s="7" t="s">
        <v>1044</v>
      </c>
      <c r="C143" s="8" t="s">
        <v>1131</v>
      </c>
      <c r="D143" s="10" t="s">
        <v>287</v>
      </c>
      <c r="E143" s="11" t="s">
        <v>315</v>
      </c>
      <c r="F143" s="12" t="s">
        <v>304</v>
      </c>
      <c r="G143" s="590"/>
      <c r="H143" s="25" t="s">
        <v>1043</v>
      </c>
    </row>
    <row r="144" spans="1:8" s="13" customFormat="1" ht="25.5" x14ac:dyDescent="0.2">
      <c r="A144" s="6" t="s">
        <v>1045</v>
      </c>
      <c r="B144" s="7" t="s">
        <v>1045</v>
      </c>
      <c r="C144" s="8" t="s">
        <v>1132</v>
      </c>
      <c r="D144" s="10" t="s">
        <v>286</v>
      </c>
      <c r="E144" s="11" t="s">
        <v>315</v>
      </c>
      <c r="F144" s="12" t="s">
        <v>304</v>
      </c>
      <c r="G144" s="590"/>
      <c r="H144" s="25" t="s">
        <v>1045</v>
      </c>
    </row>
    <row r="145" spans="1:8" s="13" customFormat="1" x14ac:dyDescent="0.2">
      <c r="A145" s="6" t="s">
        <v>1011</v>
      </c>
      <c r="B145" s="7" t="s">
        <v>1012</v>
      </c>
      <c r="C145" s="8" t="s">
        <v>1013</v>
      </c>
      <c r="D145" s="10" t="s">
        <v>287</v>
      </c>
      <c r="E145" s="11" t="s">
        <v>315</v>
      </c>
      <c r="F145" s="12" t="s">
        <v>304</v>
      </c>
      <c r="G145" s="590"/>
      <c r="H145" s="25" t="s">
        <v>1011</v>
      </c>
    </row>
    <row r="146" spans="1:8" s="13" customFormat="1" ht="25.5" x14ac:dyDescent="0.2">
      <c r="A146" s="6" t="s">
        <v>751</v>
      </c>
      <c r="B146" s="7" t="s">
        <v>752</v>
      </c>
      <c r="C146" s="8" t="s">
        <v>753</v>
      </c>
      <c r="D146" s="10" t="s">
        <v>286</v>
      </c>
      <c r="E146" s="11" t="s">
        <v>315</v>
      </c>
      <c r="F146" s="12" t="s">
        <v>304</v>
      </c>
      <c r="G146" s="590"/>
      <c r="H146" s="25" t="s">
        <v>751</v>
      </c>
    </row>
    <row r="147" spans="1:8" s="13" customFormat="1" x14ac:dyDescent="0.2">
      <c r="A147" s="6" t="s">
        <v>759</v>
      </c>
      <c r="B147" s="7" t="s">
        <v>794</v>
      </c>
      <c r="C147" s="8" t="s">
        <v>255</v>
      </c>
      <c r="D147" s="10" t="s">
        <v>286</v>
      </c>
      <c r="E147" s="11" t="s">
        <v>315</v>
      </c>
      <c r="F147" s="12" t="s">
        <v>304</v>
      </c>
      <c r="G147" s="590"/>
      <c r="H147" s="25" t="s">
        <v>759</v>
      </c>
    </row>
    <row r="148" spans="1:8" s="13" customFormat="1" x14ac:dyDescent="0.2">
      <c r="A148" s="6" t="s">
        <v>86</v>
      </c>
      <c r="B148" s="7" t="s">
        <v>852</v>
      </c>
      <c r="C148" s="8" t="s">
        <v>317</v>
      </c>
      <c r="D148" s="10" t="s">
        <v>286</v>
      </c>
      <c r="E148" s="11" t="s">
        <v>315</v>
      </c>
      <c r="F148" s="12" t="s">
        <v>304</v>
      </c>
      <c r="G148" s="590"/>
      <c r="H148" s="25" t="s">
        <v>86</v>
      </c>
    </row>
    <row r="149" spans="1:8" s="13" customFormat="1" x14ac:dyDescent="0.2">
      <c r="A149" s="6" t="s">
        <v>781</v>
      </c>
      <c r="B149" s="7" t="s">
        <v>853</v>
      </c>
      <c r="C149" s="8" t="s">
        <v>782</v>
      </c>
      <c r="D149" s="10" t="s">
        <v>286</v>
      </c>
      <c r="E149" s="11" t="s">
        <v>315</v>
      </c>
      <c r="F149" s="12" t="s">
        <v>304</v>
      </c>
      <c r="G149" s="590"/>
      <c r="H149" s="25" t="s">
        <v>781</v>
      </c>
    </row>
    <row r="150" spans="1:8" s="13" customFormat="1" x14ac:dyDescent="0.2">
      <c r="A150" s="6" t="s">
        <v>909</v>
      </c>
      <c r="B150" s="7" t="s">
        <v>910</v>
      </c>
      <c r="C150" s="8" t="s">
        <v>911</v>
      </c>
      <c r="D150" s="10" t="s">
        <v>286</v>
      </c>
      <c r="E150" s="11" t="s">
        <v>315</v>
      </c>
      <c r="F150" s="12" t="s">
        <v>304</v>
      </c>
      <c r="G150" s="590"/>
      <c r="H150" s="25" t="s">
        <v>909</v>
      </c>
    </row>
    <row r="151" spans="1:8" s="13" customFormat="1" x14ac:dyDescent="0.2">
      <c r="A151" s="6" t="s">
        <v>992</v>
      </c>
      <c r="B151" s="7" t="s">
        <v>993</v>
      </c>
      <c r="C151" s="8" t="s">
        <v>994</v>
      </c>
      <c r="D151" s="10" t="s">
        <v>286</v>
      </c>
      <c r="E151" s="11" t="s">
        <v>315</v>
      </c>
      <c r="F151" s="12" t="s">
        <v>304</v>
      </c>
      <c r="G151" s="590"/>
      <c r="H151" s="25" t="s">
        <v>992</v>
      </c>
    </row>
    <row r="152" spans="1:8" s="13" customFormat="1" x14ac:dyDescent="0.2">
      <c r="A152" s="6" t="s">
        <v>1040</v>
      </c>
      <c r="B152" s="7" t="s">
        <v>1041</v>
      </c>
      <c r="C152" s="8" t="s">
        <v>1042</v>
      </c>
      <c r="D152" s="10" t="s">
        <v>286</v>
      </c>
      <c r="E152" s="11" t="s">
        <v>315</v>
      </c>
      <c r="F152" s="12" t="s">
        <v>304</v>
      </c>
      <c r="G152" s="590"/>
      <c r="H152" s="25" t="s">
        <v>1040</v>
      </c>
    </row>
    <row r="153" spans="1:8" s="13" customFormat="1" x14ac:dyDescent="0.2">
      <c r="A153" s="6" t="s">
        <v>1140</v>
      </c>
      <c r="B153" s="7" t="s">
        <v>1141</v>
      </c>
      <c r="C153" s="8" t="s">
        <v>1142</v>
      </c>
      <c r="D153" s="10" t="s">
        <v>286</v>
      </c>
      <c r="E153" s="11" t="s">
        <v>315</v>
      </c>
      <c r="F153" s="12" t="s">
        <v>304</v>
      </c>
      <c r="G153" s="590"/>
      <c r="H153" s="25" t="s">
        <v>1140</v>
      </c>
    </row>
    <row r="154" spans="1:8" s="13" customFormat="1" x14ac:dyDescent="0.2">
      <c r="A154" s="6" t="s">
        <v>1143</v>
      </c>
      <c r="B154" s="7" t="s">
        <v>1144</v>
      </c>
      <c r="C154" s="8" t="s">
        <v>1145</v>
      </c>
      <c r="D154" s="10" t="s">
        <v>286</v>
      </c>
      <c r="E154" s="11" t="s">
        <v>315</v>
      </c>
      <c r="F154" s="12" t="s">
        <v>304</v>
      </c>
      <c r="G154" s="590"/>
      <c r="H154" s="25" t="s">
        <v>1143</v>
      </c>
    </row>
    <row r="155" spans="1:8" s="13" customFormat="1" x14ac:dyDescent="0.2">
      <c r="A155" s="6" t="s">
        <v>1157</v>
      </c>
      <c r="B155" s="7" t="s">
        <v>1158</v>
      </c>
      <c r="C155" s="8" t="s">
        <v>1159</v>
      </c>
      <c r="D155" s="10" t="s">
        <v>286</v>
      </c>
      <c r="E155" s="11" t="s">
        <v>315</v>
      </c>
      <c r="F155" s="12" t="s">
        <v>304</v>
      </c>
      <c r="G155" s="590"/>
      <c r="H155" s="25" t="s">
        <v>1157</v>
      </c>
    </row>
    <row r="156" spans="1:8" s="13" customFormat="1" x14ac:dyDescent="0.2">
      <c r="A156" s="6" t="s">
        <v>1085</v>
      </c>
      <c r="B156" s="7" t="s">
        <v>1085</v>
      </c>
      <c r="C156" s="8" t="s">
        <v>1086</v>
      </c>
      <c r="D156" s="10" t="s">
        <v>286</v>
      </c>
      <c r="E156" s="11" t="s">
        <v>315</v>
      </c>
      <c r="F156" s="12" t="s">
        <v>304</v>
      </c>
      <c r="G156" s="590"/>
      <c r="H156" s="25" t="s">
        <v>1085</v>
      </c>
    </row>
    <row r="157" spans="1:8" s="13" customFormat="1" ht="25.5" x14ac:dyDescent="0.2">
      <c r="A157" s="6" t="s">
        <v>352</v>
      </c>
      <c r="B157" s="7" t="s">
        <v>353</v>
      </c>
      <c r="C157" s="8" t="s">
        <v>354</v>
      </c>
      <c r="D157" s="10" t="s">
        <v>286</v>
      </c>
      <c r="E157" s="11" t="s">
        <v>315</v>
      </c>
      <c r="F157" s="12" t="s">
        <v>304</v>
      </c>
      <c r="G157" s="590"/>
      <c r="H157" s="25" t="s">
        <v>352</v>
      </c>
    </row>
    <row r="158" spans="1:8" s="13" customFormat="1" x14ac:dyDescent="0.2">
      <c r="A158" s="6" t="s">
        <v>1136</v>
      </c>
      <c r="B158" s="7" t="s">
        <v>1136</v>
      </c>
      <c r="C158" s="8" t="s">
        <v>1137</v>
      </c>
      <c r="D158" s="10" t="s">
        <v>286</v>
      </c>
      <c r="E158" s="11" t="s">
        <v>315</v>
      </c>
      <c r="F158" s="12" t="s">
        <v>304</v>
      </c>
      <c r="G158" s="590"/>
      <c r="H158" s="25" t="s">
        <v>1136</v>
      </c>
    </row>
    <row r="159" spans="1:8" s="13" customFormat="1" x14ac:dyDescent="0.2">
      <c r="A159" s="6" t="s">
        <v>109</v>
      </c>
      <c r="B159" s="7" t="s">
        <v>110</v>
      </c>
      <c r="C159" s="8" t="s">
        <v>111</v>
      </c>
      <c r="D159" s="10" t="s">
        <v>286</v>
      </c>
      <c r="E159" s="11" t="s">
        <v>315</v>
      </c>
      <c r="F159" s="12" t="s">
        <v>304</v>
      </c>
      <c r="G159" s="590"/>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590"/>
      <c r="H163" s="25" t="s">
        <v>747</v>
      </c>
    </row>
    <row r="164" spans="1:8" s="13" customFormat="1" x14ac:dyDescent="0.2">
      <c r="A164" s="6" t="s">
        <v>854</v>
      </c>
      <c r="B164" s="7" t="s">
        <v>854</v>
      </c>
      <c r="C164" s="8" t="s">
        <v>749</v>
      </c>
      <c r="D164" s="10" t="s">
        <v>286</v>
      </c>
      <c r="E164" s="11" t="s">
        <v>315</v>
      </c>
      <c r="F164" s="12" t="s">
        <v>304</v>
      </c>
      <c r="G164" s="590"/>
      <c r="H164" s="25" t="s">
        <v>854</v>
      </c>
    </row>
    <row r="165" spans="1:8" s="13" customFormat="1" x14ac:dyDescent="0.2">
      <c r="A165" s="6" t="s">
        <v>671</v>
      </c>
      <c r="B165" s="9" t="s">
        <v>672</v>
      </c>
      <c r="C165" s="8" t="s">
        <v>673</v>
      </c>
      <c r="D165" s="10" t="s">
        <v>260</v>
      </c>
      <c r="E165" s="11" t="s">
        <v>315</v>
      </c>
      <c r="F165" s="12" t="s">
        <v>304</v>
      </c>
      <c r="G165" s="590"/>
      <c r="H165" s="25" t="s">
        <v>671</v>
      </c>
    </row>
    <row r="166" spans="1:8" s="13" customFormat="1" x14ac:dyDescent="0.2">
      <c r="A166" s="6" t="s">
        <v>731</v>
      </c>
      <c r="B166" s="7" t="s">
        <v>732</v>
      </c>
      <c r="C166" s="8" t="s">
        <v>730</v>
      </c>
      <c r="D166" s="10" t="s">
        <v>260</v>
      </c>
      <c r="E166" s="11" t="s">
        <v>315</v>
      </c>
      <c r="F166" s="12" t="s">
        <v>304</v>
      </c>
      <c r="G166" s="590"/>
      <c r="H166" s="25" t="s">
        <v>731</v>
      </c>
    </row>
    <row r="167" spans="1:8" s="13" customFormat="1" x14ac:dyDescent="0.2">
      <c r="A167" s="6" t="s">
        <v>733</v>
      </c>
      <c r="B167" s="7" t="s">
        <v>734</v>
      </c>
      <c r="C167" s="8" t="s">
        <v>735</v>
      </c>
      <c r="D167" s="10" t="s">
        <v>260</v>
      </c>
      <c r="E167" s="11" t="s">
        <v>315</v>
      </c>
      <c r="F167" s="12" t="s">
        <v>304</v>
      </c>
      <c r="G167" s="590"/>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590"/>
      <c r="H174" s="25" t="s">
        <v>869</v>
      </c>
    </row>
    <row r="175" spans="1:8" s="13" customFormat="1" x14ac:dyDescent="0.2">
      <c r="A175" s="6" t="s">
        <v>870</v>
      </c>
      <c r="B175" s="7" t="s">
        <v>872</v>
      </c>
      <c r="C175" s="8" t="s">
        <v>870</v>
      </c>
      <c r="D175" s="10" t="s">
        <v>260</v>
      </c>
      <c r="E175" s="11" t="s">
        <v>315</v>
      </c>
      <c r="F175" s="12" t="s">
        <v>304</v>
      </c>
      <c r="G175" s="590"/>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81" t="s">
        <v>286</v>
      </c>
      <c r="E206" s="482" t="s">
        <v>315</v>
      </c>
      <c r="F206" s="483" t="s">
        <v>304</v>
      </c>
      <c r="H206" s="25"/>
    </row>
    <row r="207" spans="1:8" x14ac:dyDescent="0.2">
      <c r="F207" s="66"/>
      <c r="H207" s="25"/>
    </row>
    <row r="208" spans="1:8" ht="13.5" thickBot="1" x14ac:dyDescent="0.25">
      <c r="H208" s="25"/>
    </row>
    <row r="209" spans="2:8" x14ac:dyDescent="0.2">
      <c r="B209" s="1" t="s">
        <v>46</v>
      </c>
      <c r="H209" s="25"/>
    </row>
    <row r="210" spans="2:8" x14ac:dyDescent="0.2">
      <c r="B210" s="484" t="s">
        <v>47</v>
      </c>
      <c r="H210" s="25"/>
    </row>
    <row r="211" spans="2:8" x14ac:dyDescent="0.2">
      <c r="B211" s="484" t="s">
        <v>553</v>
      </c>
      <c r="H211" s="25"/>
    </row>
    <row r="212" spans="2:8" x14ac:dyDescent="0.2">
      <c r="B212" s="484" t="s">
        <v>48</v>
      </c>
      <c r="H212" s="25"/>
    </row>
    <row r="213" spans="2:8" ht="13.5" thickBot="1" x14ac:dyDescent="0.25">
      <c r="B213" s="485" t="s">
        <v>49</v>
      </c>
      <c r="H213" s="25"/>
    </row>
    <row r="214" spans="2:8" ht="13.5" thickBot="1" x14ac:dyDescent="0.25">
      <c r="H214" s="30"/>
    </row>
    <row r="215" spans="2:8" x14ac:dyDescent="0.2">
      <c r="B215" s="624"/>
    </row>
    <row r="217" spans="2:8" hidden="1" x14ac:dyDescent="0.2"/>
    <row r="219" spans="2:8" ht="13.5" thickBot="1" x14ac:dyDescent="0.25">
      <c r="B219" s="624"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8"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6" t="s">
        <v>58</v>
      </c>
    </row>
    <row r="339" spans="2:3" x14ac:dyDescent="0.2">
      <c r="B339" s="486" t="s">
        <v>395</v>
      </c>
    </row>
    <row r="340" spans="2:3" x14ac:dyDescent="0.2">
      <c r="B340" s="486"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9"/>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84"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6" t="s">
        <v>150</v>
      </c>
    </row>
    <row r="370" spans="2:2" ht="13.5" thickBot="1" x14ac:dyDescent="0.25">
      <c r="B370" s="490">
        <v>53</v>
      </c>
    </row>
    <row r="371" spans="2:2" ht="13.5" thickBot="1" x14ac:dyDescent="0.25"/>
    <row r="372" spans="2:2" x14ac:dyDescent="0.2">
      <c r="B372" s="1" t="s">
        <v>156</v>
      </c>
    </row>
    <row r="373" spans="2:2" x14ac:dyDescent="0.2">
      <c r="B373" s="484"/>
    </row>
    <row r="374" spans="2:2" x14ac:dyDescent="0.2">
      <c r="B374" s="484" t="s">
        <v>157</v>
      </c>
    </row>
    <row r="375" spans="2:2" ht="13.5" thickBot="1" x14ac:dyDescent="0.25">
      <c r="B375" s="485" t="s">
        <v>158</v>
      </c>
    </row>
    <row r="376" spans="2:2" ht="13.5" thickBot="1" x14ac:dyDescent="0.25"/>
    <row r="377" spans="2:2" x14ac:dyDescent="0.2">
      <c r="B377" s="1" t="s">
        <v>398</v>
      </c>
    </row>
    <row r="378" spans="2:2" x14ac:dyDescent="0.2">
      <c r="B378" s="484"/>
    </row>
    <row r="379" spans="2:2" ht="13.5" thickBot="1" x14ac:dyDescent="0.25">
      <c r="B379" s="485"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84"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6"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6"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7"/>
      <c r="B455" s="4" t="s">
        <v>41</v>
      </c>
    </row>
    <row r="456" spans="1:2" x14ac:dyDescent="0.2">
      <c r="A456" s="487"/>
      <c r="B456" s="28" t="s">
        <v>575</v>
      </c>
    </row>
    <row r="457" spans="1:2" x14ac:dyDescent="0.2">
      <c r="A457" s="487"/>
      <c r="B457" s="28" t="s">
        <v>576</v>
      </c>
    </row>
    <row r="458" spans="1:2" x14ac:dyDescent="0.2">
      <c r="A458" s="487"/>
      <c r="B458" s="28" t="s">
        <v>577</v>
      </c>
    </row>
    <row r="459" spans="1:2" x14ac:dyDescent="0.2">
      <c r="A459" s="487"/>
      <c r="B459" s="28" t="s">
        <v>578</v>
      </c>
    </row>
    <row r="460" spans="1:2" x14ac:dyDescent="0.2">
      <c r="A460" s="487"/>
      <c r="B460" s="28" t="s">
        <v>579</v>
      </c>
    </row>
    <row r="461" spans="1:2" x14ac:dyDescent="0.2">
      <c r="A461" s="487"/>
      <c r="B461" s="28" t="s">
        <v>580</v>
      </c>
    </row>
    <row r="462" spans="1:2" x14ac:dyDescent="0.2">
      <c r="A462" s="487"/>
      <c r="B462" s="28" t="s">
        <v>581</v>
      </c>
    </row>
    <row r="463" spans="1:2" x14ac:dyDescent="0.2">
      <c r="A463" s="487"/>
      <c r="B463" s="28" t="s">
        <v>582</v>
      </c>
    </row>
    <row r="464" spans="1:2" x14ac:dyDescent="0.2">
      <c r="A464" s="487"/>
      <c r="B464" s="28" t="s">
        <v>583</v>
      </c>
    </row>
    <row r="465" spans="1:2" x14ac:dyDescent="0.2">
      <c r="A465" s="487"/>
      <c r="B465" s="28" t="s">
        <v>584</v>
      </c>
    </row>
    <row r="466" spans="1:2" x14ac:dyDescent="0.2">
      <c r="A466" s="487"/>
      <c r="B466" s="28" t="s">
        <v>585</v>
      </c>
    </row>
    <row r="467" spans="1:2" x14ac:dyDescent="0.2">
      <c r="A467" s="487"/>
      <c r="B467" s="28" t="s">
        <v>586</v>
      </c>
    </row>
    <row r="468" spans="1:2" x14ac:dyDescent="0.2">
      <c r="A468" s="487"/>
      <c r="B468" s="28" t="s">
        <v>587</v>
      </c>
    </row>
    <row r="469" spans="1:2" x14ac:dyDescent="0.2">
      <c r="A469" s="487"/>
      <c r="B469" s="28" t="s">
        <v>588</v>
      </c>
    </row>
    <row r="470" spans="1:2" x14ac:dyDescent="0.2">
      <c r="A470" s="487"/>
      <c r="B470" s="28" t="s">
        <v>589</v>
      </c>
    </row>
    <row r="471" spans="1:2" x14ac:dyDescent="0.2">
      <c r="A471" s="487"/>
      <c r="B471" s="28" t="s">
        <v>590</v>
      </c>
    </row>
    <row r="472" spans="1:2" x14ac:dyDescent="0.2">
      <c r="A472" s="487"/>
      <c r="B472" s="28" t="s">
        <v>591</v>
      </c>
    </row>
    <row r="473" spans="1:2" x14ac:dyDescent="0.2">
      <c r="A473" s="487"/>
      <c r="B473" s="28" t="s">
        <v>592</v>
      </c>
    </row>
    <row r="474" spans="1:2" x14ac:dyDescent="0.2">
      <c r="A474" s="487"/>
      <c r="B474" s="28" t="s">
        <v>593</v>
      </c>
    </row>
    <row r="475" spans="1:2" x14ac:dyDescent="0.2">
      <c r="A475" s="487"/>
      <c r="B475" s="28" t="s">
        <v>594</v>
      </c>
    </row>
    <row r="476" spans="1:2" x14ac:dyDescent="0.2">
      <c r="A476" s="487"/>
      <c r="B476" s="28" t="s">
        <v>595</v>
      </c>
    </row>
    <row r="477" spans="1:2" x14ac:dyDescent="0.2">
      <c r="A477" s="487"/>
      <c r="B477" s="28" t="s">
        <v>596</v>
      </c>
    </row>
    <row r="478" spans="1:2" x14ac:dyDescent="0.2">
      <c r="A478" s="487"/>
      <c r="B478" s="28" t="s">
        <v>597</v>
      </c>
    </row>
    <row r="479" spans="1:2" x14ac:dyDescent="0.2">
      <c r="A479" s="487"/>
      <c r="B479" s="28" t="s">
        <v>598</v>
      </c>
    </row>
    <row r="480" spans="1:2" x14ac:dyDescent="0.2">
      <c r="A480" s="487"/>
      <c r="B480" s="28" t="s">
        <v>599</v>
      </c>
    </row>
    <row r="481" spans="1:2" x14ac:dyDescent="0.2">
      <c r="A481" s="487"/>
      <c r="B481" s="28" t="s">
        <v>600</v>
      </c>
    </row>
    <row r="482" spans="1:2" x14ac:dyDescent="0.2">
      <c r="A482" s="487"/>
      <c r="B482" s="28" t="s">
        <v>601</v>
      </c>
    </row>
    <row r="483" spans="1:2" x14ac:dyDescent="0.2">
      <c r="A483" s="487"/>
      <c r="B483" s="28" t="s">
        <v>602</v>
      </c>
    </row>
    <row r="484" spans="1:2" x14ac:dyDescent="0.2">
      <c r="A484" s="487"/>
      <c r="B484" s="28" t="s">
        <v>603</v>
      </c>
    </row>
    <row r="485" spans="1:2" x14ac:dyDescent="0.2">
      <c r="A485" s="487"/>
      <c r="B485" s="28" t="s">
        <v>604</v>
      </c>
    </row>
    <row r="486" spans="1:2" x14ac:dyDescent="0.2">
      <c r="A486" s="487"/>
      <c r="B486" s="28" t="s">
        <v>605</v>
      </c>
    </row>
    <row r="487" spans="1:2" x14ac:dyDescent="0.2">
      <c r="A487" s="487"/>
      <c r="B487" s="28" t="s">
        <v>606</v>
      </c>
    </row>
    <row r="488" spans="1:2" x14ac:dyDescent="0.2">
      <c r="A488" s="487"/>
      <c r="B488" s="28" t="s">
        <v>607</v>
      </c>
    </row>
    <row r="489" spans="1:2" x14ac:dyDescent="0.2">
      <c r="A489" s="487"/>
      <c r="B489" s="28" t="s">
        <v>608</v>
      </c>
    </row>
    <row r="490" spans="1:2" x14ac:dyDescent="0.2">
      <c r="A490" s="487"/>
      <c r="B490" s="28" t="s">
        <v>609</v>
      </c>
    </row>
    <row r="491" spans="1:2" x14ac:dyDescent="0.2">
      <c r="A491" s="487"/>
      <c r="B491" s="28" t="s">
        <v>610</v>
      </c>
    </row>
    <row r="492" spans="1:2" x14ac:dyDescent="0.2">
      <c r="A492" s="487"/>
      <c r="B492" s="28" t="s">
        <v>611</v>
      </c>
    </row>
    <row r="493" spans="1:2" x14ac:dyDescent="0.2">
      <c r="A493" s="487"/>
      <c r="B493" s="28" t="s">
        <v>612</v>
      </c>
    </row>
    <row r="494" spans="1:2" x14ac:dyDescent="0.2">
      <c r="A494" s="487"/>
      <c r="B494" s="28" t="s">
        <v>613</v>
      </c>
    </row>
    <row r="495" spans="1:2" x14ac:dyDescent="0.2">
      <c r="A495" s="487"/>
      <c r="B495" s="28" t="s">
        <v>614</v>
      </c>
    </row>
    <row r="496" spans="1:2" x14ac:dyDescent="0.2">
      <c r="A496" s="487"/>
      <c r="B496" s="28" t="s">
        <v>615</v>
      </c>
    </row>
    <row r="497" spans="1:2" x14ac:dyDescent="0.2">
      <c r="A497" s="487"/>
      <c r="B497" s="28" t="s">
        <v>616</v>
      </c>
    </row>
    <row r="498" spans="1:2" x14ac:dyDescent="0.2">
      <c r="A498" s="487"/>
      <c r="B498" s="28" t="s">
        <v>617</v>
      </c>
    </row>
    <row r="499" spans="1:2" x14ac:dyDescent="0.2">
      <c r="A499" s="487"/>
      <c r="B499" s="28" t="s">
        <v>718</v>
      </c>
    </row>
    <row r="500" spans="1:2" x14ac:dyDescent="0.2">
      <c r="A500" s="487"/>
      <c r="B500" s="28" t="s">
        <v>618</v>
      </c>
    </row>
    <row r="501" spans="1:2" x14ac:dyDescent="0.2">
      <c r="A501" s="487"/>
      <c r="B501" s="28" t="s">
        <v>619</v>
      </c>
    </row>
    <row r="502" spans="1:2" x14ac:dyDescent="0.2">
      <c r="A502" s="487"/>
      <c r="B502" s="28" t="s">
        <v>620</v>
      </c>
    </row>
    <row r="503" spans="1:2" x14ac:dyDescent="0.2">
      <c r="A503" s="487"/>
      <c r="B503" s="28" t="s">
        <v>621</v>
      </c>
    </row>
    <row r="504" spans="1:2" x14ac:dyDescent="0.2">
      <c r="A504" s="487"/>
      <c r="B504" s="28" t="s">
        <v>622</v>
      </c>
    </row>
    <row r="505" spans="1:2" x14ac:dyDescent="0.2">
      <c r="A505" s="487"/>
      <c r="B505" s="28" t="s">
        <v>623</v>
      </c>
    </row>
    <row r="506" spans="1:2" x14ac:dyDescent="0.2">
      <c r="A506" s="487"/>
      <c r="B506" s="28" t="s">
        <v>624</v>
      </c>
    </row>
    <row r="507" spans="1:2" x14ac:dyDescent="0.2">
      <c r="A507" s="487"/>
      <c r="B507" s="28" t="s">
        <v>625</v>
      </c>
    </row>
    <row r="508" spans="1:2" x14ac:dyDescent="0.2">
      <c r="A508" s="487"/>
      <c r="B508" s="28" t="s">
        <v>626</v>
      </c>
    </row>
    <row r="509" spans="1:2" x14ac:dyDescent="0.2">
      <c r="A509" s="487"/>
      <c r="B509" s="28" t="s">
        <v>627</v>
      </c>
    </row>
    <row r="510" spans="1:2" x14ac:dyDescent="0.2">
      <c r="A510" s="487"/>
      <c r="B510" s="28" t="s">
        <v>628</v>
      </c>
    </row>
    <row r="511" spans="1:2" x14ac:dyDescent="0.2">
      <c r="A511" s="487"/>
      <c r="B511" s="28" t="s">
        <v>629</v>
      </c>
    </row>
    <row r="512" spans="1:2" x14ac:dyDescent="0.2">
      <c r="A512" s="487"/>
      <c r="B512" s="28" t="s">
        <v>630</v>
      </c>
    </row>
    <row r="513" spans="1:2" x14ac:dyDescent="0.2">
      <c r="A513" s="487"/>
      <c r="B513" s="28" t="s">
        <v>631</v>
      </c>
    </row>
    <row r="514" spans="1:2" x14ac:dyDescent="0.2">
      <c r="A514" s="487"/>
      <c r="B514" s="28" t="s">
        <v>632</v>
      </c>
    </row>
    <row r="515" spans="1:2" x14ac:dyDescent="0.2">
      <c r="A515" s="487"/>
      <c r="B515" s="28" t="s">
        <v>633</v>
      </c>
    </row>
    <row r="516" spans="1:2" x14ac:dyDescent="0.2">
      <c r="A516" s="487"/>
      <c r="B516" s="28" t="s">
        <v>634</v>
      </c>
    </row>
    <row r="517" spans="1:2" x14ac:dyDescent="0.2">
      <c r="A517" s="487"/>
      <c r="B517" s="28" t="s">
        <v>635</v>
      </c>
    </row>
    <row r="518" spans="1:2" x14ac:dyDescent="0.2">
      <c r="A518" s="487"/>
      <c r="B518" s="28" t="s">
        <v>636</v>
      </c>
    </row>
    <row r="519" spans="1:2" x14ac:dyDescent="0.2">
      <c r="A519" s="487"/>
      <c r="B519" s="28" t="s">
        <v>637</v>
      </c>
    </row>
    <row r="520" spans="1:2" x14ac:dyDescent="0.2">
      <c r="A520" s="487"/>
      <c r="B520" s="28" t="s">
        <v>638</v>
      </c>
    </row>
    <row r="521" spans="1:2" x14ac:dyDescent="0.2">
      <c r="A521" s="487"/>
      <c r="B521" s="28" t="s">
        <v>639</v>
      </c>
    </row>
    <row r="522" spans="1:2" x14ac:dyDescent="0.2">
      <c r="A522" s="487"/>
      <c r="B522" s="28" t="s">
        <v>640</v>
      </c>
    </row>
    <row r="523" spans="1:2" x14ac:dyDescent="0.2">
      <c r="A523" s="487"/>
      <c r="B523" s="28" t="s">
        <v>641</v>
      </c>
    </row>
    <row r="524" spans="1:2" x14ac:dyDescent="0.2">
      <c r="A524" s="487"/>
      <c r="B524" s="28" t="s">
        <v>642</v>
      </c>
    </row>
    <row r="525" spans="1:2" x14ac:dyDescent="0.2">
      <c r="A525" s="487"/>
      <c r="B525" s="28" t="s">
        <v>643</v>
      </c>
    </row>
    <row r="526" spans="1:2" x14ac:dyDescent="0.2">
      <c r="A526" s="487"/>
      <c r="B526" s="28" t="s">
        <v>644</v>
      </c>
    </row>
    <row r="527" spans="1:2" x14ac:dyDescent="0.2">
      <c r="A527" s="487"/>
      <c r="B527" s="28" t="s">
        <v>645</v>
      </c>
    </row>
    <row r="528" spans="1:2" x14ac:dyDescent="0.2">
      <c r="A528" s="487"/>
      <c r="B528" s="28" t="s">
        <v>646</v>
      </c>
    </row>
    <row r="529" spans="1:2" x14ac:dyDescent="0.2">
      <c r="A529" s="487"/>
      <c r="B529" s="28" t="s">
        <v>647</v>
      </c>
    </row>
    <row r="530" spans="1:2" x14ac:dyDescent="0.2">
      <c r="A530" s="487"/>
      <c r="B530" s="28" t="s">
        <v>648</v>
      </c>
    </row>
    <row r="531" spans="1:2" x14ac:dyDescent="0.2">
      <c r="A531" s="487"/>
      <c r="B531" s="28" t="s">
        <v>715</v>
      </c>
    </row>
    <row r="532" spans="1:2" x14ac:dyDescent="0.2">
      <c r="A532" s="487"/>
      <c r="B532" s="28" t="s">
        <v>649</v>
      </c>
    </row>
    <row r="533" spans="1:2" x14ac:dyDescent="0.2">
      <c r="A533" s="487"/>
      <c r="B533" s="28" t="s">
        <v>650</v>
      </c>
    </row>
    <row r="534" spans="1:2" x14ac:dyDescent="0.2">
      <c r="A534" s="487"/>
      <c r="B534" s="28" t="s">
        <v>651</v>
      </c>
    </row>
    <row r="535" spans="1:2" x14ac:dyDescent="0.2">
      <c r="A535" s="487"/>
      <c r="B535" s="28" t="s">
        <v>652</v>
      </c>
    </row>
    <row r="536" spans="1:2" x14ac:dyDescent="0.2">
      <c r="A536" s="487"/>
      <c r="B536" s="28" t="s">
        <v>653</v>
      </c>
    </row>
    <row r="537" spans="1:2" x14ac:dyDescent="0.2">
      <c r="A537" s="487"/>
      <c r="B537" s="28" t="s">
        <v>654</v>
      </c>
    </row>
    <row r="538" spans="1:2" x14ac:dyDescent="0.2">
      <c r="A538" s="487"/>
      <c r="B538" s="28" t="s">
        <v>655</v>
      </c>
    </row>
    <row r="539" spans="1:2" x14ac:dyDescent="0.2">
      <c r="A539" s="487"/>
      <c r="B539" s="28" t="s">
        <v>656</v>
      </c>
    </row>
    <row r="540" spans="1:2" x14ac:dyDescent="0.2">
      <c r="A540" s="487"/>
      <c r="B540" s="28" t="s">
        <v>657</v>
      </c>
    </row>
    <row r="541" spans="1:2" x14ac:dyDescent="0.2">
      <c r="A541" s="487"/>
      <c r="B541" s="28" t="s">
        <v>721</v>
      </c>
    </row>
    <row r="542" spans="1:2" x14ac:dyDescent="0.2">
      <c r="A542" s="487"/>
      <c r="B542" s="28" t="s">
        <v>658</v>
      </c>
    </row>
    <row r="543" spans="1:2" x14ac:dyDescent="0.2">
      <c r="A543" s="487"/>
      <c r="B543" s="28" t="s">
        <v>659</v>
      </c>
    </row>
    <row r="544" spans="1:2" x14ac:dyDescent="0.2">
      <c r="A544" s="487"/>
      <c r="B544" s="28" t="s">
        <v>660</v>
      </c>
    </row>
    <row r="545" spans="1:2" x14ac:dyDescent="0.2">
      <c r="A545" s="487"/>
      <c r="B545" s="28" t="s">
        <v>661</v>
      </c>
    </row>
    <row r="546" spans="1:2" x14ac:dyDescent="0.2">
      <c r="A546" s="487"/>
      <c r="B546" s="28" t="s">
        <v>662</v>
      </c>
    </row>
    <row r="547" spans="1:2" x14ac:dyDescent="0.2">
      <c r="A547" s="487"/>
      <c r="B547" s="28" t="s">
        <v>663</v>
      </c>
    </row>
    <row r="548" spans="1:2" x14ac:dyDescent="0.2">
      <c r="A548" s="487"/>
      <c r="B548" s="28" t="s">
        <v>664</v>
      </c>
    </row>
    <row r="549" spans="1:2" x14ac:dyDescent="0.2">
      <c r="A549" s="487"/>
      <c r="B549" s="28" t="s">
        <v>665</v>
      </c>
    </row>
    <row r="550" spans="1:2" x14ac:dyDescent="0.2">
      <c r="A550" s="487"/>
      <c r="B550" s="28" t="s">
        <v>666</v>
      </c>
    </row>
    <row r="551" spans="1:2" x14ac:dyDescent="0.2">
      <c r="A551" s="487"/>
      <c r="B551" s="28" t="s">
        <v>667</v>
      </c>
    </row>
    <row r="552" spans="1:2" x14ac:dyDescent="0.2">
      <c r="A552" s="487"/>
      <c r="B552" s="28" t="s">
        <v>668</v>
      </c>
    </row>
    <row r="553" spans="1:2" x14ac:dyDescent="0.2">
      <c r="A553" s="487"/>
      <c r="B553" s="28" t="s">
        <v>669</v>
      </c>
    </row>
    <row r="554" spans="1:2" x14ac:dyDescent="0.2">
      <c r="A554" s="487"/>
      <c r="B554" s="28" t="s">
        <v>714</v>
      </c>
    </row>
    <row r="555" spans="1:2" x14ac:dyDescent="0.2">
      <c r="A555" s="487"/>
      <c r="B555" s="28" t="s">
        <v>716</v>
      </c>
    </row>
    <row r="556" spans="1:2" x14ac:dyDescent="0.2">
      <c r="A556" s="487"/>
      <c r="B556" s="28" t="s">
        <v>670</v>
      </c>
    </row>
    <row r="557" spans="1:2" x14ac:dyDescent="0.2">
      <c r="A557" s="487"/>
      <c r="B557" s="28" t="s">
        <v>682</v>
      </c>
    </row>
    <row r="558" spans="1:2" x14ac:dyDescent="0.2">
      <c r="A558" s="487"/>
      <c r="B558" s="28" t="s">
        <v>683</v>
      </c>
    </row>
    <row r="559" spans="1:2" x14ac:dyDescent="0.2">
      <c r="A559" s="487"/>
      <c r="B559" s="28" t="s">
        <v>684</v>
      </c>
    </row>
    <row r="560" spans="1:2" x14ac:dyDescent="0.2">
      <c r="A560" s="487"/>
      <c r="B560" s="28" t="s">
        <v>719</v>
      </c>
    </row>
    <row r="561" spans="1:2" x14ac:dyDescent="0.2">
      <c r="A561" s="487"/>
      <c r="B561" s="28" t="s">
        <v>685</v>
      </c>
    </row>
    <row r="562" spans="1:2" x14ac:dyDescent="0.2">
      <c r="A562" s="487"/>
      <c r="B562" s="28" t="s">
        <v>686</v>
      </c>
    </row>
    <row r="563" spans="1:2" x14ac:dyDescent="0.2">
      <c r="A563" s="487"/>
      <c r="B563" s="28" t="s">
        <v>687</v>
      </c>
    </row>
    <row r="564" spans="1:2" x14ac:dyDescent="0.2">
      <c r="A564" s="487"/>
      <c r="B564" s="28" t="s">
        <v>688</v>
      </c>
    </row>
    <row r="565" spans="1:2" x14ac:dyDescent="0.2">
      <c r="A565" s="487"/>
      <c r="B565" s="28" t="s">
        <v>720</v>
      </c>
    </row>
    <row r="566" spans="1:2" x14ac:dyDescent="0.2">
      <c r="A566" s="487"/>
      <c r="B566" s="28" t="s">
        <v>689</v>
      </c>
    </row>
    <row r="567" spans="1:2" x14ac:dyDescent="0.2">
      <c r="A567" s="487"/>
      <c r="B567" s="28" t="s">
        <v>690</v>
      </c>
    </row>
    <row r="568" spans="1:2" x14ac:dyDescent="0.2">
      <c r="A568" s="487"/>
      <c r="B568" s="28" t="s">
        <v>691</v>
      </c>
    </row>
    <row r="569" spans="1:2" x14ac:dyDescent="0.2">
      <c r="A569" s="487"/>
      <c r="B569" s="28" t="s">
        <v>692</v>
      </c>
    </row>
    <row r="570" spans="1:2" x14ac:dyDescent="0.2">
      <c r="A570" s="487"/>
      <c r="B570" s="28" t="s">
        <v>693</v>
      </c>
    </row>
    <row r="571" spans="1:2" x14ac:dyDescent="0.2">
      <c r="A571" s="487"/>
      <c r="B571" s="28" t="s">
        <v>694</v>
      </c>
    </row>
    <row r="572" spans="1:2" x14ac:dyDescent="0.2">
      <c r="A572" s="487"/>
      <c r="B572" s="28" t="s">
        <v>713</v>
      </c>
    </row>
    <row r="573" spans="1:2" x14ac:dyDescent="0.2">
      <c r="A573" s="487"/>
      <c r="B573" s="28" t="s">
        <v>695</v>
      </c>
    </row>
    <row r="574" spans="1:2" x14ac:dyDescent="0.2">
      <c r="A574" s="487"/>
      <c r="B574" s="28" t="s">
        <v>696</v>
      </c>
    </row>
    <row r="575" spans="1:2" x14ac:dyDescent="0.2">
      <c r="A575" s="487"/>
      <c r="B575" s="28" t="s">
        <v>697</v>
      </c>
    </row>
    <row r="576" spans="1:2" x14ac:dyDescent="0.2">
      <c r="A576" s="487"/>
      <c r="B576" s="28" t="s">
        <v>698</v>
      </c>
    </row>
    <row r="577" spans="1:2" x14ac:dyDescent="0.2">
      <c r="A577" s="487"/>
      <c r="B577" s="28" t="s">
        <v>699</v>
      </c>
    </row>
    <row r="578" spans="1:2" x14ac:dyDescent="0.2">
      <c r="A578" s="487"/>
      <c r="B578" s="28" t="s">
        <v>700</v>
      </c>
    </row>
    <row r="579" spans="1:2" x14ac:dyDescent="0.2">
      <c r="A579" s="487"/>
      <c r="B579" s="28" t="s">
        <v>701</v>
      </c>
    </row>
    <row r="580" spans="1:2" x14ac:dyDescent="0.2">
      <c r="A580" s="487"/>
      <c r="B580" s="28" t="s">
        <v>702</v>
      </c>
    </row>
    <row r="581" spans="1:2" x14ac:dyDescent="0.2">
      <c r="A581" s="487"/>
      <c r="B581" s="28" t="s">
        <v>717</v>
      </c>
    </row>
    <row r="582" spans="1:2" x14ac:dyDescent="0.2">
      <c r="A582" s="487"/>
      <c r="B582" s="28" t="s">
        <v>703</v>
      </c>
    </row>
    <row r="583" spans="1:2" x14ac:dyDescent="0.2">
      <c r="A583" s="487"/>
      <c r="B583" s="28" t="s">
        <v>704</v>
      </c>
    </row>
    <row r="584" spans="1:2" x14ac:dyDescent="0.2">
      <c r="A584" s="487"/>
      <c r="B584" s="28" t="s">
        <v>705</v>
      </c>
    </row>
    <row r="585" spans="1:2" x14ac:dyDescent="0.2">
      <c r="A585" s="487"/>
      <c r="B585" s="28" t="s">
        <v>706</v>
      </c>
    </row>
    <row r="586" spans="1:2" x14ac:dyDescent="0.2">
      <c r="A586" s="487"/>
      <c r="B586" s="28" t="s">
        <v>707</v>
      </c>
    </row>
    <row r="587" spans="1:2" x14ac:dyDescent="0.2">
      <c r="A587" s="487"/>
      <c r="B587" s="28" t="s">
        <v>708</v>
      </c>
    </row>
    <row r="588" spans="1:2" x14ac:dyDescent="0.2">
      <c r="A588" s="487"/>
      <c r="B588" s="28" t="s">
        <v>709</v>
      </c>
    </row>
    <row r="589" spans="1:2" x14ac:dyDescent="0.2">
      <c r="A589" s="487"/>
      <c r="B589" s="28" t="s">
        <v>710</v>
      </c>
    </row>
    <row r="590" spans="1:2" x14ac:dyDescent="0.2">
      <c r="A590" s="487"/>
      <c r="B590" s="28" t="s">
        <v>711</v>
      </c>
    </row>
    <row r="591" spans="1:2" ht="13.5" thickBot="1" x14ac:dyDescent="0.25">
      <c r="B591" s="29" t="s">
        <v>712</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5703125" defaultRowHeight="12.75" x14ac:dyDescent="0.2"/>
  <cols>
    <col min="1" max="1" width="17.5703125" style="590" bestFit="1" customWidth="1"/>
    <col min="2" max="2" width="8.5703125" style="590"/>
    <col min="3" max="3" width="20.5703125" style="590" customWidth="1"/>
    <col min="4" max="16384" width="8.5703125" style="590"/>
  </cols>
  <sheetData>
    <row r="1" spans="1:3" ht="40.5" customHeight="1" thickBot="1" x14ac:dyDescent="0.25">
      <c r="A1" s="1264" t="s">
        <v>873</v>
      </c>
      <c r="B1" s="1265"/>
      <c r="C1" s="1266"/>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GSB
SOF ON FILE
E-SIG: KENNETH R. OBRIEN, ARLENE BLOCKER
affiilate vetting completed </concomments>
    <amdnum xmlns="37aa5685-f18a-4c16-8b74-a7d5b1a2ecd4">1</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In Progress</contractstatus>
    <amdeffdate xmlns="37aa5685-f18a-4c16-8b74-a7d5b1a2ecd4">2024-05-31T04:00:00+00:00</amdeffdat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Not Ready</Amend_x0020_Ready>
    <_Flow_SignoffStatus xmlns="e446afe2-ed2a-40ba-8ba2-c0b30cc49f0e" xsi:nil="true"/>
    <doc1605 xmlns="e446afe2-ed2a-40ba-8ba2-c0b30cc49f0e">No</doc1605>
    <agreedate xmlns="e446afe2-ed2a-40ba-8ba2-c0b30cc49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1421E1-3F1A-4967-BFA5-233BD9B425D8}">
  <ds:schemaRefs>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purl.org/dc/dcmitype/"/>
    <ds:schemaRef ds:uri="http://schemas.microsoft.com/office/2006/documentManagement/types"/>
    <ds:schemaRef ds:uri="http://purl.org/dc/elements/1.1/"/>
    <ds:schemaRef ds:uri="37aa5685-f18a-4c16-8b74-a7d5b1a2ecd4"/>
    <ds:schemaRef ds:uri="e446afe2-ed2a-40ba-8ba2-c0b30cc49f0e"/>
    <ds:schemaRef ds:uri="http://schemas.microsoft.com/sharepoint/v3"/>
  </ds:schemaRefs>
</ds:datastoreItem>
</file>

<file path=customXml/itemProps2.xml><?xml version="1.0" encoding="utf-8"?>
<ds:datastoreItem xmlns:ds="http://schemas.openxmlformats.org/officeDocument/2006/customXml" ds:itemID="{B9700DD8-DD9C-4A63-935C-9856A3ABC5F7}">
  <ds:schemaRefs>
    <ds:schemaRef ds:uri="http://schemas.microsoft.com/sharepoint/v3/contenttype/forms"/>
  </ds:schemaRefs>
</ds:datastoreItem>
</file>

<file path=customXml/itemProps3.xml><?xml version="1.0" encoding="utf-8"?>
<ds:datastoreItem xmlns:ds="http://schemas.openxmlformats.org/officeDocument/2006/customXml" ds:itemID="{F0FA6E56-6D82-46EC-A513-EFED542B0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0BEAECE-A721-4A7B-A9CC-CCD44033F9C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72</vt:i4>
      </vt:variant>
    </vt:vector>
  </HeadingPairs>
  <TitlesOfParts>
    <vt:vector size="85"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ArbMode</vt:lpstr>
      <vt:lpstr>'APPENDIX D-5 E &amp; W AFRICA-USA'!Autom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Charges</vt:lpstr>
      <vt:lpstr>'APPENDIX D-5 E &amp; W AFRICA-USA'!Container</vt:lpstr>
      <vt:lpstr>Container</vt:lpstr>
      <vt:lpstr>'APPENDIX D-5 E &amp; W AFRICA-USA'!CST</vt:lpstr>
      <vt:lpstr>CST</vt:lpstr>
      <vt:lpstr>'APPENDIX D-5 E &amp; W AFRICA-USA'!CURRENCY</vt:lpstr>
      <vt:lpstr>CURRENCY</vt:lpstr>
      <vt:lpstr>'APPENDIX D-5 E &amp; W AFRICA-USA'!DAYS</vt:lpstr>
      <vt:lpstr>DAYS</vt:lpstr>
      <vt:lpstr>'APPENDIX D-5 E &amp; W AFRICA-USA'!DDTARIFF</vt:lpstr>
      <vt:lpstr>DDTARIFF</vt:lpstr>
      <vt:lpstr>'APPENDIX D-5 E &amp; W AFRICA-USA'!DDTARIFFUS</vt:lpstr>
      <vt:lpstr>DDTARIFFUS</vt:lpstr>
      <vt:lpstr>'APPENDIX D-5 E &amp; W AFRICA-USA'!DDTARIFFUSE</vt:lpstr>
      <vt:lpstr>DDTARIFFUSE</vt:lpstr>
      <vt:lpstr>DDTARIFFUSI</vt:lpstr>
      <vt:lpstr>'APPENDIX D-5 E &amp; W AFRICA-USA'!droppull</vt:lpstr>
      <vt:lpstr>droppull</vt:lpstr>
      <vt:lpstr>'APPENDIX D-5 E &amp; W AFRICA-USA'!EQTYPE</vt:lpstr>
      <vt:lpstr>EQTYPE</vt:lpstr>
      <vt:lpstr>'APPENDIX D-5 E &amp; W AFRICA-USA'!Equip</vt:lpstr>
      <vt:lpstr>Equip</vt:lpstr>
      <vt:lpstr>'APPENDIX D-5 E &amp; W AFRICA-USA'!Exceptions</vt:lpstr>
      <vt:lpstr>Exceptions</vt:lpstr>
      <vt:lpstr>'APPENDIX D-5 E &amp; W AFRICA-USA'!EXPIMP</vt:lpstr>
      <vt:lpstr>EXPIMP</vt:lpstr>
      <vt:lpstr>'APPENDIX D-5 E &amp; W AFRICA-USA'!GRIPSS</vt:lpstr>
      <vt:lpstr>GRIPSS</vt:lpstr>
      <vt:lpstr>'APPENDIX D-5 E &amp; W AFRICA-USA'!GRIPSS_EQ</vt:lpstr>
      <vt:lpstr>GRIPSS_EQ</vt:lpstr>
      <vt:lpstr>'APPENDIX D-5 E &amp; W AFRICA-USA'!Mode</vt:lpstr>
      <vt:lpstr>Mode</vt:lpstr>
      <vt:lpstr>'APPENDIX D-5 E &amp; W AFRICA-USA'!MQCType</vt:lpstr>
      <vt:lpstr>MQCType</vt:lpstr>
      <vt:lpstr>'Customer Boiler Plate'!OLE_LINK1</vt:lpstr>
      <vt:lpstr>'APPENDIX D-5 E &amp; W AFRICA-USA'!OOG</vt:lpstr>
      <vt:lpstr>OOG</vt:lpstr>
      <vt:lpstr>'APPENDIX D-5 E &amp; W AFRICA-USA'!OPREEFER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Reefer</vt:lpstr>
      <vt:lpstr>'APPENDIX D-5 E &amp; W AFRICA-USA'!SDD</vt:lpstr>
      <vt:lpstr>SDD</vt:lpstr>
      <vt:lpstr>shipper</vt:lpstr>
      <vt:lpstr>ShipperCert</vt:lpstr>
      <vt:lpstr>'APPENDIX D-5 E &amp; W AFRICA-USA'!ShipperOwn</vt:lpstr>
      <vt:lpstr>ShipperOwn</vt:lpstr>
      <vt:lpstr>'APPENDIX D-5 E &amp; W AFRICA-USA'!Type_note2</vt:lpstr>
      <vt:lpstr>Type_note2</vt:lpstr>
      <vt:lpstr>'APPENDIX D-5 E &amp; W AFRICA-USA'!YesNo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2024-06-03T20:59:36Z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