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customProperty5.bin" ContentType="application/vnd.openxmlformats-officedocument.spreadsheetml.customProperty"/>
  <Override PartName="/xl/comments2.xml" ContentType="application/vnd.openxmlformats-officedocument.spreadsheetml.comments+xml"/>
  <Override PartName="/xl/customProperty6.bin" ContentType="application/vnd.openxmlformats-officedocument.spreadsheetml.customProperty"/>
  <Override PartName="/xl/customProperty7.bin" ContentType="application/vnd.openxmlformats-officedocument.spreadsheetml.customProperty"/>
  <Override PartName="/xl/comments3.xml" ContentType="application/vnd.openxmlformats-officedocument.spreadsheetml.comments+xml"/>
  <Override PartName="/xl/customProperty8.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cmacgmgroup.sharepoint.com/sites/CMA-USServiceContracts/staged/"/>
    </mc:Choice>
  </mc:AlternateContent>
  <xr:revisionPtr revIDLastSave="0" documentId="13_ncr:1_{C71871B8-42C9-4401-8CF4-7EB5BEB517BE}" xr6:coauthVersionLast="47" xr6:coauthVersionMax="47" xr10:uidLastSave="{00000000-0000-0000-0000-000000000000}"/>
  <bookViews>
    <workbookView xWindow="-120" yWindow="-120" windowWidth="29040" windowHeight="15840" tabRatio="877" activeTab="1" xr2:uid="{00000000-000D-0000-FFFF-FFFF00000000}"/>
  </bookViews>
  <sheets>
    <sheet name="CUSTOMER BOILER PLATE" sheetId="131" r:id="rId1"/>
    <sheet name="Cover" sheetId="4" r:id="rId2"/>
    <sheet name="MQC" sheetId="42" r:id="rId3"/>
    <sheet name="APPENDIX B-1  (FE - USWC)" sheetId="57" r:id="rId4"/>
    <sheet name="FOREIGN TO FOREIGN" sheetId="132" state="hidden" r:id="rId5"/>
    <sheet name="Affiliates" sheetId="47" r:id="rId6"/>
    <sheet name="Listes" sheetId="44" state="hidden" r:id="rId7"/>
    <sheet name="SOF BR" sheetId="141" state="hidden" r:id="rId8"/>
  </sheets>
  <definedNames>
    <definedName name="_xlnm._FilterDatabase" localSheetId="5" hidden="1">Affiliates!$A$9:$I$9</definedName>
    <definedName name="_xlnm._FilterDatabase" localSheetId="3" hidden="1">'APPENDIX B-1  (FE - USWC)'!$A$34:$AB$34</definedName>
    <definedName name="_xlnm._FilterDatabase" localSheetId="4" hidden="1">'FOREIGN TO FOREIGN'!$A$30:$AB$30</definedName>
    <definedName name="ArbMode">Listes!$B$325:$B$331</definedName>
    <definedName name="Autom">Listes!$B$373:$B$374</definedName>
    <definedName name="BULLET" localSheetId="4">'FOREIGN TO FOREIGN'!$N$13:$N$18</definedName>
    <definedName name="BULLET">'APPENDIX B-1  (FE - USWC)'!$N$13:$N$18</definedName>
    <definedName name="Charges">Listes!$A$3:$A$196</definedName>
    <definedName name="Container">Listes!$B$211:$B$220</definedName>
    <definedName name="CST">Listes!$B$397:$B$403</definedName>
    <definedName name="CURRENCY">Listes!$B$446:$B$581</definedName>
    <definedName name="DAYS">Listes!$B$412:$B$413</definedName>
    <definedName name="DDTARIFF">Listes!$B$417:$B$420</definedName>
    <definedName name="DDTARIFFUS">Listes!$B$424:$B$426</definedName>
    <definedName name="DDTARIFFUSE">Listes!$B$429:$B$430</definedName>
    <definedName name="DDTARIFFUSI">Listes!$B$424:$B$426</definedName>
    <definedName name="droppull">Listes!$B$258:$B$259</definedName>
    <definedName name="EQTYPE">Listes!$B$434:$B$437</definedName>
    <definedName name="Equip">Listes!$B$340:$B$360</definedName>
    <definedName name="Exceptions">Listes!$H$3:$H$197</definedName>
    <definedName name="EXPIMP">Listes!$B$407:$B$408</definedName>
    <definedName name="GRIPSS">Listes!$B$334:$B$337</definedName>
    <definedName name="GRIPSS_EQ">Listes!$B$378:$B$393</definedName>
    <definedName name="Mode">Listes!$B$262:$B$310</definedName>
    <definedName name="MQCType">Listes!$B$363:$B$365</definedName>
    <definedName name="OLE_LINK1" localSheetId="0">'CUSTOMER BOILER PLATE'!$B$43</definedName>
    <definedName name="OOG">Listes!$B$321:$B$322</definedName>
    <definedName name="OPREEFER">Listes!$B$441:$B$442</definedName>
    <definedName name="_xlnm.Print_Area" localSheetId="3">'APPENDIX B-1  (FE - USWC)'!$A$1:$AC$192</definedName>
    <definedName name="_xlnm.Print_Area" localSheetId="1">Cover!$A$1:$E$59</definedName>
    <definedName name="_xlnm.Print_Area" localSheetId="4">'FOREIGN TO FOREIGN'!$A$1:$AC$151</definedName>
    <definedName name="_xlnm.Print_Area" localSheetId="6">Listes!$A$2:$C$196</definedName>
    <definedName name="Reefer">Listes!$B$224:$B$230</definedName>
    <definedName name="SDD">Listes!$B$200:$B$203</definedName>
    <definedName name="shipper">Cover!$B$7</definedName>
    <definedName name="ShipperCert">Listes!$B$368:$B$369</definedName>
    <definedName name="ShipperOwn">Listes!$B$317:$B$318</definedName>
    <definedName name="Type_note2">Listes!$B$233:$B$255</definedName>
    <definedName name="YesNo">Listes!$B$313:$B$314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4" i="57" l="1"/>
  <c r="B113" i="57"/>
  <c r="B112" i="57"/>
  <c r="B111" i="57"/>
  <c r="B110" i="57"/>
  <c r="B109" i="57"/>
  <c r="B108" i="57"/>
  <c r="B107" i="57"/>
  <c r="B106" i="57"/>
  <c r="B105" i="57"/>
  <c r="B104" i="57"/>
  <c r="B115" i="57"/>
  <c r="B4" i="131" l="1"/>
  <c r="C40" i="131" l="1"/>
  <c r="B100" i="132" l="1"/>
  <c r="B99" i="132"/>
  <c r="B2" i="131"/>
  <c r="C1" i="132"/>
  <c r="C3" i="132"/>
  <c r="C4" i="132"/>
  <c r="N14" i="132"/>
  <c r="N15" i="132"/>
  <c r="N16" i="132"/>
  <c r="N17" i="132"/>
  <c r="N18" i="132"/>
  <c r="B89" i="132"/>
  <c r="B90" i="132"/>
  <c r="B91" i="132"/>
  <c r="B92" i="132"/>
  <c r="B93" i="132"/>
  <c r="B94" i="132"/>
  <c r="B95" i="132"/>
  <c r="B96" i="132"/>
  <c r="B97" i="132"/>
  <c r="B98" i="132"/>
  <c r="B101" i="132"/>
  <c r="B102" i="132"/>
  <c r="B103" i="132"/>
  <c r="B104" i="132"/>
  <c r="B105" i="132"/>
  <c r="C37" i="131"/>
  <c r="C36" i="131"/>
  <c r="E8" i="42"/>
  <c r="B4" i="47"/>
  <c r="B3" i="47"/>
  <c r="B1" i="47"/>
  <c r="C4" i="57"/>
  <c r="C3" i="57"/>
  <c r="C1" i="57"/>
  <c r="B5" i="47"/>
  <c r="E38" i="4"/>
  <c r="E56" i="4"/>
  <c r="E55" i="4"/>
  <c r="E54" i="4"/>
  <c r="E53" i="4"/>
  <c r="E52" i="4"/>
  <c r="E51" i="4"/>
  <c r="E50" i="4"/>
  <c r="E49" i="4"/>
  <c r="E48" i="4"/>
  <c r="E47" i="4"/>
  <c r="E46" i="4"/>
  <c r="E45" i="4"/>
  <c r="E43" i="4"/>
  <c r="E42" i="4"/>
  <c r="E41" i="4"/>
  <c r="E40" i="4"/>
  <c r="E39" i="4"/>
  <c r="E37" i="4"/>
  <c r="E36" i="4"/>
  <c r="E35" i="4"/>
  <c r="E34" i="4"/>
  <c r="B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500-000001000000}">
      <text>
        <r>
          <rPr>
            <b/>
            <sz val="12"/>
            <color indexed="81"/>
            <rFont val="Tahoma"/>
            <family val="2"/>
          </rPr>
          <t>Please use comma to separate commodities.</t>
        </r>
      </text>
    </comment>
    <comment ref="A20" authorId="1" shapeId="0" xr:uid="{00000000-0006-0000-05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500-000003000000}">
      <text>
        <r>
          <rPr>
            <b/>
            <sz val="14"/>
            <color indexed="81"/>
            <rFont val="Tahoma"/>
            <family val="2"/>
          </rPr>
          <t>Please use comma to separate ports.
Only valid sea ports may be included.</t>
        </r>
      </text>
    </comment>
    <comment ref="A34" authorId="1" shapeId="0" xr:uid="{00000000-0006-0000-0500-000004000000}">
      <text>
        <r>
          <rPr>
            <b/>
            <sz val="14"/>
            <color indexed="81"/>
            <rFont val="Tahoma"/>
            <family val="2"/>
          </rPr>
          <t>Please use FAK/ Bullets defined above.</t>
        </r>
      </text>
    </comment>
    <comment ref="B34" authorId="1" shapeId="0" xr:uid="{00000000-0006-0000-0500-000005000000}">
      <text>
        <r>
          <rPr>
            <b/>
            <sz val="14"/>
            <color indexed="81"/>
            <rFont val="Tahoma"/>
            <family val="2"/>
          </rPr>
          <t>City, State / ZIP Code</t>
        </r>
      </text>
    </comment>
    <comment ref="C34" authorId="1" shapeId="0" xr:uid="{00000000-0006-0000-05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4" authorId="1" shapeId="0" xr:uid="{00000000-0006-0000-05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4" authorId="1" shapeId="0" xr:uid="{00000000-0006-0000-0500-000008000000}">
      <text>
        <r>
          <rPr>
            <b/>
            <sz val="14"/>
            <color indexed="81"/>
            <rFont val="Tahoma"/>
            <family val="2"/>
          </rPr>
          <t>City, State / ZIP Code</t>
        </r>
      </text>
    </comment>
    <comment ref="F34" authorId="2" shapeId="0" xr:uid="{00000000-0006-0000-05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4" authorId="2" shapeId="0" xr:uid="{00000000-0006-0000-0500-00000A000000}">
      <text>
        <r>
          <rPr>
            <b/>
            <sz val="14"/>
            <color indexed="81"/>
            <rFont val="Tahoma"/>
            <family val="2"/>
          </rPr>
          <t>Indicate whether or not door service is included at origin and destination</t>
        </r>
      </text>
    </comment>
    <comment ref="M34" authorId="2" shapeId="0" xr:uid="{00000000-0006-0000-0500-00000B000000}">
      <text>
        <r>
          <rPr>
            <b/>
            <sz val="14"/>
            <color indexed="81"/>
            <rFont val="Tahoma"/>
            <family val="2"/>
          </rPr>
          <t>Use these columns for exceptions to surcharge applicability in note 2</t>
        </r>
      </text>
    </comment>
    <comment ref="AA34" authorId="2" shapeId="0" xr:uid="{00000000-0006-0000-05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6" authorId="1" shapeId="0" xr:uid="{00000000-0006-0000-0500-00000D000000}">
      <text>
        <r>
          <rPr>
            <b/>
            <sz val="14"/>
            <color indexed="81"/>
            <rFont val="Tahoma"/>
            <family val="2"/>
          </rPr>
          <t>Please use FAK/ Bullets defined above.</t>
        </r>
      </text>
    </comment>
    <comment ref="B46" authorId="1" shapeId="0" xr:uid="{00000000-0006-0000-0500-00000E000000}">
      <text>
        <r>
          <rPr>
            <b/>
            <sz val="14"/>
            <color indexed="81"/>
            <rFont val="Tahoma"/>
            <family val="2"/>
          </rPr>
          <t>City, State / ZIP Code</t>
        </r>
      </text>
    </comment>
    <comment ref="C46" authorId="1" shapeId="0" xr:uid="{00000000-0006-0000-05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6" authorId="1" shapeId="0" xr:uid="{00000000-0006-0000-05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6" authorId="1" shapeId="0" xr:uid="{00000000-0006-0000-0500-000011000000}">
      <text>
        <r>
          <rPr>
            <b/>
            <sz val="14"/>
            <color indexed="81"/>
            <rFont val="Tahoma"/>
            <family val="2"/>
          </rPr>
          <t>City, State / ZIP Code</t>
        </r>
      </text>
    </comment>
    <comment ref="F46" authorId="2" shapeId="0" xr:uid="{00000000-0006-0000-05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6" authorId="2" shapeId="0" xr:uid="{00000000-0006-0000-0500-000013000000}">
      <text>
        <r>
          <rPr>
            <b/>
            <sz val="14"/>
            <color indexed="81"/>
            <rFont val="Tahoma"/>
            <family val="2"/>
          </rPr>
          <t>Indicate whether or not door service is included at origin and destination</t>
        </r>
      </text>
    </comment>
    <comment ref="O46" authorId="2" shapeId="0" xr:uid="{00000000-0006-0000-0500-000014000000}">
      <text>
        <r>
          <rPr>
            <b/>
            <sz val="14"/>
            <color indexed="81"/>
            <rFont val="Tahoma"/>
            <family val="2"/>
          </rPr>
          <t>Use these columns for exceptions to surcharge applicability in note 2</t>
        </r>
      </text>
    </comment>
    <comment ref="AA46" authorId="2" shapeId="0" xr:uid="{00000000-0006-0000-05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8" authorId="1" shapeId="0" xr:uid="{00000000-0006-0000-0500-000016000000}">
      <text>
        <r>
          <rPr>
            <b/>
            <sz val="14"/>
            <color indexed="81"/>
            <rFont val="Tahoma"/>
            <family val="2"/>
          </rPr>
          <t>Please use FAK/ Bullets defined above.</t>
        </r>
      </text>
    </comment>
    <comment ref="B58" authorId="1" shapeId="0" xr:uid="{00000000-0006-0000-0500-000017000000}">
      <text>
        <r>
          <rPr>
            <b/>
            <sz val="14"/>
            <color indexed="81"/>
            <rFont val="Tahoma"/>
            <family val="2"/>
          </rPr>
          <t>City, State / ZIP Code</t>
        </r>
      </text>
    </comment>
    <comment ref="C58" authorId="1" shapeId="0" xr:uid="{00000000-0006-0000-05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8" authorId="1" shapeId="0" xr:uid="{00000000-0006-0000-05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8" authorId="1" shapeId="0" xr:uid="{00000000-0006-0000-0500-00001A000000}">
      <text>
        <r>
          <rPr>
            <b/>
            <sz val="14"/>
            <color indexed="81"/>
            <rFont val="Tahoma"/>
            <family val="2"/>
          </rPr>
          <t>City, State / ZIP Code</t>
        </r>
      </text>
    </comment>
    <comment ref="F58" authorId="2" shapeId="0" xr:uid="{00000000-0006-0000-05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8" authorId="2" shapeId="0" xr:uid="{00000000-0006-0000-0500-00001C000000}">
      <text>
        <r>
          <rPr>
            <b/>
            <sz val="14"/>
            <color indexed="81"/>
            <rFont val="Tahoma"/>
            <family val="2"/>
          </rPr>
          <t>Indicate whether or not door service is included at origin and destination</t>
        </r>
      </text>
    </comment>
    <comment ref="Q58" authorId="2" shapeId="0" xr:uid="{00000000-0006-0000-0500-00001D000000}">
      <text>
        <r>
          <rPr>
            <b/>
            <sz val="14"/>
            <color indexed="81"/>
            <rFont val="Tahoma"/>
            <family val="2"/>
          </rPr>
          <t>Use these columns for exceptions to surcharge applicability in note 2</t>
        </r>
      </text>
    </comment>
    <comment ref="AC58" authorId="2" shapeId="0" xr:uid="{00000000-0006-0000-05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6" authorId="2" shapeId="0" xr:uid="{00000000-0006-0000-0500-00001F000000}">
      <text>
        <r>
          <rPr>
            <b/>
            <sz val="14"/>
            <color indexed="81"/>
            <rFont val="Tahoma"/>
            <family val="2"/>
          </rPr>
          <t>Place of Origin - may be an outport for feeder (CY) arbitraries or an inland origin
Format is:  City, State or ZIP Code</t>
        </r>
      </text>
    </comment>
    <comment ref="E76" authorId="2" shapeId="0" xr:uid="{00000000-0006-0000-05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6" authorId="2" shapeId="0" xr:uid="{00000000-0006-0000-05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6" authorId="2" shapeId="0" xr:uid="{00000000-0006-0000-0500-000022000000}">
      <text>
        <r>
          <rPr>
            <b/>
            <sz val="14"/>
            <color indexed="81"/>
            <rFont val="Tahoma"/>
            <family val="2"/>
          </rPr>
          <t>Indicate whether or not door service is included in the arbitrary rate</t>
        </r>
      </text>
    </comment>
    <comment ref="H76" authorId="2" shapeId="0" xr:uid="{00000000-0006-0000-0500-000023000000}">
      <text>
        <r>
          <rPr>
            <b/>
            <sz val="14"/>
            <color indexed="81"/>
            <rFont val="Tahoma"/>
            <family val="2"/>
          </rPr>
          <t>Input the rate in this field when the same amount applies for all container sizes</t>
        </r>
      </text>
    </comment>
    <comment ref="N76" authorId="2" shapeId="0" xr:uid="{00000000-0006-0000-0500-000024000000}">
      <text>
        <r>
          <rPr>
            <b/>
            <sz val="14"/>
            <color indexed="81"/>
            <rFont val="Tahoma"/>
            <family val="2"/>
          </rPr>
          <t>Each Arbitrary applies only to FAK / Bullets as specifically listed in this field.</t>
        </r>
      </text>
    </comment>
    <comment ref="B91" authorId="2" shapeId="0" xr:uid="{00000000-0006-0000-0500-000025000000}">
      <text>
        <r>
          <rPr>
            <b/>
            <sz val="14"/>
            <color indexed="81"/>
            <rFont val="Tahoma"/>
            <family val="2"/>
          </rPr>
          <t>Place of Destination - may be an outport for feeder (CY) arbitraries or an inland destination
Format is:  City, State or ZIP Code</t>
        </r>
      </text>
    </comment>
    <comment ref="E91" authorId="2" shapeId="0" xr:uid="{00000000-0006-0000-05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91" authorId="2" shapeId="0" xr:uid="{00000000-0006-0000-05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91" authorId="2" shapeId="0" xr:uid="{00000000-0006-0000-0500-000028000000}">
      <text>
        <r>
          <rPr>
            <b/>
            <sz val="14"/>
            <color indexed="81"/>
            <rFont val="Tahoma"/>
            <family val="2"/>
          </rPr>
          <t>Indicate whether or not door service is included in the arbitrary rate</t>
        </r>
      </text>
    </comment>
    <comment ref="H91" authorId="2" shapeId="0" xr:uid="{00000000-0006-0000-0500-000029000000}">
      <text>
        <r>
          <rPr>
            <b/>
            <sz val="14"/>
            <color indexed="81"/>
            <rFont val="Tahoma"/>
            <family val="2"/>
          </rPr>
          <t>Input the rate in this field when the same amount applies for all container sizes</t>
        </r>
      </text>
    </comment>
    <comment ref="N91" authorId="2" shapeId="0" xr:uid="{00000000-0006-0000-0500-00002A000000}">
      <text>
        <r>
          <rPr>
            <b/>
            <sz val="14"/>
            <color indexed="81"/>
            <rFont val="Tahoma"/>
            <family val="2"/>
          </rPr>
          <t>Each Arbitrary applies only to FAK / Bullets as specifically listed in this field.</t>
        </r>
      </text>
    </comment>
    <comment ref="L101" authorId="2" shapeId="0" xr:uid="{00000000-0006-0000-05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69" authorId="2" shapeId="0" xr:uid="{00000000-0006-0000-0500-00002C000000}">
      <text>
        <r>
          <rPr>
            <sz val="12"/>
            <color indexed="81"/>
            <rFont val="Tahoma"/>
            <family val="2"/>
          </rPr>
          <t>Select the bullet for which the exception applies.
If exception applies to all bullets, select "ALL".</t>
        </r>
      </text>
    </comment>
    <comment ref="B169" authorId="2" shapeId="0" xr:uid="{00000000-0006-0000-05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69" authorId="2" shapeId="0" xr:uid="{00000000-0006-0000-05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69" authorId="2" shapeId="0" xr:uid="{00000000-0006-0000-05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69" authorId="2" shapeId="0" xr:uid="{00000000-0006-0000-0500-000030000000}">
      <text>
        <r>
          <rPr>
            <sz val="12"/>
            <color indexed="81"/>
            <rFont val="Tahoma"/>
            <family val="2"/>
          </rPr>
          <t>Select "OR" from the drop down list if condition applies to Operating Reefers</t>
        </r>
      </text>
    </comment>
    <comment ref="H169" authorId="2" shapeId="0" xr:uid="{00000000-0006-0000-05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69" authorId="2" shapeId="0" xr:uid="{00000000-0006-0000-05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69" authorId="2" shapeId="0" xr:uid="{00000000-0006-0000-05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69" authorId="2" shapeId="0" xr:uid="{00000000-0006-0000-05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69" authorId="3" shapeId="0" xr:uid="{BAAE1D0A-B654-4947-A1F1-9B7BE64E609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69" authorId="2" shapeId="0" xr:uid="{00000000-0006-0000-05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82" authorId="2" shapeId="0" xr:uid="{00000000-0006-0000-0500-000036000000}">
      <text>
        <r>
          <rPr>
            <sz val="12"/>
            <color indexed="81"/>
            <rFont val="Tahoma"/>
            <family val="2"/>
          </rPr>
          <t>Select the bullet for which the exception applies.
If exception applies to all bullets, select "ALL".</t>
        </r>
      </text>
    </comment>
    <comment ref="B182" authorId="2" shapeId="0" xr:uid="{00000000-0006-0000-05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2" authorId="2" shapeId="0" xr:uid="{00000000-0006-0000-05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2" authorId="2" shapeId="0" xr:uid="{00000000-0006-0000-0500-000039000000}">
      <text>
        <r>
          <rPr>
            <sz val="12"/>
            <color indexed="81"/>
            <rFont val="Tahoma"/>
            <family val="2"/>
          </rPr>
          <t>If any exceptional charges are offered, then the currency is required to be shown.</t>
        </r>
      </text>
    </comment>
    <comment ref="O182" authorId="2" shapeId="0" xr:uid="{00000000-0006-0000-05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82" authorId="2" shapeId="0" xr:uid="{00000000-0006-0000-0500-00003B000000}">
      <text>
        <r>
          <rPr>
            <sz val="12"/>
            <color indexed="81"/>
            <rFont val="Tahoma"/>
            <family val="2"/>
          </rPr>
          <t>Select "OR" from the drop down list if condition applies to Operating Reefers</t>
        </r>
      </text>
    </comment>
    <comment ref="Q182" authorId="2" shapeId="0" xr:uid="{00000000-0006-0000-05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82" authorId="2" shapeId="0" xr:uid="{00000000-0006-0000-05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82" authorId="2" shapeId="0" xr:uid="{00000000-0006-0000-05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82" authorId="2" shapeId="0" xr:uid="{00000000-0006-0000-05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82" authorId="3" shapeId="0" xr:uid="{90A1E43C-48C6-41FB-98C9-1C6BE94AA8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182" authorId="2" shapeId="0" xr:uid="{00000000-0006-0000-05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s>
  <commentList>
    <comment ref="B13" authorId="0" shapeId="0" xr:uid="{00000000-0006-0000-1E00-000001000000}">
      <text>
        <r>
          <rPr>
            <b/>
            <sz val="12"/>
            <color indexed="81"/>
            <rFont val="Tahoma"/>
            <family val="2"/>
          </rPr>
          <t>Please use comma to separate commodities.</t>
        </r>
      </text>
    </comment>
    <comment ref="A20" authorId="1" shapeId="0" xr:uid="{00000000-0006-0000-1E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E00-000003000000}">
      <text>
        <r>
          <rPr>
            <b/>
            <sz val="14"/>
            <color indexed="81"/>
            <rFont val="Tahoma"/>
            <family val="2"/>
          </rPr>
          <t>Please use comma to separate ports.
Only valid sea ports may be included.</t>
        </r>
      </text>
    </comment>
    <comment ref="A30" authorId="1" shapeId="0" xr:uid="{00000000-0006-0000-1E00-000004000000}">
      <text>
        <r>
          <rPr>
            <b/>
            <sz val="14"/>
            <color indexed="81"/>
            <rFont val="Tahoma"/>
            <family val="2"/>
          </rPr>
          <t>Please use FAK/ Bullets defined above.</t>
        </r>
      </text>
    </comment>
    <comment ref="B30" authorId="1" shapeId="0" xr:uid="{00000000-0006-0000-1E00-000005000000}">
      <text>
        <r>
          <rPr>
            <b/>
            <sz val="14"/>
            <color indexed="81"/>
            <rFont val="Tahoma"/>
            <family val="2"/>
          </rPr>
          <t>City, State / ZIP Code</t>
        </r>
      </text>
    </comment>
    <comment ref="C30" authorId="1" shapeId="0" xr:uid="{00000000-0006-0000-1E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E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E00-000008000000}">
      <text>
        <r>
          <rPr>
            <b/>
            <sz val="14"/>
            <color indexed="81"/>
            <rFont val="Tahoma"/>
            <family val="2"/>
          </rPr>
          <t>City, State / ZIP Code</t>
        </r>
      </text>
    </comment>
    <comment ref="F30" authorId="2" shapeId="0" xr:uid="{00000000-0006-0000-1E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E00-00000A000000}">
      <text>
        <r>
          <rPr>
            <b/>
            <sz val="14"/>
            <color indexed="81"/>
            <rFont val="Tahoma"/>
            <family val="2"/>
          </rPr>
          <t>Indicate whether or not door service is included at origin and destination</t>
        </r>
      </text>
    </comment>
    <comment ref="M30" authorId="2" shapeId="0" xr:uid="{00000000-0006-0000-1E00-00000B000000}">
      <text>
        <r>
          <rPr>
            <b/>
            <sz val="14"/>
            <color indexed="81"/>
            <rFont val="Tahoma"/>
            <family val="2"/>
          </rPr>
          <t>Use these columns for exceptions to surcharge applicability in note 2</t>
        </r>
      </text>
    </comment>
    <comment ref="AA30" authorId="2" shapeId="0" xr:uid="{00000000-0006-0000-1E00-00000C000000}">
      <text>
        <r>
          <rPr>
            <b/>
            <sz val="14"/>
            <color indexed="81"/>
            <rFont val="Tahoma"/>
            <family val="2"/>
          </rPr>
          <t>This field controls construction using Arbitraries and Inland Tariffs</t>
        </r>
      </text>
    </comment>
    <comment ref="A39" authorId="1" shapeId="0" xr:uid="{00000000-0006-0000-1E00-00000D000000}">
      <text>
        <r>
          <rPr>
            <b/>
            <sz val="14"/>
            <color indexed="81"/>
            <rFont val="Tahoma"/>
            <family val="2"/>
          </rPr>
          <t>Please use FAK/ Bullets defined above.</t>
        </r>
      </text>
    </comment>
    <comment ref="B39" authorId="1" shapeId="0" xr:uid="{00000000-0006-0000-1E00-00000E000000}">
      <text>
        <r>
          <rPr>
            <b/>
            <sz val="14"/>
            <color indexed="81"/>
            <rFont val="Tahoma"/>
            <family val="2"/>
          </rPr>
          <t>City, State / ZIP Code</t>
        </r>
      </text>
    </comment>
    <comment ref="C39" authorId="1" shapeId="0" xr:uid="{00000000-0006-0000-1E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E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E00-000011000000}">
      <text>
        <r>
          <rPr>
            <b/>
            <sz val="14"/>
            <color indexed="81"/>
            <rFont val="Tahoma"/>
            <family val="2"/>
          </rPr>
          <t>City, State / ZIP Code</t>
        </r>
      </text>
    </comment>
    <comment ref="F39" authorId="2" shapeId="0" xr:uid="{00000000-0006-0000-1E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E00-000013000000}">
      <text>
        <r>
          <rPr>
            <b/>
            <sz val="14"/>
            <color indexed="81"/>
            <rFont val="Tahoma"/>
            <family val="2"/>
          </rPr>
          <t>Indicate whether or not door service is included at origin and destination</t>
        </r>
      </text>
    </comment>
    <comment ref="O39" authorId="2" shapeId="0" xr:uid="{00000000-0006-0000-1E00-000014000000}">
      <text>
        <r>
          <rPr>
            <b/>
            <sz val="14"/>
            <color indexed="81"/>
            <rFont val="Tahoma"/>
            <family val="2"/>
          </rPr>
          <t>Use these columns for exceptions to surcharge applicability in note 2</t>
        </r>
      </text>
    </comment>
    <comment ref="AA39" authorId="2" shapeId="0" xr:uid="{00000000-0006-0000-1E00-000015000000}">
      <text>
        <r>
          <rPr>
            <b/>
            <sz val="14"/>
            <color indexed="81"/>
            <rFont val="Tahoma"/>
            <family val="2"/>
          </rPr>
          <t>This field controls construction using Arbitraries and Inland Tariffs</t>
        </r>
      </text>
    </comment>
    <comment ref="A48" authorId="1" shapeId="0" xr:uid="{00000000-0006-0000-1E00-000016000000}">
      <text>
        <r>
          <rPr>
            <b/>
            <sz val="14"/>
            <color indexed="81"/>
            <rFont val="Tahoma"/>
            <family val="2"/>
          </rPr>
          <t>Please use FAK/ Bullets defined above.</t>
        </r>
      </text>
    </comment>
    <comment ref="B48" authorId="1" shapeId="0" xr:uid="{00000000-0006-0000-1E00-000017000000}">
      <text>
        <r>
          <rPr>
            <b/>
            <sz val="14"/>
            <color indexed="81"/>
            <rFont val="Tahoma"/>
            <family val="2"/>
          </rPr>
          <t>City, State / ZIP Code</t>
        </r>
      </text>
    </comment>
    <comment ref="C48" authorId="1" shapeId="0" xr:uid="{00000000-0006-0000-1E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E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E00-00001A000000}">
      <text>
        <r>
          <rPr>
            <b/>
            <sz val="14"/>
            <color indexed="81"/>
            <rFont val="Tahoma"/>
            <family val="2"/>
          </rPr>
          <t>City, State / ZIP Code</t>
        </r>
      </text>
    </comment>
    <comment ref="F48" authorId="2" shapeId="0" xr:uid="{00000000-0006-0000-1E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E00-00001C000000}">
      <text>
        <r>
          <rPr>
            <b/>
            <sz val="14"/>
            <color indexed="81"/>
            <rFont val="Tahoma"/>
            <family val="2"/>
          </rPr>
          <t>Indicate whether or not door service is included at origin and destination</t>
        </r>
      </text>
    </comment>
    <comment ref="Q48" authorId="2" shapeId="0" xr:uid="{00000000-0006-0000-1E00-00001D000000}">
      <text>
        <r>
          <rPr>
            <b/>
            <sz val="14"/>
            <color indexed="81"/>
            <rFont val="Tahoma"/>
            <family val="2"/>
          </rPr>
          <t>Use these columns for exceptions to surcharge applicability in note 2</t>
        </r>
      </text>
    </comment>
    <comment ref="AC48" authorId="2" shapeId="0" xr:uid="{00000000-0006-0000-1E00-00001E000000}">
      <text>
        <r>
          <rPr>
            <b/>
            <sz val="14"/>
            <color indexed="81"/>
            <rFont val="Tahoma"/>
            <family val="2"/>
          </rPr>
          <t>This field controls construction using Arbitraries and Inland Tariffs</t>
        </r>
      </text>
    </comment>
    <comment ref="B63" authorId="2" shapeId="0" xr:uid="{00000000-0006-0000-1E00-00001F000000}">
      <text>
        <r>
          <rPr>
            <b/>
            <sz val="14"/>
            <color indexed="81"/>
            <rFont val="Tahoma"/>
            <family val="2"/>
          </rPr>
          <t>Place of Origin - may be an outport for feeder (CY) arbitraries or an inland origin
Format is:  City, State or ZIP Code</t>
        </r>
      </text>
    </comment>
    <comment ref="E63" authorId="2" shapeId="0" xr:uid="{00000000-0006-0000-1E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3" authorId="2" shapeId="0" xr:uid="{00000000-0006-0000-1E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3" authorId="2" shapeId="0" xr:uid="{00000000-0006-0000-1E00-000022000000}">
      <text>
        <r>
          <rPr>
            <b/>
            <sz val="14"/>
            <color indexed="81"/>
            <rFont val="Tahoma"/>
            <family val="2"/>
          </rPr>
          <t>Indicate whether or not door service is included in the arbitrary rate</t>
        </r>
      </text>
    </comment>
    <comment ref="H63" authorId="2" shapeId="0" xr:uid="{00000000-0006-0000-1E00-000023000000}">
      <text>
        <r>
          <rPr>
            <b/>
            <sz val="14"/>
            <color indexed="81"/>
            <rFont val="Tahoma"/>
            <family val="2"/>
          </rPr>
          <t>Input the rate in this field when the same amount applies for all container sizes</t>
        </r>
      </text>
    </comment>
    <comment ref="N63" authorId="2" shapeId="0" xr:uid="{00000000-0006-0000-1E00-000024000000}">
      <text>
        <r>
          <rPr>
            <b/>
            <sz val="14"/>
            <color indexed="81"/>
            <rFont val="Tahoma"/>
            <family val="2"/>
          </rPr>
          <t>Each Arbitrary applies only to FAK / Bullets as specifically listed in this field.</t>
        </r>
      </text>
    </comment>
    <comment ref="B76" authorId="2" shapeId="0" xr:uid="{00000000-0006-0000-1E00-000025000000}">
      <text>
        <r>
          <rPr>
            <b/>
            <sz val="14"/>
            <color indexed="81"/>
            <rFont val="Tahoma"/>
            <family val="2"/>
          </rPr>
          <t>Place of Destination - may be an outport for feeder (CY) arbitraries or an inland destination
Format is:  City, State or ZIP Code</t>
        </r>
      </text>
    </comment>
    <comment ref="E76" authorId="2" shapeId="0" xr:uid="{00000000-0006-0000-1E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76" authorId="2" shapeId="0" xr:uid="{00000000-0006-0000-1E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76" authorId="2" shapeId="0" xr:uid="{00000000-0006-0000-1E00-000028000000}">
      <text>
        <r>
          <rPr>
            <b/>
            <sz val="14"/>
            <color indexed="81"/>
            <rFont val="Tahoma"/>
            <family val="2"/>
          </rPr>
          <t>Indicate whether or not door service is included in the arbitrary rate</t>
        </r>
      </text>
    </comment>
    <comment ref="H76" authorId="2" shapeId="0" xr:uid="{00000000-0006-0000-1E00-000029000000}">
      <text>
        <r>
          <rPr>
            <b/>
            <sz val="14"/>
            <color indexed="81"/>
            <rFont val="Tahoma"/>
            <family val="2"/>
          </rPr>
          <t>Input the rate in this field when the same amount applies for all container sizes</t>
        </r>
      </text>
    </comment>
    <comment ref="N76" authorId="2" shapeId="0" xr:uid="{00000000-0006-0000-1E00-00002A000000}">
      <text>
        <r>
          <rPr>
            <b/>
            <sz val="14"/>
            <color indexed="81"/>
            <rFont val="Tahoma"/>
            <family val="2"/>
          </rPr>
          <t>Each Arbitrary applies only to FAK / Bullets as specifically listed in this field.</t>
        </r>
      </text>
    </comment>
    <comment ref="L86" authorId="2" shapeId="0" xr:uid="{00000000-0006-0000-1E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59" authorId="2" shapeId="0" xr:uid="{00000000-0006-0000-1E00-00002C000000}">
      <text>
        <r>
          <rPr>
            <sz val="12"/>
            <color indexed="81"/>
            <rFont val="Tahoma"/>
            <family val="2"/>
          </rPr>
          <t>Select the bullet for which the exception applies.
If exception applies to all bullets, select "ALL".</t>
        </r>
      </text>
    </comment>
    <comment ref="B159" authorId="2" shapeId="0" xr:uid="{00000000-0006-0000-1E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59" authorId="2" shapeId="0" xr:uid="{00000000-0006-0000-1E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59" authorId="2" shapeId="0" xr:uid="{00000000-0006-0000-1E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59" authorId="2" shapeId="0" xr:uid="{00000000-0006-0000-1E00-000030000000}">
      <text>
        <r>
          <rPr>
            <sz val="12"/>
            <color indexed="81"/>
            <rFont val="Tahoma"/>
            <family val="2"/>
          </rPr>
          <t>Select "OR" from the drop down list if condition applies to Operating Reefers</t>
        </r>
      </text>
    </comment>
    <comment ref="H159" authorId="2" shapeId="0" xr:uid="{00000000-0006-0000-1E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59" authorId="2" shapeId="0" xr:uid="{00000000-0006-0000-1E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59" authorId="2" shapeId="0" xr:uid="{00000000-0006-0000-1E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59" authorId="2" shapeId="0" xr:uid="{00000000-0006-0000-1E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59" authorId="2" shapeId="0" xr:uid="{00000000-0006-0000-1E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72" authorId="2" shapeId="0" xr:uid="{00000000-0006-0000-1E00-000036000000}">
      <text>
        <r>
          <rPr>
            <sz val="12"/>
            <color indexed="81"/>
            <rFont val="Tahoma"/>
            <family val="2"/>
          </rPr>
          <t>Select the bullet for which the exception applies.
If exception applies to all bullets, select "ALL".</t>
        </r>
      </text>
    </comment>
    <comment ref="B172" authorId="2" shapeId="0" xr:uid="{00000000-0006-0000-1E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2" authorId="2" shapeId="0" xr:uid="{00000000-0006-0000-1E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2" authorId="2" shapeId="0" xr:uid="{00000000-0006-0000-1E00-000039000000}">
      <text>
        <r>
          <rPr>
            <sz val="12"/>
            <color indexed="81"/>
            <rFont val="Tahoma"/>
            <family val="2"/>
          </rPr>
          <t>If any exceptional charges are offered, then the currency is required to be shown.</t>
        </r>
      </text>
    </comment>
    <comment ref="O172" authorId="2" shapeId="0" xr:uid="{00000000-0006-0000-1E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72" authorId="2" shapeId="0" xr:uid="{00000000-0006-0000-1E00-00003B000000}">
      <text>
        <r>
          <rPr>
            <sz val="12"/>
            <color indexed="81"/>
            <rFont val="Tahoma"/>
            <family val="2"/>
          </rPr>
          <t>Select "OR" from the drop down list if condition applies to Operating Reefers</t>
        </r>
      </text>
    </comment>
    <comment ref="Q172" authorId="2" shapeId="0" xr:uid="{00000000-0006-0000-1E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72" authorId="2" shapeId="0" xr:uid="{00000000-0006-0000-1E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72" authorId="2" shapeId="0" xr:uid="{00000000-0006-0000-1E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72" authorId="2" shapeId="0" xr:uid="{00000000-0006-0000-1E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72" authorId="2" shapeId="0" xr:uid="{00000000-0006-0000-1E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CHIDESTER Russell - NOR</author>
  </authors>
  <commentList>
    <comment ref="C100" authorId="0" shapeId="0" xr:uid="{00000000-0006-0000-2000-000001000000}">
      <text>
        <r>
          <rPr>
            <b/>
            <sz val="9"/>
            <color indexed="81"/>
            <rFont val="Tahoma"/>
            <family val="2"/>
          </rPr>
          <t>Changed from FRT11 on 10/22/2014.</t>
        </r>
      </text>
    </comment>
    <comment ref="C101" authorId="0" shapeId="0" xr:uid="{3086CE55-4916-4341-871A-0B3D5E0DF6C7}">
      <text>
        <r>
          <rPr>
            <b/>
            <sz val="9"/>
            <color indexed="81"/>
            <rFont val="Tahoma"/>
            <family val="2"/>
          </rPr>
          <t>Changed from FRT11 on 10/22/2014.</t>
        </r>
      </text>
    </comment>
  </commentList>
</comments>
</file>

<file path=xl/sharedStrings.xml><?xml version="1.0" encoding="utf-8"?>
<sst xmlns="http://schemas.openxmlformats.org/spreadsheetml/2006/main" count="3281" uniqueCount="1590">
  <si>
    <t>Free Time Type</t>
  </si>
  <si>
    <t>Mandatory Fields</t>
  </si>
  <si>
    <t>Free Time mentioned in this section are exceptions to the conditions defined in the governing tariff(s)</t>
  </si>
  <si>
    <t>Term 101 Exceptions</t>
  </si>
  <si>
    <t>ALL</t>
  </si>
  <si>
    <t>FREE TIME TARIFF TYPE - NON US</t>
  </si>
  <si>
    <t>Detention</t>
  </si>
  <si>
    <t>Merged</t>
  </si>
  <si>
    <t>Demurrage (In US ONLY)</t>
  </si>
  <si>
    <t>Container Management Fee</t>
  </si>
  <si>
    <t>CTR09</t>
  </si>
  <si>
    <t>POL</t>
  </si>
  <si>
    <t>POD</t>
  </si>
  <si>
    <t>Place of Delivery</t>
  </si>
  <si>
    <t>MODE</t>
  </si>
  <si>
    <t>SDD (Origin; Dest)</t>
  </si>
  <si>
    <t>Curr</t>
  </si>
  <si>
    <t>D20</t>
  </si>
  <si>
    <t>D40</t>
  </si>
  <si>
    <t>H40</t>
  </si>
  <si>
    <t>H45</t>
  </si>
  <si>
    <t>EBS</t>
  </si>
  <si>
    <t>Effective date</t>
  </si>
  <si>
    <t>Expiration Date</t>
  </si>
  <si>
    <t>Note</t>
  </si>
  <si>
    <t>REEFER</t>
  </si>
  <si>
    <t>RF20</t>
  </si>
  <si>
    <t>RF40</t>
  </si>
  <si>
    <t>Eq type (OT, FR…)</t>
  </si>
  <si>
    <t>ORIGIN ARBITRARY TABLE</t>
  </si>
  <si>
    <t xml:space="preserve">APPLICATION FIELD </t>
  </si>
  <si>
    <t>COUNTRY</t>
  </si>
  <si>
    <t>Per container</t>
  </si>
  <si>
    <t>FAK/ Bullets</t>
  </si>
  <si>
    <t xml:space="preserve">DESTINATION ARBITRARY TABLE </t>
  </si>
  <si>
    <t>For Place of Delivery indicate destination of cargo</t>
  </si>
  <si>
    <t>Note 1</t>
  </si>
  <si>
    <t>COMMON / GENERAL TARIFF</t>
  </si>
  <si>
    <t>CMA CGM S.A.</t>
  </si>
  <si>
    <t>______________________________</t>
  </si>
  <si>
    <t>Signature</t>
  </si>
  <si>
    <t>Currency</t>
  </si>
  <si>
    <t>Rate per Day (A)</t>
  </si>
  <si>
    <t>Rate per Day (B)</t>
  </si>
  <si>
    <t>Rate per Day (C)</t>
  </si>
  <si>
    <t>Rate per Day (D)</t>
  </si>
  <si>
    <t>SDD</t>
  </si>
  <si>
    <t>N/N</t>
  </si>
  <si>
    <t>Y/Y</t>
  </si>
  <si>
    <t>N/Y</t>
  </si>
  <si>
    <t>Applicable</t>
  </si>
  <si>
    <t>CY/CY</t>
  </si>
  <si>
    <t>Not Applicable</t>
  </si>
  <si>
    <t>CY/R</t>
  </si>
  <si>
    <t>CY</t>
  </si>
  <si>
    <t>N</t>
  </si>
  <si>
    <t>R</t>
  </si>
  <si>
    <t>Y</t>
  </si>
  <si>
    <t>RM</t>
  </si>
  <si>
    <t>ST</t>
  </si>
  <si>
    <t>%</t>
  </si>
  <si>
    <t>20ST</t>
  </si>
  <si>
    <t>Type</t>
  </si>
  <si>
    <t>Shipper own</t>
  </si>
  <si>
    <t>Hazardous</t>
  </si>
  <si>
    <t>Operated 
Yes / No</t>
  </si>
  <si>
    <t>SOC
COC</t>
  </si>
  <si>
    <t>Yes / No</t>
  </si>
  <si>
    <t>OOG</t>
  </si>
  <si>
    <t>IG (In gauge)
OOG (Out Of Gauge)</t>
  </si>
  <si>
    <t>FR</t>
  </si>
  <si>
    <t>Signatory certifies that they have an ownership interest in all named affiliates.</t>
  </si>
  <si>
    <t>Name</t>
  </si>
  <si>
    <t>Per D20</t>
  </si>
  <si>
    <t>Per D40</t>
  </si>
  <si>
    <t>Per H45</t>
  </si>
  <si>
    <t>DRY</t>
  </si>
  <si>
    <t>Charges</t>
  </si>
  <si>
    <t>Per RF40</t>
  </si>
  <si>
    <t>For Foreign to Foreign rates, individual SQ numbers must be assigned</t>
  </si>
  <si>
    <t>Per RF20</t>
  </si>
  <si>
    <t>GRI</t>
  </si>
  <si>
    <t>Final place of delivery</t>
  </si>
  <si>
    <t>Appl/ Not Appl</t>
  </si>
  <si>
    <t>CUS16</t>
  </si>
  <si>
    <t>CAF</t>
  </si>
  <si>
    <t>PSS</t>
  </si>
  <si>
    <t>CAF13</t>
  </si>
  <si>
    <t>OTHC</t>
  </si>
  <si>
    <t>Destination Terminal Security Charge</t>
  </si>
  <si>
    <t>GOH</t>
  </si>
  <si>
    <t>Inland oncarriage fuel charge</t>
  </si>
  <si>
    <t>CAR82</t>
  </si>
  <si>
    <t>Inland precarriage fuel charge</t>
  </si>
  <si>
    <t>Panama</t>
  </si>
  <si>
    <t>FAS TLC</t>
  </si>
  <si>
    <t>FAS Terms Landing Charge</t>
  </si>
  <si>
    <t>FRT98</t>
  </si>
  <si>
    <t>Alameda Corridor Surcharge import</t>
  </si>
  <si>
    <t>ACS Import</t>
  </si>
  <si>
    <t>CAR12</t>
  </si>
  <si>
    <t>Alameda Corridor Surcharge export</t>
  </si>
  <si>
    <t>Chassis Usage Charge (Carrier-haulage)</t>
  </si>
  <si>
    <t>LOLO Origin</t>
  </si>
  <si>
    <t>LOLO Destination</t>
  </si>
  <si>
    <t>LOL51</t>
  </si>
  <si>
    <t>LOL52</t>
  </si>
  <si>
    <t>Reefer Congestion</t>
  </si>
  <si>
    <t>Reefer Congestion Surcharge</t>
  </si>
  <si>
    <t>RCS</t>
  </si>
  <si>
    <t>Reefer Consumption Surcharge</t>
  </si>
  <si>
    <t>RCS00</t>
  </si>
  <si>
    <t>POR82</t>
  </si>
  <si>
    <t>POR66</t>
  </si>
  <si>
    <t>THC58</t>
  </si>
  <si>
    <t>FRT57</t>
  </si>
  <si>
    <t>CMDU#044</t>
  </si>
  <si>
    <t>CMDU#028</t>
  </si>
  <si>
    <t>CMDU#101</t>
  </si>
  <si>
    <t>Bullet Exceptions</t>
  </si>
  <si>
    <t>Mode</t>
  </si>
  <si>
    <t>CY/M</t>
  </si>
  <si>
    <t>CY/RM</t>
  </si>
  <si>
    <t>M/R</t>
  </si>
  <si>
    <t>M/M</t>
  </si>
  <si>
    <t>Tug Surcharge</t>
  </si>
  <si>
    <t>D1006</t>
  </si>
  <si>
    <t>M/RM</t>
  </si>
  <si>
    <t>M/CY</t>
  </si>
  <si>
    <t>R/R</t>
  </si>
  <si>
    <t>R/RM</t>
  </si>
  <si>
    <t>RM/R</t>
  </si>
  <si>
    <t>RM/M</t>
  </si>
  <si>
    <t>RM/RM</t>
  </si>
  <si>
    <t>RM/CY</t>
  </si>
  <si>
    <t>Shipper Own</t>
  </si>
  <si>
    <t>IG</t>
  </si>
  <si>
    <t>Arb Mode</t>
  </si>
  <si>
    <t>GRI/PSS</t>
  </si>
  <si>
    <t>As Per Mutual Agreement</t>
  </si>
  <si>
    <t>Equip Type</t>
  </si>
  <si>
    <t>BK</t>
  </si>
  <si>
    <t>OS</t>
  </si>
  <si>
    <t>OT</t>
  </si>
  <si>
    <t>PW</t>
  </si>
  <si>
    <t>RA</t>
  </si>
  <si>
    <t>SH</t>
  </si>
  <si>
    <t>SR</t>
  </si>
  <si>
    <t>TK</t>
  </si>
  <si>
    <t>VH</t>
  </si>
  <si>
    <t>VT</t>
  </si>
  <si>
    <t>APPLICABLE FOR FAK U.O.S - ANY BULLET EXCEPTIONS TO BE STATED IN THE 'BULLET EXCEPTIONS' COLUMN</t>
  </si>
  <si>
    <t>CARIBBEAN (PEX 2)</t>
  </si>
  <si>
    <t>Partner Code:</t>
  </si>
  <si>
    <t>EFS/EFAF</t>
  </si>
  <si>
    <t>Emergency Fuel Surcharge / Emergency Fuel Adjustment Factor</t>
  </si>
  <si>
    <t>MQC Type</t>
  </si>
  <si>
    <t>Global</t>
  </si>
  <si>
    <t>Sub</t>
  </si>
  <si>
    <t>Term 101 Free Time Exceptions:</t>
  </si>
  <si>
    <t>A - Demurrage / B - Detention</t>
  </si>
  <si>
    <t>Per Tariff(s) unless specified in Appendix "Term 101 FREE TIME Exceptions"</t>
  </si>
  <si>
    <t>Precarriage from Inland Container Depot TO POL</t>
  </si>
  <si>
    <t>HA</t>
  </si>
  <si>
    <t>HK</t>
  </si>
  <si>
    <t>PL</t>
  </si>
  <si>
    <t>For Place of Intermodal Delivery indicate point and state. Mode:  PORT=CY, RAIL=R (RAMP), MOTOR=M , RAIL/MOTOR=RM , BARGE=B, RAIL/BARGE=RB (RAMP), MOTOR/BARGE=BM</t>
  </si>
  <si>
    <t>For Place of Intermodal Receipt indicate point and state. Mode:  RAIL=R (RAMP), MOTOR=M, RAIL/MOTOR=RM, FEEDER=CY, BARGE=B, RAIL/BARGE=RB (RAMP), BARGE/MOTOR=BM</t>
  </si>
  <si>
    <t>For Place of Intermodal Delivery indicate point and state. Mode:  RAIL=R (RAMP), MOTOR=M, RAIL/MOTOR=RM, FEEDER=CY, BARGE=B, RAIL/BARGE=RB (RAMP), BARGE/MOTOR=BM</t>
  </si>
  <si>
    <t>Alcohol Surcharge, Precarriage</t>
  </si>
  <si>
    <t>Alcohol Surcharge, Oncarriage</t>
  </si>
  <si>
    <t>On Carriage, Alcohol Surcharge</t>
  </si>
  <si>
    <t>FRT99</t>
  </si>
  <si>
    <t>Pre Carriage, Alcohol Surcharge</t>
  </si>
  <si>
    <t>CAR64</t>
  </si>
  <si>
    <t>CAR14</t>
  </si>
  <si>
    <t>CMDU#043 B1</t>
  </si>
  <si>
    <t>CMDU#043 B2</t>
  </si>
  <si>
    <t>CMDU#029 D1</t>
  </si>
  <si>
    <t>CMDU#029 D2</t>
  </si>
  <si>
    <t>CMDU#029 F1</t>
  </si>
  <si>
    <t>CMDU#029 F2</t>
  </si>
  <si>
    <t>CMDU#090 H1</t>
  </si>
  <si>
    <t>CMDU#090 H2</t>
  </si>
  <si>
    <t>CMDU#043 J1</t>
  </si>
  <si>
    <t>CMDU#043 N1</t>
  </si>
  <si>
    <t>INBOUND (INDIAN SUB. CONTINENT-USVI/PR)</t>
  </si>
  <si>
    <t>F-3</t>
  </si>
  <si>
    <t>Extra Container Handling Origin</t>
  </si>
  <si>
    <t>Extra Container Handling Charge Origin</t>
  </si>
  <si>
    <t>Extra Container Handling Charge Destination</t>
  </si>
  <si>
    <t>THC08</t>
  </si>
  <si>
    <t>THC05</t>
  </si>
  <si>
    <t>LSFS</t>
  </si>
  <si>
    <t>Low Sulfur Surcharge</t>
  </si>
  <si>
    <t>Exception Charges</t>
  </si>
  <si>
    <t>Container Inspection</t>
  </si>
  <si>
    <t>FEE85</t>
  </si>
  <si>
    <t>Doc fee</t>
  </si>
  <si>
    <t>Per Teu</t>
  </si>
  <si>
    <t>45HH</t>
  </si>
  <si>
    <t>20SH</t>
  </si>
  <si>
    <t>40SH</t>
  </si>
  <si>
    <t>40HH</t>
  </si>
  <si>
    <t>Panama Canal Lock Improvement</t>
  </si>
  <si>
    <t>Panama Canal Lock Improvement Surcharge</t>
  </si>
  <si>
    <t>PCL01</t>
  </si>
  <si>
    <t>Delivery Order Fee</t>
  </si>
  <si>
    <t>Note2:</t>
  </si>
  <si>
    <t>Effective Date</t>
  </si>
  <si>
    <t>End of note 2</t>
  </si>
  <si>
    <t>Application date</t>
  </si>
  <si>
    <t>Origin</t>
  </si>
  <si>
    <t>Destination</t>
  </si>
  <si>
    <t>Note 3</t>
  </si>
  <si>
    <t>OSPF</t>
  </si>
  <si>
    <t xml:space="preserve">Rate/Surcharge/Arbitrary applicability for equipment not otherwise specified: </t>
  </si>
  <si>
    <t>Rates calculated using formula shall be rounded up to the nearest USD 5.00.</t>
  </si>
  <si>
    <t>3a)</t>
  </si>
  <si>
    <t>Reference</t>
  </si>
  <si>
    <t>Container type</t>
  </si>
  <si>
    <t>Rate</t>
  </si>
  <si>
    <t>Note 4</t>
  </si>
  <si>
    <t>Comments</t>
  </si>
  <si>
    <t>DTHC</t>
  </si>
  <si>
    <t>Container</t>
  </si>
  <si>
    <t>BAF</t>
  </si>
  <si>
    <t>Bunker Adjustment Factor</t>
  </si>
  <si>
    <t>BAF03</t>
  </si>
  <si>
    <t>BAF08</t>
  </si>
  <si>
    <t>Emergency Bunker Surcharge</t>
  </si>
  <si>
    <t>BAF09</t>
  </si>
  <si>
    <t>BAF10</t>
  </si>
  <si>
    <t>HH</t>
  </si>
  <si>
    <t>Term</t>
  </si>
  <si>
    <t xml:space="preserve">Section             </t>
  </si>
  <si>
    <t xml:space="preserve">Heading             </t>
  </si>
  <si>
    <t>Cold Treatment</t>
  </si>
  <si>
    <t>Cold Treatment Service (Fruit Fly Infestation)</t>
  </si>
  <si>
    <t>FRT15</t>
  </si>
  <si>
    <t>BOTH PARTIES HEREBY AGREE THAT THE REMAINING TERMS AND CONDITIONS OF THE CONTRACT SHALL NOT BE AMENDED BY THIS WRITING AND SHALL REMAIN IN FULL FORCE AND EFFECT FOR THE DURATION OF THE TERM.</t>
  </si>
  <si>
    <t>CAN63</t>
  </si>
  <si>
    <t>CAR09</t>
  </si>
  <si>
    <t>CAR10</t>
  </si>
  <si>
    <t>CAR32</t>
  </si>
  <si>
    <t>CAR49</t>
  </si>
  <si>
    <t>ERS06</t>
  </si>
  <si>
    <t>Flat Rack</t>
  </si>
  <si>
    <t>Open Top</t>
  </si>
  <si>
    <t>Reefer</t>
  </si>
  <si>
    <t>Hazardous fees</t>
  </si>
  <si>
    <t>HZD01</t>
  </si>
  <si>
    <t>IPS01</t>
  </si>
  <si>
    <t>CSF</t>
  </si>
  <si>
    <t>Carrier Security Charge</t>
  </si>
  <si>
    <t>ISS01</t>
  </si>
  <si>
    <t>POR59</t>
  </si>
  <si>
    <t>POR65</t>
  </si>
  <si>
    <t>THC34</t>
  </si>
  <si>
    <t>Pick Up / Drop Off</t>
  </si>
  <si>
    <t>Pick Up / Drop Off Fee</t>
  </si>
  <si>
    <t>CAR45</t>
  </si>
  <si>
    <t>prepaid</t>
  </si>
  <si>
    <t>WAR42</t>
  </si>
  <si>
    <t>Winter Surcharge</t>
  </si>
  <si>
    <t>WIN12</t>
  </si>
  <si>
    <t>SDD (Dest)</t>
  </si>
  <si>
    <t>Security Origin</t>
  </si>
  <si>
    <t>Security Destination</t>
  </si>
  <si>
    <t>Out of Gauge</t>
  </si>
  <si>
    <t>FRT51</t>
  </si>
  <si>
    <t>Tank</t>
  </si>
  <si>
    <t>FRT56</t>
  </si>
  <si>
    <t>IPI Premium</t>
  </si>
  <si>
    <t>GRI general</t>
  </si>
  <si>
    <t>Per Cargo</t>
  </si>
  <si>
    <t>Per Container</t>
  </si>
  <si>
    <t>SDD (Origin)</t>
  </si>
  <si>
    <t>Eq Type (OT, RF…)</t>
  </si>
  <si>
    <t>Per D40 OSPF</t>
  </si>
  <si>
    <t>Per RH40</t>
  </si>
  <si>
    <t>FAC</t>
  </si>
  <si>
    <t>FAC43</t>
  </si>
  <si>
    <t>RH40</t>
  </si>
  <si>
    <t>1a)</t>
  </si>
  <si>
    <t>Fixed, OSPF, % or As per mutual agreement</t>
  </si>
  <si>
    <t>Prepaid/collect</t>
  </si>
  <si>
    <t>IPS51</t>
  </si>
  <si>
    <t>Prepaid</t>
  </si>
  <si>
    <t>Collect</t>
  </si>
  <si>
    <t>Applicable Port</t>
  </si>
  <si>
    <t xml:space="preserve">Template INBOUND OUTBOUND </t>
  </si>
  <si>
    <t>All</t>
  </si>
  <si>
    <t>Spec equipment</t>
  </si>
  <si>
    <t>Container Type (note 2)</t>
  </si>
  <si>
    <t>SPECIAL EQUIPMENT, HAZARDOUS, SOC, OOG...</t>
  </si>
  <si>
    <t>Drop and Pull</t>
  </si>
  <si>
    <t>Dry</t>
  </si>
  <si>
    <t>ICD Precarriage</t>
  </si>
  <si>
    <t>CAR00</t>
  </si>
  <si>
    <t>CUC (CH)</t>
  </si>
  <si>
    <t>CUC (MH)</t>
  </si>
  <si>
    <t>CAR11</t>
  </si>
  <si>
    <t>Chassis Usage Charge Merchant-haulage)</t>
  </si>
  <si>
    <t>TEXT</t>
  </si>
  <si>
    <t>Level of calc</t>
  </si>
  <si>
    <t>Cargo</t>
  </si>
  <si>
    <t>BL</t>
  </si>
  <si>
    <t>Type Operated / Haz / ArbSDD</t>
  </si>
  <si>
    <t>E</t>
  </si>
  <si>
    <t>I</t>
  </si>
  <si>
    <t>X</t>
  </si>
  <si>
    <t>Diversion Fee</t>
  </si>
  <si>
    <t>Diversion / Change of Destination Fee</t>
  </si>
  <si>
    <t>FRT97</t>
  </si>
  <si>
    <t>CMA CGM (America) LLC</t>
  </si>
  <si>
    <t>Calc</t>
  </si>
  <si>
    <t>Text / Calc</t>
  </si>
  <si>
    <t>PSS00</t>
  </si>
  <si>
    <t xml:space="preserve">Drop and pull </t>
  </si>
  <si>
    <t>E-2</t>
  </si>
  <si>
    <t>OUTBOUND (USWC-ISC)</t>
  </si>
  <si>
    <t>FF</t>
  </si>
  <si>
    <t>Foreign to Foreign</t>
  </si>
  <si>
    <t>COC</t>
  </si>
  <si>
    <t>R/CY</t>
  </si>
  <si>
    <t>SOC</t>
  </si>
  <si>
    <t>R/M</t>
  </si>
  <si>
    <t>RF</t>
  </si>
  <si>
    <t>Fixed</t>
  </si>
  <si>
    <t>40ST</t>
  </si>
  <si>
    <t>40RF</t>
  </si>
  <si>
    <t>Aden Gulf Surcharge</t>
  </si>
  <si>
    <t>AGS01</t>
  </si>
  <si>
    <t>Piracy Surcharge</t>
  </si>
  <si>
    <t>PRS01</t>
  </si>
  <si>
    <t>CUS70</t>
  </si>
  <si>
    <t>FRT50</t>
  </si>
  <si>
    <t>IPI Construction</t>
  </si>
  <si>
    <t>General Surcharges valid to all rates unless otherwise specified</t>
  </si>
  <si>
    <t>Benin Freight Tax</t>
  </si>
  <si>
    <t xml:space="preserve">Benin Freight Tax </t>
  </si>
  <si>
    <t>Nigerian Freight Tax</t>
  </si>
  <si>
    <t>TAX08</t>
  </si>
  <si>
    <t>Harbor Dues</t>
  </si>
  <si>
    <t>POR51</t>
  </si>
  <si>
    <t>SEA06</t>
  </si>
  <si>
    <t>Suez</t>
  </si>
  <si>
    <t>Suez Canal Surcharge</t>
  </si>
  <si>
    <t>CAR99</t>
  </si>
  <si>
    <t>A-1</t>
  </si>
  <si>
    <t>C-5</t>
  </si>
  <si>
    <t>OUTBOUND (USA-E &amp; W AFRICA)</t>
  </si>
  <si>
    <t>Triaxle/Super Chassis Oncarriage</t>
  </si>
  <si>
    <t>Tri-axle/Super Chassis Precarriage</t>
  </si>
  <si>
    <t>Rail Congestion Surcharge, CA</t>
  </si>
  <si>
    <t>Rail Congestion Surcharge, Canada</t>
  </si>
  <si>
    <t>POR55</t>
  </si>
  <si>
    <t>Oncarriage Ramp</t>
  </si>
  <si>
    <t>CAR55</t>
  </si>
  <si>
    <t>Precarriage Ramp</t>
  </si>
  <si>
    <t>CAR16</t>
  </si>
  <si>
    <t>FRT52</t>
  </si>
  <si>
    <t>FRT54</t>
  </si>
  <si>
    <t>FRT55</t>
  </si>
  <si>
    <t>Per B/L</t>
  </si>
  <si>
    <t>CY/B</t>
  </si>
  <si>
    <t>CY/BM</t>
  </si>
  <si>
    <t>CY/RB</t>
  </si>
  <si>
    <t>M/B</t>
  </si>
  <si>
    <t>M/BM</t>
  </si>
  <si>
    <t>M/RB</t>
  </si>
  <si>
    <t>R/B</t>
  </si>
  <si>
    <t>R/BM</t>
  </si>
  <si>
    <t>R/RB</t>
  </si>
  <si>
    <t>RM/B</t>
  </si>
  <si>
    <t>RM/BM</t>
  </si>
  <si>
    <t>RM/RB</t>
  </si>
  <si>
    <t>B/CY</t>
  </si>
  <si>
    <t>B/R</t>
  </si>
  <si>
    <t>B/M</t>
  </si>
  <si>
    <t>B/RM</t>
  </si>
  <si>
    <t>B/B</t>
  </si>
  <si>
    <t>B/BM</t>
  </si>
  <si>
    <t>B/RB</t>
  </si>
  <si>
    <t>BM/CY</t>
  </si>
  <si>
    <t>BM/R</t>
  </si>
  <si>
    <t>BM/M</t>
  </si>
  <si>
    <t>BM/RM</t>
  </si>
  <si>
    <t>BM/B</t>
  </si>
  <si>
    <t>BM/BM</t>
  </si>
  <si>
    <t>BM/RB</t>
  </si>
  <si>
    <t>RB/CY</t>
  </si>
  <si>
    <t>RB/R</t>
  </si>
  <si>
    <t>RB/M</t>
  </si>
  <si>
    <t>RB/RM</t>
  </si>
  <si>
    <t>RB/B</t>
  </si>
  <si>
    <t>RB/RB</t>
  </si>
  <si>
    <t>B</t>
  </si>
  <si>
    <t>RB</t>
  </si>
  <si>
    <t>BM</t>
  </si>
  <si>
    <t>Shipper Cert</t>
  </si>
  <si>
    <t>YES</t>
  </si>
  <si>
    <t>40HC</t>
  </si>
  <si>
    <t>45HC</t>
  </si>
  <si>
    <t>Port Group Codes</t>
  </si>
  <si>
    <t>Operating Reefer?</t>
  </si>
  <si>
    <t>EXPORT/IMPORT</t>
  </si>
  <si>
    <t>DAYS</t>
  </si>
  <si>
    <t>C</t>
  </si>
  <si>
    <t>W</t>
  </si>
  <si>
    <t>TERM 101 EQUIPMENT TYPE</t>
  </si>
  <si>
    <t>D</t>
  </si>
  <si>
    <t>OPERATING REEFER</t>
  </si>
  <si>
    <t>OR</t>
  </si>
  <si>
    <t>From Day (A)</t>
  </si>
  <si>
    <t>From Day (B)</t>
  </si>
  <si>
    <t>From Day (C)</t>
  </si>
  <si>
    <t>From Day (D)</t>
  </si>
  <si>
    <t>Equipment Type (D, R, OT, FR)</t>
  </si>
  <si>
    <t>20+</t>
  </si>
  <si>
    <t>40+</t>
  </si>
  <si>
    <t>20RF</t>
  </si>
  <si>
    <t>40RH</t>
  </si>
  <si>
    <t>20OT</t>
  </si>
  <si>
    <t>40OT</t>
  </si>
  <si>
    <t>20FR</t>
  </si>
  <si>
    <t>40FR</t>
  </si>
  <si>
    <t>Street Address</t>
  </si>
  <si>
    <t>City</t>
  </si>
  <si>
    <t>State &amp; Zip Code</t>
  </si>
  <si>
    <t>Country</t>
  </si>
  <si>
    <t>NVOCC Bond Number</t>
  </si>
  <si>
    <t>For NVOCC Affiliates</t>
  </si>
  <si>
    <t>LIST OF AFFILIATES / SHIPPER ASSOCIATION MEMBERS</t>
  </si>
  <si>
    <t>Charge Automation</t>
  </si>
  <si>
    <t>Applicability</t>
  </si>
  <si>
    <t>Shipper Own Container</t>
  </si>
  <si>
    <t>Garment on Hanger</t>
  </si>
  <si>
    <t>GRI/PSS EQ</t>
  </si>
  <si>
    <t>CMDU#029 F3</t>
  </si>
  <si>
    <t>Follow Governing Tariff</t>
  </si>
  <si>
    <t>20TK</t>
  </si>
  <si>
    <t>Atmosphere Control</t>
  </si>
  <si>
    <t>Atmosphere Control Transport Unit Charge</t>
  </si>
  <si>
    <t>FRT12</t>
  </si>
  <si>
    <t>Emergency Terminal Congestion</t>
  </si>
  <si>
    <t>POR80</t>
  </si>
  <si>
    <t>Extra Container Handling Dest</t>
  </si>
  <si>
    <t>SUR59</t>
  </si>
  <si>
    <t>Shipper Owned Container</t>
  </si>
  <si>
    <t>Shipper Owned Container Surcharge</t>
  </si>
  <si>
    <t>REB72</t>
  </si>
  <si>
    <t>Per H40</t>
  </si>
  <si>
    <t>Emergency Low Water Surcharge</t>
  </si>
  <si>
    <t>POR85</t>
  </si>
  <si>
    <t>Emergency Low Water</t>
  </si>
  <si>
    <t>Oncarriage Hazardous Charge</t>
  </si>
  <si>
    <t>Inland Hazardous Charge Oncarriage</t>
  </si>
  <si>
    <t>CAR65</t>
  </si>
  <si>
    <t>Precarriage Hazardous Charge</t>
  </si>
  <si>
    <t>Inland Hazardous Charge Precarriage</t>
  </si>
  <si>
    <t>CAR15</t>
  </si>
  <si>
    <t>Service Contract:</t>
  </si>
  <si>
    <t>Trade Service:</t>
  </si>
  <si>
    <t>Fresh Commodities Charge</t>
  </si>
  <si>
    <t xml:space="preserve">Refrigerated Fresh Commodities Transport and Logistics </t>
  </si>
  <si>
    <t xml:space="preserve">Service Contract #: </t>
  </si>
  <si>
    <t>Amendment #:</t>
  </si>
  <si>
    <t>Effective Date of Amendment:</t>
  </si>
  <si>
    <t>Address:</t>
  </si>
  <si>
    <t>Phone:</t>
  </si>
  <si>
    <t>Fax:</t>
  </si>
  <si>
    <t>Email:</t>
  </si>
  <si>
    <t>Amendment Number:</t>
  </si>
  <si>
    <t>General Rate Increase (GRI)</t>
  </si>
  <si>
    <t>Table of Contents</t>
  </si>
  <si>
    <t>Appendix</t>
  </si>
  <si>
    <t>I-1</t>
  </si>
  <si>
    <t>I-2</t>
  </si>
  <si>
    <t>Appendix:</t>
  </si>
  <si>
    <t>B-1</t>
  </si>
  <si>
    <t>INBOUND FAR EAST (ASIA-USWC)</t>
  </si>
  <si>
    <t>B-2</t>
  </si>
  <si>
    <t>Affiliates</t>
  </si>
  <si>
    <t>NVOCC</t>
  </si>
  <si>
    <t>You must indicate one of the following as (YES)</t>
  </si>
  <si>
    <t>Monitoring</t>
  </si>
  <si>
    <t>If NVOCC, Shipper Certifies to Carrier that they are an Ocean Transportation Intermediary (OTI) performing NVOCC Services. OTI License and Bond are on file with the FMC.</t>
  </si>
  <si>
    <t>M</t>
  </si>
  <si>
    <t>Title:</t>
  </si>
  <si>
    <t>OUTBOUND FAR EAST (USWC-ASIA)</t>
  </si>
  <si>
    <t>A-2</t>
  </si>
  <si>
    <t>G-1</t>
  </si>
  <si>
    <t>C-2</t>
  </si>
  <si>
    <t>C-1</t>
  </si>
  <si>
    <t xml:space="preserve">                                            If NVOCC, provide Bond Number:</t>
  </si>
  <si>
    <t xml:space="preserve">                                                         Owner of the Cargo (BCO)</t>
  </si>
  <si>
    <t>For and on Behalf of:</t>
  </si>
  <si>
    <t>As Agents for:</t>
  </si>
  <si>
    <t>CPC</t>
  </si>
  <si>
    <t>Chassis Provision Charge</t>
  </si>
  <si>
    <t>POR74</t>
  </si>
  <si>
    <t>High Cube Additional</t>
  </si>
  <si>
    <t>HC Additional</t>
  </si>
  <si>
    <t>FRT53</t>
  </si>
  <si>
    <t>CFC</t>
  </si>
  <si>
    <t>Cargo Facility Charge</t>
  </si>
  <si>
    <t>POR17</t>
  </si>
  <si>
    <t xml:space="preserve">                                                                  Shippers Association</t>
  </si>
  <si>
    <t>J-1</t>
  </si>
  <si>
    <t>D-1</t>
  </si>
  <si>
    <t>D-2</t>
  </si>
  <si>
    <t>INBOUND (INDIAN SUB. CONTINENT-USA EC) (INDAMEX)</t>
  </si>
  <si>
    <t>INBOUND (INDIAN SUB. CONTINENT-USA WC ) (TPX)</t>
  </si>
  <si>
    <t>F-1</t>
  </si>
  <si>
    <t>F-2</t>
  </si>
  <si>
    <t>INBOUND FAR EAST (ASIA-USEC &amp; USGC)</t>
  </si>
  <si>
    <t>INBOUND (MEDITERRANEAN-USA EC &amp; GC) (AMERIGO)</t>
  </si>
  <si>
    <t>INBOUND (MEDITERRANEAN-USA WC) (TPX)</t>
  </si>
  <si>
    <t>AUSTRALIA/NEW ZEALAND/FRENCH POLYNESIAN ISLAND/ PAPOUASIA/NEW GUINEA- USA USWC/USEC (RTW)</t>
  </si>
  <si>
    <t>H-1</t>
  </si>
  <si>
    <t>H-2</t>
  </si>
  <si>
    <t>Genset Surcharge</t>
  </si>
  <si>
    <t>FEE90</t>
  </si>
  <si>
    <t>OUTBOUND FAR EAST (USEC&amp;USGC-ASIA)</t>
  </si>
  <si>
    <t>INBOUND (NE - US) (TRANSAT)</t>
  </si>
  <si>
    <t>INBOUND (NE-USWC)-(TPX)</t>
  </si>
  <si>
    <t>US WEST COAST-AUSTRALIA/NEW ZEALAND</t>
  </si>
  <si>
    <t xml:space="preserve">OUTBOUND (USA-MEDITERRANEAN)  </t>
  </si>
  <si>
    <t xml:space="preserve">OUTBOUND (USA-ARABIAN GULF &amp; RED SEA)  </t>
  </si>
  <si>
    <t>C-3</t>
  </si>
  <si>
    <t>OUTBOUND (USWC-ARABIAN GULF)</t>
  </si>
  <si>
    <t>US EAST COAST-AUSTRALIA/NEW ZEALAND/SOUTH PACIFIC ISLANDS</t>
  </si>
  <si>
    <t>N-1</t>
  </si>
  <si>
    <t>CMDU#091</t>
  </si>
  <si>
    <t>E-1</t>
  </si>
  <si>
    <t>OUTBOUND (USA-TRANSAT)</t>
  </si>
  <si>
    <t>Peak Season Surcharge (PSS)</t>
  </si>
  <si>
    <t>* U.O.S = UNLESS OTHERWISE SPECIFIED</t>
  </si>
  <si>
    <t>OUTBOUND (USA-USEC USGC-INDIAN SUB. CONTINENT) (INDAMEX)</t>
  </si>
  <si>
    <t>TEUS</t>
  </si>
  <si>
    <t>If NVOCC, provide Bond date</t>
  </si>
  <si>
    <t>If NVOCC provide the name of the Bonding Company</t>
  </si>
  <si>
    <t xml:space="preserve">                                            CMA-CGM Sales Representative:</t>
  </si>
  <si>
    <t>N/A</t>
  </si>
  <si>
    <t>MQC</t>
  </si>
  <si>
    <t>(TEUS)</t>
  </si>
  <si>
    <t>Total</t>
  </si>
  <si>
    <t>Total Days Granted</t>
  </si>
  <si>
    <t>Notes</t>
  </si>
  <si>
    <t>Y/N</t>
  </si>
  <si>
    <t xml:space="preserve">TARIFF applicability </t>
  </si>
  <si>
    <t>COMMODITY  INDEX</t>
  </si>
  <si>
    <t>INB</t>
  </si>
  <si>
    <t>- Unless otherwise indicated, excludes temperature controlled cargo, hazardous cargo, cargo requiring special handling and/or equipment, overweight containers.</t>
  </si>
  <si>
    <t xml:space="preserve">FAK/Bullets </t>
  </si>
  <si>
    <t>Description</t>
  </si>
  <si>
    <t>ERC</t>
  </si>
  <si>
    <t>Emergency Revenue Charge</t>
  </si>
  <si>
    <t>ERC01</t>
  </si>
  <si>
    <t>Named Account</t>
  </si>
  <si>
    <t>Partner Code</t>
  </si>
  <si>
    <t>RATES CONDITIONS</t>
  </si>
  <si>
    <t>Rates in USD unless otherwise specified.</t>
  </si>
  <si>
    <t>For Place of Receipt indicate origin of cargo</t>
  </si>
  <si>
    <t>FAK/ BULLETS</t>
  </si>
  <si>
    <t>Place of Receipt</t>
  </si>
  <si>
    <t>SVI:</t>
  </si>
  <si>
    <t>AED - UAE Dirham</t>
  </si>
  <si>
    <t>ALL - Leck</t>
  </si>
  <si>
    <t>AMD - Armenian Dram</t>
  </si>
  <si>
    <t>ANG - Netherlands Antillan Guilder</t>
  </si>
  <si>
    <t>AOA - Kwanza</t>
  </si>
  <si>
    <t>ARS - Argentine Peso</t>
  </si>
  <si>
    <t>AUD - Australian Dollar</t>
  </si>
  <si>
    <t>AWG - Aruban Guilder</t>
  </si>
  <si>
    <t>AZM - Azerbaijanian Manat</t>
  </si>
  <si>
    <t>BAM - Convertible Marks</t>
  </si>
  <si>
    <t>BBD - Barbados Dollar</t>
  </si>
  <si>
    <t>BDT - Taka</t>
  </si>
  <si>
    <t>BGN - Bulgarian Lev</t>
  </si>
  <si>
    <t>BHD - Bahraini Dinar</t>
  </si>
  <si>
    <t>BIF - Burundi Franc</t>
  </si>
  <si>
    <t>BND - Brunei Dollar</t>
  </si>
  <si>
    <t>BOB - Boliviano</t>
  </si>
  <si>
    <t>BRL - Brazilian Real</t>
  </si>
  <si>
    <t>BYR - Belarussian Ruble</t>
  </si>
  <si>
    <t>BZD - Belize Dollar</t>
  </si>
  <si>
    <t>CAD - Canadian Dollar</t>
  </si>
  <si>
    <t>CDF - Franc Congolais</t>
  </si>
  <si>
    <t>CHF - Swiss Franc</t>
  </si>
  <si>
    <t>CLF - Unidades de fomento</t>
  </si>
  <si>
    <t>CLP - Chilean Peso</t>
  </si>
  <si>
    <t>CNY - Yuan Renminbi</t>
  </si>
  <si>
    <t>COP - Colombian Peso</t>
  </si>
  <si>
    <t>CRC - Costa Rican Colon</t>
  </si>
  <si>
    <t>CVE - Cape Verde Escudo</t>
  </si>
  <si>
    <t>CYP - Cyprus Pound</t>
  </si>
  <si>
    <t>CZK - Czech Koruna</t>
  </si>
  <si>
    <t>DJF - Djibouti Franc</t>
  </si>
  <si>
    <t>DKK - Danish Krone</t>
  </si>
  <si>
    <t>DOP - Dominican Peso</t>
  </si>
  <si>
    <t>DZD - Algerian Dinar</t>
  </si>
  <si>
    <t>ECS - Sucre</t>
  </si>
  <si>
    <t>EEK - Kroon</t>
  </si>
  <si>
    <t>EGP - Egyptian Pound</t>
  </si>
  <si>
    <t>EUR - euro</t>
  </si>
  <si>
    <t>FJD - Fiji Dollar</t>
  </si>
  <si>
    <t>GBP - Pound Sterling</t>
  </si>
  <si>
    <t>GEL - Lari</t>
  </si>
  <si>
    <t>GHC - Cedi</t>
  </si>
  <si>
    <t>GMD - Dalasi</t>
  </si>
  <si>
    <t>GNF - Guinea Franc</t>
  </si>
  <si>
    <t>GTQ - Quetzal</t>
  </si>
  <si>
    <t>GYD - Guyana Dollar</t>
  </si>
  <si>
    <t>HKD - Hong Kong Dollar</t>
  </si>
  <si>
    <t>HNL - Lempira</t>
  </si>
  <si>
    <t>HRK - Croatian kuna</t>
  </si>
  <si>
    <t>HTG - Gourde</t>
  </si>
  <si>
    <t>HUF - Forint</t>
  </si>
  <si>
    <t>IDR - Rupiah</t>
  </si>
  <si>
    <t>ILS - New Israeli Sheqel</t>
  </si>
  <si>
    <t>INR - Indian Rupee</t>
  </si>
  <si>
    <t>IRR - Iranian Rial</t>
  </si>
  <si>
    <t>ISK - Iceland Krona</t>
  </si>
  <si>
    <t>JMD - Jamaican Dollar</t>
  </si>
  <si>
    <t>JOD - Jordanian Dinar</t>
  </si>
  <si>
    <t>JPY - Yen</t>
  </si>
  <si>
    <t>KES - Kenyan Shilling</t>
  </si>
  <si>
    <t>KHR - Riel</t>
  </si>
  <si>
    <t>KMF - Comoro Franc</t>
  </si>
  <si>
    <t>KRW - Won</t>
  </si>
  <si>
    <t>KWD - Kuwaiti Dinar</t>
  </si>
  <si>
    <t>KZT - Tenge</t>
  </si>
  <si>
    <t>LAK - Kip</t>
  </si>
  <si>
    <t>LBP - Lebanese Pound</t>
  </si>
  <si>
    <t>LKR - Sri Lanka Rupee</t>
  </si>
  <si>
    <t>LRD - Liberian Dollar</t>
  </si>
  <si>
    <t>LTL - Lithuanian Litus</t>
  </si>
  <si>
    <t>LVL - Latvian Lats</t>
  </si>
  <si>
    <t>LYD - Lybian Dinar</t>
  </si>
  <si>
    <t>MAD - Moroccan Dirham</t>
  </si>
  <si>
    <t>MMK - Kyat</t>
  </si>
  <si>
    <t>MOP - Pataca</t>
  </si>
  <si>
    <t>MRO - Ouguiya</t>
  </si>
  <si>
    <t>MTL - Maltese Lira</t>
  </si>
  <si>
    <t>MUR - Mauritius Rupee</t>
  </si>
  <si>
    <t>MVR - Rufiyaa</t>
  </si>
  <si>
    <t>MWK - Kwacha</t>
  </si>
  <si>
    <t>MXN - Mexican Peso</t>
  </si>
  <si>
    <t>MYR - Malaysian Ringgit</t>
  </si>
  <si>
    <t>NGN - Naira</t>
  </si>
  <si>
    <t>NIO - Cordoba Oro</t>
  </si>
  <si>
    <t>NOK - Norvegian Krone</t>
  </si>
  <si>
    <t>NZD - New Zealand Dollar</t>
  </si>
  <si>
    <t>OMR - Rial Omani</t>
  </si>
  <si>
    <t>PEN - Nuevo Sol</t>
  </si>
  <si>
    <t>PGK - Kina</t>
  </si>
  <si>
    <t>PHP - Philippine Peso</t>
  </si>
  <si>
    <t>PKR - Pakistan Rupee</t>
  </si>
  <si>
    <t>PLN - Zloty</t>
  </si>
  <si>
    <t>PYG - Guarani</t>
  </si>
  <si>
    <t>QAR - Qatari Rial</t>
  </si>
  <si>
    <t>RUB - Russian Ruble</t>
  </si>
  <si>
    <t>RRI</t>
  </si>
  <si>
    <t>Rate Restoration Initiative</t>
  </si>
  <si>
    <t>RRI01</t>
  </si>
  <si>
    <t>POR53</t>
  </si>
  <si>
    <t>Wharfage (Destination)</t>
  </si>
  <si>
    <t>POR16</t>
  </si>
  <si>
    <t>Drop Off</t>
  </si>
  <si>
    <t>Drop Off Surcharge</t>
  </si>
  <si>
    <t>Container Service</t>
  </si>
  <si>
    <t>Container Service Charge</t>
  </si>
  <si>
    <t>CSC10</t>
  </si>
  <si>
    <t>RWF - Rwanda Franc</t>
  </si>
  <si>
    <t>SAR - Saudi Riyal</t>
  </si>
  <si>
    <t>SCR - Seychelles Rupee</t>
  </si>
  <si>
    <t>SEK - Swedish Krona</t>
  </si>
  <si>
    <t>SGD - Singapore Dollar</t>
  </si>
  <si>
    <t>SKK - Slovak Koruna</t>
  </si>
  <si>
    <t>SLL - Leone</t>
  </si>
  <si>
    <t>STD - Dobra</t>
  </si>
  <si>
    <t>SVC - El Salvador Colon</t>
  </si>
  <si>
    <t>SYP - Syrian Pound</t>
  </si>
  <si>
    <t>THB - Baht</t>
  </si>
  <si>
    <t>TND - Tunisian Dinar</t>
  </si>
  <si>
    <t>TRL - Turkish Lira</t>
  </si>
  <si>
    <t>TTD - Trinidad and Tobago Dollar</t>
  </si>
  <si>
    <t>TWD - New Taiwan Dollar</t>
  </si>
  <si>
    <t>TZS - Tanzanian Shilling</t>
  </si>
  <si>
    <t>UAH - Hryvnia</t>
  </si>
  <si>
    <t>UGX - Uganda Shilling</t>
  </si>
  <si>
    <t>USD - US Dollar</t>
  </si>
  <si>
    <t>UYU - Peso Uruguayo</t>
  </si>
  <si>
    <t>UZS - Uzbekistan Sum</t>
  </si>
  <si>
    <t>VND - Dong</t>
  </si>
  <si>
    <t>VUV - Vatu</t>
  </si>
  <si>
    <t>XAF - CFA Franc BEAC</t>
  </si>
  <si>
    <t>XCD - East Caribbean Dollar</t>
  </si>
  <si>
    <t>XOF - CFA Franc BCEAO</t>
  </si>
  <si>
    <t>XPF - CFP Franc</t>
  </si>
  <si>
    <t>YER - Yemeni Rial</t>
  </si>
  <si>
    <t>ZAR - Rand</t>
  </si>
  <si>
    <t>ZMK - Kwacha</t>
  </si>
  <si>
    <t>ZWD - Zimbabwe Dollar</t>
  </si>
  <si>
    <t>TRY - New Turkish Lira</t>
  </si>
  <si>
    <t>RON - Romania Lei</t>
  </si>
  <si>
    <t>MGA - Madagascar, Ariary</t>
  </si>
  <si>
    <t>RSD - Serbian Dinar</t>
  </si>
  <si>
    <t>VEF - Bolivar Fuerte</t>
  </si>
  <si>
    <t>GHS - Cedi, new</t>
  </si>
  <si>
    <t>SDG - Sudanese pound</t>
  </si>
  <si>
    <t>SRD - Suriname Dollar</t>
  </si>
  <si>
    <t>MZN - Metical</t>
  </si>
  <si>
    <t>Scale for Exceptional Charges</t>
  </si>
  <si>
    <t>Free Time and Charges mentioned in this section are exceptions to the conditions defined in the governing tariff(s)</t>
  </si>
  <si>
    <t>Freight Tax</t>
  </si>
  <si>
    <t>Freight Tax Surcharge</t>
  </si>
  <si>
    <t>Landing Charges</t>
  </si>
  <si>
    <t>LOC00</t>
  </si>
  <si>
    <t>Origin THC / Origin Receiving Charge</t>
  </si>
  <si>
    <t>RRI02</t>
  </si>
  <si>
    <t>RRI2</t>
  </si>
  <si>
    <t>Rate Restoration Initiative 2</t>
  </si>
  <si>
    <t>RRI3</t>
  </si>
  <si>
    <t>Rate Restoration Initiative 3</t>
  </si>
  <si>
    <t>RRI03</t>
  </si>
  <si>
    <t>TAX09</t>
  </si>
  <si>
    <t>Drop and Pull Import Side</t>
  </si>
  <si>
    <t>CAR22</t>
  </si>
  <si>
    <t>Drop and Pull Export Side</t>
  </si>
  <si>
    <t>CAR72</t>
  </si>
  <si>
    <t>Port License Fee / Port Taxes NOS</t>
  </si>
  <si>
    <t>POR61</t>
  </si>
  <si>
    <t>PLF</t>
  </si>
  <si>
    <t>LPC51</t>
  </si>
  <si>
    <t>Operation Cost Recovery</t>
  </si>
  <si>
    <t>OCR01</t>
  </si>
  <si>
    <t>Reefer PTI</t>
  </si>
  <si>
    <t>PTI01</t>
  </si>
  <si>
    <t>CAR04</t>
  </si>
  <si>
    <t>CTR33</t>
  </si>
  <si>
    <t>PSC Destination</t>
  </si>
  <si>
    <t>Port Service Charge / Port Additional Surcharge Destination</t>
  </si>
  <si>
    <t>POR70</t>
  </si>
  <si>
    <t>PCS Origin</t>
  </si>
  <si>
    <t>Port Congestion Surcharge Origin</t>
  </si>
  <si>
    <t>POR09</t>
  </si>
  <si>
    <t>PCS Destination</t>
  </si>
  <si>
    <t>Wharfage (Origin)</t>
  </si>
  <si>
    <t>PSC Origin</t>
  </si>
  <si>
    <t>WAR92</t>
  </si>
  <si>
    <t>Garments on Hanger Additional</t>
  </si>
  <si>
    <t>Off Dock</t>
  </si>
  <si>
    <t>Off Dock Surcharge</t>
  </si>
  <si>
    <t>TAX28</t>
  </si>
  <si>
    <t>CAR95</t>
  </si>
  <si>
    <t>P-1</t>
  </si>
  <si>
    <t>OUTBOUND USA TO CARIB-LATIN AMER</t>
  </si>
  <si>
    <t>CMDU#005 P-1</t>
  </si>
  <si>
    <t>P-2</t>
  </si>
  <si>
    <t>INBOUND CARIB-LATIN AMER TO USA</t>
  </si>
  <si>
    <t>CMDU#006 P-2</t>
  </si>
  <si>
    <t>P-3</t>
  </si>
  <si>
    <t>CMDU#007 P-3</t>
  </si>
  <si>
    <t>OUTBOUND PUERTO RICO &amp; US V.I. TO LATAM</t>
  </si>
  <si>
    <t>P-4</t>
  </si>
  <si>
    <t>CMDU#007 P-4</t>
  </si>
  <si>
    <t>INBOUND LATAM TO PUERTO RICO &amp; US V.I.</t>
  </si>
  <si>
    <t>EXPORT DEC (ENS)</t>
  </si>
  <si>
    <t>Export Declaration</t>
  </si>
  <si>
    <t>Export Declaration Surcharge</t>
  </si>
  <si>
    <t>PSS2</t>
  </si>
  <si>
    <t>PSS02</t>
  </si>
  <si>
    <t>RRI4</t>
  </si>
  <si>
    <t>Rate Restoration Initiative 4</t>
  </si>
  <si>
    <t>RRI04</t>
  </si>
  <si>
    <t>RRI5</t>
  </si>
  <si>
    <t>Rate Restoration Initiative 5</t>
  </si>
  <si>
    <t>RRI05</t>
  </si>
  <si>
    <t>Sensitive Cargo</t>
  </si>
  <si>
    <t>Sensitive Cargo Surcharge</t>
  </si>
  <si>
    <t>INS07</t>
  </si>
  <si>
    <t>X-Ray</t>
  </si>
  <si>
    <t>Port Congestion Surcharge Destination</t>
  </si>
  <si>
    <t>Port Service Charge / Port Additional Surcharge Origin</t>
  </si>
  <si>
    <t>FEE26</t>
  </si>
  <si>
    <t>Exp Doc Fee</t>
  </si>
  <si>
    <t>O/C Haulage</t>
  </si>
  <si>
    <t>CAR50</t>
  </si>
  <si>
    <t>Import Doc Fee</t>
  </si>
  <si>
    <t>FEE30</t>
  </si>
  <si>
    <t>RRI6</t>
  </si>
  <si>
    <t>Rate Restoration Initiative 6</t>
  </si>
  <si>
    <t>RRI06</t>
  </si>
  <si>
    <t>Destination THC / Destination Receiving Charge</t>
  </si>
  <si>
    <t>FRT10</t>
  </si>
  <si>
    <t>OWFAS</t>
  </si>
  <si>
    <t>Overweight Freight Additional Surcharge</t>
  </si>
  <si>
    <t>FRT61</t>
  </si>
  <si>
    <t>IDS Prec Additional</t>
  </si>
  <si>
    <t>IDDS Onc Additional</t>
  </si>
  <si>
    <t>Oncarriage Additional Intermodal Door Delivery Surcharge</t>
  </si>
  <si>
    <t>CAR54</t>
  </si>
  <si>
    <t>CMDU#029 D5</t>
  </si>
  <si>
    <t>INBOUND (E &amp; W AFRICA-USA)</t>
  </si>
  <si>
    <t>D-5</t>
  </si>
  <si>
    <t>Import Seal Fee</t>
  </si>
  <si>
    <t>SEA66</t>
  </si>
  <si>
    <t>Term Fee NOS</t>
  </si>
  <si>
    <t>FEW67</t>
  </si>
  <si>
    <t>CTR32</t>
  </si>
  <si>
    <t>Freight Collection</t>
  </si>
  <si>
    <t>Freight Collect Surcharge (Collection Fee)</t>
  </si>
  <si>
    <t>DIS02</t>
  </si>
  <si>
    <t xml:space="preserve">Freight Collection </t>
  </si>
  <si>
    <t>Container Inspection Fee/Survey Fee</t>
  </si>
  <si>
    <t>Rate Restoration Initiative 7</t>
  </si>
  <si>
    <t>Rate Restoration Initiative 8</t>
  </si>
  <si>
    <t>RRI7</t>
  </si>
  <si>
    <t>RRI8</t>
  </si>
  <si>
    <t>RRI07</t>
  </si>
  <si>
    <t>RRI08</t>
  </si>
  <si>
    <t>Export BL Documentation Fee - Brazil only</t>
  </si>
  <si>
    <t>Currency Adjustment Factor</t>
  </si>
  <si>
    <t>ACS Export</t>
  </si>
  <si>
    <t>Delivery Order Fee - Special Requirement, Carrier</t>
  </si>
  <si>
    <t>Store door delivery service includes one round trip dray to Merchant's facility (door). Drop and Pull (Drop and Pick) service may be provided in accordance with Carrier's governing tariff. - In the event an uneven flow of full containers to Merchant's facility prevents an empty-container match back, the subsequent return of empty containers is for the Merchant's account.</t>
  </si>
  <si>
    <t>Export Documentation Fees - Carrier</t>
  </si>
  <si>
    <t>Emergency Terminal Congestion Surcharge / Emergency Port Surcharge</t>
  </si>
  <si>
    <t>Forwarding Agent Commission</t>
  </si>
  <si>
    <t>Ghana Freight Tax</t>
  </si>
  <si>
    <t>General Rate Increase</t>
  </si>
  <si>
    <t>Harbor Dues / Port Dues</t>
  </si>
  <si>
    <t>Hazardous Fees (Ocean)</t>
  </si>
  <si>
    <t xml:space="preserve">Intermodal Door Precarriage Additional for </t>
  </si>
  <si>
    <t>Import Documentation / BL fee - Carrier</t>
  </si>
  <si>
    <t>Oncarriage Inland Fuel Charge</t>
  </si>
  <si>
    <t xml:space="preserve">Precarriage Inland Fuel Charge </t>
  </si>
  <si>
    <t>Lift-On Lift-Off Charges Destination</t>
  </si>
  <si>
    <t>Lift-On Lift-Off Charges Origin</t>
  </si>
  <si>
    <t>On-Carriage Haulage</t>
  </si>
  <si>
    <t>On-Carriage to Ramp</t>
  </si>
  <si>
    <t>Pre-Carriage to Ramp</t>
  </si>
  <si>
    <t>Peak Season</t>
  </si>
  <si>
    <t>Peak Season Surcharge 2</t>
  </si>
  <si>
    <t>River Dues and Duties</t>
  </si>
  <si>
    <t>Origin Terminal Security Charge</t>
  </si>
  <si>
    <t>Terminal Fees, Not Otherwise Specified</t>
  </si>
  <si>
    <t>Tri-Axle / Super Chassis Oncarriage Surcharge</t>
  </si>
  <si>
    <t>Tri-Axle / Super Chassis Precarriage Surcharge</t>
  </si>
  <si>
    <t>Scanning by Customs, incl other examination charges</t>
  </si>
  <si>
    <t>Scanning by Customs, incl other examinations, carrier</t>
  </si>
  <si>
    <t>X-Ray, Carrier</t>
  </si>
  <si>
    <t>Inland Oncarriage Fuel Charge</t>
  </si>
  <si>
    <t>Inland Precarriage Fuel Charge</t>
  </si>
  <si>
    <t>Hazardous Fees</t>
  </si>
  <si>
    <t>Charles A. Gender</t>
  </si>
  <si>
    <t>RRI9</t>
  </si>
  <si>
    <t>Rate Restoration Initiative 9</t>
  </si>
  <si>
    <t>RRI09</t>
  </si>
  <si>
    <t>RRI10</t>
  </si>
  <si>
    <t>RRI11</t>
  </si>
  <si>
    <t>Rate Restoration Initiative 10</t>
  </si>
  <si>
    <t>Rate Restoration Initiative 11</t>
  </si>
  <si>
    <t>Signature on File / Bond Rider</t>
  </si>
  <si>
    <t>Where mode = CY, the port listed in the POL/POD column is a placeholder used for internal systems purposes only.  The actual POL/POD will be the place of receipt and transshipment locations will vary depending on</t>
  </si>
  <si>
    <t>the feeder service used without impacting the rate</t>
  </si>
  <si>
    <t>Demurrage - Port (In US ONLY)</t>
  </si>
  <si>
    <t>Demurrage - Rail (In US ONLY)</t>
  </si>
  <si>
    <t>Demurrage (NOT in US)</t>
  </si>
  <si>
    <t>FREE TIME TARIFF TYPE - US (Import Tabs)</t>
  </si>
  <si>
    <t>FREE TIME TARIFF TYPE - US (Export Tabs)</t>
  </si>
  <si>
    <t>OC Multistop</t>
  </si>
  <si>
    <t>Custom clearance dest</t>
  </si>
  <si>
    <t>Custom clearance origin</t>
  </si>
  <si>
    <t>CAR52</t>
  </si>
  <si>
    <t>CUS18</t>
  </si>
  <si>
    <t>CUS17</t>
  </si>
  <si>
    <t>OC Multi Stop</t>
  </si>
  <si>
    <t>On Carriage Multistop</t>
  </si>
  <si>
    <t>Custom clearance destination</t>
  </si>
  <si>
    <t>Local Port Charges Origin</t>
  </si>
  <si>
    <t>LPC01</t>
  </si>
  <si>
    <t>Local Port Charges Destination</t>
  </si>
  <si>
    <t>Precarriage Barge</t>
  </si>
  <si>
    <t>Oncarriage Barge</t>
  </si>
  <si>
    <t>PreCarriage Barge - Congestion</t>
  </si>
  <si>
    <t>OnCarriage Barge - Congestion</t>
  </si>
  <si>
    <t>PreCarriage Barge</t>
  </si>
  <si>
    <t>OnCarriage Barge</t>
  </si>
  <si>
    <t>PC Multi Stop</t>
  </si>
  <si>
    <t>Pre Carriage Multistop</t>
  </si>
  <si>
    <t>CAR02</t>
  </si>
  <si>
    <t>PC Multistop</t>
  </si>
  <si>
    <t>PSS3</t>
  </si>
  <si>
    <t>Peak Season Surcharge 3</t>
  </si>
  <si>
    <t>PSS03</t>
  </si>
  <si>
    <t>TG</t>
  </si>
  <si>
    <t>RC</t>
  </si>
  <si>
    <t>TH</t>
  </si>
  <si>
    <t>CAR46</t>
  </si>
  <si>
    <t>CAR96</t>
  </si>
  <si>
    <t>Pre-Carriage Emergency surcharge</t>
  </si>
  <si>
    <t>Pre-Carriage Emergency Intermodal Surcharge</t>
  </si>
  <si>
    <t>On-Carriage Emergency Intermodal Surcharge</t>
  </si>
  <si>
    <t xml:space="preserve">PreCarriage Emergency Intermodal </t>
  </si>
  <si>
    <t>OnCarriage Emergency Intermodal</t>
  </si>
  <si>
    <t>Term Gate In</t>
  </si>
  <si>
    <t>Terminal Gate In Fee</t>
  </si>
  <si>
    <t>Bunker Recovery Charge</t>
  </si>
  <si>
    <t>Pre-Carriage Emergency Inland Fuel Surcharge</t>
  </si>
  <si>
    <t>CAR47</t>
  </si>
  <si>
    <t>On-Carriage Emergency Inland Fuel Surcharge</t>
  </si>
  <si>
    <t>CAR97</t>
  </si>
  <si>
    <t>O/C EIFS</t>
  </si>
  <si>
    <t>P/C EIFS</t>
  </si>
  <si>
    <t>P/C Haulage</t>
  </si>
  <si>
    <t>Pre-Carriage Haulage</t>
  </si>
  <si>
    <t>CV Serenity 1</t>
  </si>
  <si>
    <t>Cargo Value Serenity 1</t>
  </si>
  <si>
    <t>CVS01</t>
  </si>
  <si>
    <t>CV Serenity 2</t>
  </si>
  <si>
    <t>CV Serenity 3</t>
  </si>
  <si>
    <t>CV Serenity Personal</t>
  </si>
  <si>
    <t>Cargo Value Serenity 2</t>
  </si>
  <si>
    <t>Cargo Value Serenity 3</t>
  </si>
  <si>
    <t>Cargo Value Serenity Personalized</t>
  </si>
  <si>
    <t>CVS02</t>
  </si>
  <si>
    <t>CVS03</t>
  </si>
  <si>
    <t>CVS00</t>
  </si>
  <si>
    <t>DTC00</t>
  </si>
  <si>
    <t>Doc Amendment Fee</t>
  </si>
  <si>
    <t>Documentation Amendment Fee</t>
  </si>
  <si>
    <t>EIS Origin</t>
  </si>
  <si>
    <t>EIS Destination</t>
  </si>
  <si>
    <t>Equipment Imbalance Surcharge at Origin</t>
  </si>
  <si>
    <t>Equipment Imbalance Surcharge at Destination</t>
  </si>
  <si>
    <t>ERS05</t>
  </si>
  <si>
    <t>EIS Dest</t>
  </si>
  <si>
    <t>EIS Org</t>
  </si>
  <si>
    <t>On-Carriage Emergency Surcharge</t>
  </si>
  <si>
    <t>Damage Container Risk</t>
  </si>
  <si>
    <t>Damage to Container Risk charge</t>
  </si>
  <si>
    <t>Driver Detention Fee Pre/c</t>
  </si>
  <si>
    <t>Driver Detention Fee at Origin Waiting Hrs</t>
  </si>
  <si>
    <t>CAR03</t>
  </si>
  <si>
    <t>Driver Detention Pre/C</t>
  </si>
  <si>
    <t>Driver Detention Fee On/c</t>
  </si>
  <si>
    <t>Driver Detention Fee at Destination Waiting Hrs</t>
  </si>
  <si>
    <t>CAR53</t>
  </si>
  <si>
    <t>Driver Detention On/C</t>
  </si>
  <si>
    <t>Expedited Port Release</t>
  </si>
  <si>
    <t>GUA09</t>
  </si>
  <si>
    <t>Manual Booking Fee</t>
  </si>
  <si>
    <t>DA030</t>
  </si>
  <si>
    <t>Chassis Admin Fee On/C</t>
  </si>
  <si>
    <t>CAR63</t>
  </si>
  <si>
    <t>Chassis Administration Fee On-Carriage</t>
  </si>
  <si>
    <t>O/C Exp Rail</t>
  </si>
  <si>
    <t>On-Carriage Expedited Rail</t>
  </si>
  <si>
    <t>CAR84</t>
  </si>
  <si>
    <t>Extra Risk Surcharge (Destination)</t>
  </si>
  <si>
    <t>Extra Risk Surcharge (Origin)</t>
  </si>
  <si>
    <t>Extra Risk (Destination)</t>
  </si>
  <si>
    <t>Extra Risk (Origin)</t>
  </si>
  <si>
    <t>Port Dues Dest</t>
  </si>
  <si>
    <t>Port Dues Destination</t>
  </si>
  <si>
    <t>Port Dues Orig</t>
  </si>
  <si>
    <t>Port Dues Origin</t>
  </si>
  <si>
    <t>POR52</t>
  </si>
  <si>
    <t>Detention Admin Fee</t>
  </si>
  <si>
    <t>Detention Administration Fee</t>
  </si>
  <si>
    <t>DA035</t>
  </si>
  <si>
    <t>LSS IMO2020</t>
  </si>
  <si>
    <t>LSS20</t>
  </si>
  <si>
    <t>Low Sulfur Surcharge IMO2020</t>
  </si>
  <si>
    <t>Carrier Roll Fee</t>
  </si>
  <si>
    <t>FEE18</t>
  </si>
  <si>
    <t>Refer to Boiler Plate for additional rate terms and conditions if any.</t>
  </si>
  <si>
    <t>Pursuant to the attached Excel document and/or the following revisions:</t>
  </si>
  <si>
    <t>PSS4</t>
  </si>
  <si>
    <t>Peak Season Surcharge 4</t>
  </si>
  <si>
    <t>PSS04</t>
  </si>
  <si>
    <t>Merchant Name:</t>
  </si>
  <si>
    <t>Term 4                                                                                         MQC:</t>
  </si>
  <si>
    <t>Term 8                                                         Contract Effective Date:</t>
  </si>
  <si>
    <t>Term 8                                                       Contract Expiration Date:</t>
  </si>
  <si>
    <t xml:space="preserve">Term 2                                                                           Merchant Name: </t>
  </si>
  <si>
    <t>TERM 6</t>
  </si>
  <si>
    <t>TERM 3</t>
  </si>
  <si>
    <t>IN WITNESS WHEREOF, THE PARTIES HERETO HAVE EXECUTED THIS AMENDMENT  TO THE SERVICE CONTRACT, WHICH SHALL BECOME EFFECTIVE AS OF THE DATE OF FILING WITH THE FEDERAL MARITIME COMMISSION.</t>
  </si>
  <si>
    <t>(VAS) Serenity Container Guarantee Origin</t>
  </si>
  <si>
    <t>DTC03</t>
  </si>
  <si>
    <t>DTC04</t>
  </si>
  <si>
    <t>(VAS) Serenity Container Guarantee Destination</t>
  </si>
  <si>
    <t>Serenity Cont Guarantee Destination</t>
  </si>
  <si>
    <t>Serenity Cont Guarantee Origin</t>
  </si>
  <si>
    <t>Panama Canal Adj Factor</t>
  </si>
  <si>
    <t>CAN20</t>
  </si>
  <si>
    <t>Priority Inland Service</t>
  </si>
  <si>
    <t>Priority Inland Service (VAS)</t>
  </si>
  <si>
    <t>GUA10</t>
  </si>
  <si>
    <t>CTR Maintenance Dest</t>
  </si>
  <si>
    <t>Container Maintenance Charge Destination</t>
  </si>
  <si>
    <t>CTR34</t>
  </si>
  <si>
    <t>Container Maintenance Charge Origin</t>
  </si>
  <si>
    <t>CTR Maintenance Orig</t>
  </si>
  <si>
    <t>Reefer Pharma PTI</t>
  </si>
  <si>
    <t>FRT14</t>
  </si>
  <si>
    <t>SEAPRIORITY GET</t>
  </si>
  <si>
    <t>Bio Security Fee - HI</t>
  </si>
  <si>
    <t>Bio Security Facilitation Fee - HI</t>
  </si>
  <si>
    <t>SUR57</t>
  </si>
  <si>
    <t>Bio Security Fee - NZ</t>
  </si>
  <si>
    <t>Bio Security Facilitation Fee - NZ</t>
  </si>
  <si>
    <t>The individual signing this Amendment on behalf of the Merchant represents and warrants that he or she is empowered and duly authorized to bind the Merchant to this Amendment according to its terms.</t>
  </si>
  <si>
    <t>CV Serenity 1 Collect</t>
  </si>
  <si>
    <t>CV Serenity 2 Collect</t>
  </si>
  <si>
    <t>CV Serenity 3 Collect</t>
  </si>
  <si>
    <t>CV Serenity Personal Collect</t>
  </si>
  <si>
    <t>Cargo Value Serenity 1 Collect</t>
  </si>
  <si>
    <t>Cargo Value Serenity 2 Collect</t>
  </si>
  <si>
    <t>Cargo Value Serenity 3 Collect</t>
  </si>
  <si>
    <t>Cargo Value Serenity Personalized Collect</t>
  </si>
  <si>
    <t>Local Port Charge Dest Sanitary Fee</t>
  </si>
  <si>
    <t>Local Port Charge Destination Sanitary Fee</t>
  </si>
  <si>
    <t>Local Port Charge Orig Sanitary Fee</t>
  </si>
  <si>
    <t>Local Port Charge Origin Sanitary Fee</t>
  </si>
  <si>
    <t>PSS5</t>
  </si>
  <si>
    <t>Peak Season Surcharge 5</t>
  </si>
  <si>
    <t>PSS05</t>
  </si>
  <si>
    <t>Premium Customer Service Dest</t>
  </si>
  <si>
    <t>Premium Customer Service Destination</t>
  </si>
  <si>
    <t>DA047</t>
  </si>
  <si>
    <t>Premium Customer Service Origin</t>
  </si>
  <si>
    <t>DA046</t>
  </si>
  <si>
    <t>Precarriage Congestion</t>
  </si>
  <si>
    <t>PreCarriage Congestion</t>
  </si>
  <si>
    <t>CAR31</t>
  </si>
  <si>
    <t>Cleaner Energy Biofuel</t>
  </si>
  <si>
    <t>ENV04</t>
  </si>
  <si>
    <t>Cleaner Energy LNG</t>
  </si>
  <si>
    <t>ENV02</t>
  </si>
  <si>
    <t>Cleaner Energy LNG+Positive Offset</t>
  </si>
  <si>
    <t>ENV03</t>
  </si>
  <si>
    <t>Positive Offset</t>
  </si>
  <si>
    <t>ENV00</t>
  </si>
  <si>
    <t>Fumigation</t>
  </si>
  <si>
    <t>CTR40</t>
  </si>
  <si>
    <t>Oncarriage Congestion</t>
  </si>
  <si>
    <t>OnCarriage Congestion</t>
  </si>
  <si>
    <t>CAR81</t>
  </si>
  <si>
    <t>Export Seal Fee</t>
  </si>
  <si>
    <t>Sr. Director, Bids and Contracting</t>
  </si>
  <si>
    <t>Brazil Exp Doc Fee</t>
  </si>
  <si>
    <t>Brazil Imp Doc Fee</t>
  </si>
  <si>
    <t>Import BL Documentation Fee - Brazil only</t>
  </si>
  <si>
    <t>DA044</t>
  </si>
  <si>
    <t>DA012</t>
  </si>
  <si>
    <t>DA001</t>
  </si>
  <si>
    <t>DA002</t>
  </si>
  <si>
    <t>Term Gate Out</t>
  </si>
  <si>
    <t>Terminal Gate Out Fee</t>
  </si>
  <si>
    <t>FEW70</t>
  </si>
  <si>
    <t>Container Cleaning Dest</t>
  </si>
  <si>
    <t>Container Cleaning Surcharge Destination</t>
  </si>
  <si>
    <t>Container Cleaning Orig</t>
  </si>
  <si>
    <t>Container Cleaning Surcharge Origin</t>
  </si>
  <si>
    <t>CTR66</t>
  </si>
  <si>
    <t>Container Grade Service</t>
  </si>
  <si>
    <t>CTR39</t>
  </si>
  <si>
    <t>HW</t>
  </si>
  <si>
    <t>Weight Charge</t>
  </si>
  <si>
    <t>EQ019</t>
  </si>
  <si>
    <t>Port Access Fee Origin</t>
  </si>
  <si>
    <t>Port Access Fee Destination</t>
  </si>
  <si>
    <t>POR54</t>
  </si>
  <si>
    <t>Purchasing Power Rebate</t>
  </si>
  <si>
    <t>REB02</t>
  </si>
  <si>
    <t>Terminal Yard Moves</t>
  </si>
  <si>
    <t>TY001</t>
  </si>
  <si>
    <t>Term Weighing Origin</t>
  </si>
  <si>
    <t>Term Weighing Destination</t>
  </si>
  <si>
    <t>Terminal Weighing Origin</t>
  </si>
  <si>
    <t>Terminal Weighing Destination</t>
  </si>
  <si>
    <t>WEI10</t>
  </si>
  <si>
    <t>WEI20</t>
  </si>
  <si>
    <t>V40</t>
  </si>
  <si>
    <t>Serenity Ctr Guarantee Premium Dest</t>
  </si>
  <si>
    <t>Serenity Container Guarantee Premium at destination</t>
  </si>
  <si>
    <t>DTC08</t>
  </si>
  <si>
    <t>Serenity Ctr Guarantee Premium Orig</t>
  </si>
  <si>
    <t>Serenity Container Guarantee Premium at origin</t>
  </si>
  <si>
    <t>DTC07</t>
  </si>
  <si>
    <t>Mix Bio-Fuel</t>
  </si>
  <si>
    <t>ENV06</t>
  </si>
  <si>
    <t>Smart Dry Container</t>
  </si>
  <si>
    <t>FRT17</t>
  </si>
  <si>
    <t>GDSM EXX</t>
  </si>
  <si>
    <t>Garments EXX</t>
  </si>
  <si>
    <t>Shanghai</t>
  </si>
  <si>
    <t>Los Angeles</t>
  </si>
  <si>
    <t>USD</t>
  </si>
  <si>
    <t>1,2,4</t>
  </si>
  <si>
    <t>Ningbo</t>
  </si>
  <si>
    <t>Drop off</t>
  </si>
  <si>
    <t>4A)</t>
  </si>
  <si>
    <t>FOR SHIPMENTS TO LA COASTAL, CHASSIS INCLUSIVE WITHIN DETENTION FREE TIME FOR BOTH SDD (CARRIER HAULAGE) AND CY MOVES (MERCHANT HAULAGE), IF MOTOR CARRIER PROVIDES ITS OWN CHASSIS, CHASSIS FLIP CHARGES MAY BE APPLICABLE,</t>
  </si>
  <si>
    <t>4B)</t>
  </si>
  <si>
    <t>FOR SHIPMENTS TO LA COASTAL, THE MERCHANT AND THEIR TRUCKER AGREE THAT EMPTY EQUIPMENT AND CHASSIS MUST BE RETURNED TO FENIX MARINE SERVICES LOCATED AT 614 TERMINAL WAY, TERMINAL ISLAND, CA 90731 TO THE DESIGNATED AREA AS DIRECTED BY FENIX MARINE SERVICES AT TIME OF RETURN, COST INCURRED DUE TO FAILURE TO COMPLY WITH THE EMPTY RETURN POLICY WILL BE PER ACCOUNT OF THE MERCHANT</t>
  </si>
  <si>
    <t>4C)</t>
  </si>
  <si>
    <t>SUBJECT TO MANIFEST AMENDMENT FEE (MANIFEST CORRECTOR NOTICE &amp; MISC, DOC AMENDMENTS/FEE15)</t>
  </si>
  <si>
    <t>4D)</t>
  </si>
  <si>
    <t>SUBJECT TO ADDITIONAL ADMINISTRATIVE FEE AT ORIGIN (EQUIPMENT INTERCHANGE RECEIPT (EIR) - ADMINSTRATIVE FEE/FRT/DA023)</t>
  </si>
  <si>
    <t>4E)</t>
  </si>
  <si>
    <t>SUBJECT TO PORT DUES ORIGINS (POR52) &amp; ORIGIN TERMINAL SECURITY CHARGE (IPS01),</t>
  </si>
  <si>
    <r>
      <t xml:space="preserve">     WHEREAS,</t>
    </r>
    <r>
      <rPr>
        <sz val="10"/>
        <rFont val="Arial"/>
        <family val="2"/>
      </rPr>
      <t xml:space="preserve"> Carrier and Merchant hereby agree to amend the Contract as defined herein.</t>
    </r>
  </si>
  <si>
    <r>
      <t xml:space="preserve">     </t>
    </r>
    <r>
      <rPr>
        <b/>
        <sz val="10"/>
        <rFont val="Arial"/>
        <family val="2"/>
      </rPr>
      <t>NOW THEREFORE,</t>
    </r>
    <r>
      <rPr>
        <sz val="10"/>
        <rFont val="Arial"/>
        <family val="2"/>
      </rPr>
      <t xml:space="preserve"> intending to be legally bound Carrier and Merchant hereby agree that this Amendment shall amend the Contract as follows:</t>
    </r>
  </si>
  <si>
    <r>
      <t xml:space="preserve">40    </t>
    </r>
    <r>
      <rPr>
        <sz val="10"/>
        <rFont val="Arial"/>
        <family val="2"/>
      </rPr>
      <t xml:space="preserve">                                                                       Contact Person:</t>
    </r>
  </si>
  <si>
    <r>
      <t xml:space="preserve">Term 10       </t>
    </r>
    <r>
      <rPr>
        <sz val="10"/>
        <rFont val="Arial"/>
        <family val="2"/>
      </rPr>
      <t xml:space="preserve">                                    Merchant Certification:</t>
    </r>
  </si>
  <si>
    <r>
      <t xml:space="preserve">If NVOCC resides in the USA, provide FMC License Number:
</t>
    </r>
    <r>
      <rPr>
        <b/>
        <sz val="10"/>
        <color indexed="12"/>
        <rFont val="Arial"/>
        <family val="2"/>
      </rPr>
      <t>Or</t>
    </r>
    <r>
      <rPr>
        <sz val="10"/>
        <color indexed="12"/>
        <rFont val="Arial"/>
        <family val="2"/>
      </rPr>
      <t xml:space="preserve">
If NVOCC resides outside the USA, provide FMC Organization Number:</t>
    </r>
  </si>
  <si>
    <r>
      <t xml:space="preserve">Term 100 </t>
    </r>
    <r>
      <rPr>
        <sz val="10"/>
        <rFont val="Arial"/>
        <family val="2"/>
      </rPr>
      <t>Tariff(s) of General Applicability:</t>
    </r>
  </si>
  <si>
    <r>
      <t xml:space="preserve">Rates in USD unless otherwise specified. </t>
    </r>
    <r>
      <rPr>
        <sz val="10"/>
        <color indexed="53"/>
        <rFont val="Arial"/>
        <family val="2"/>
      </rPr>
      <t>Surcharges listed per line item are exceptions to Note 2 applicability.</t>
    </r>
  </si>
  <si>
    <r>
      <t>You must state Applicable, Not applicable. Any amount shown is deemed fixed unless otherwise stated</t>
    </r>
    <r>
      <rPr>
        <sz val="10"/>
        <color indexed="22"/>
        <rFont val="Arial"/>
        <family val="2"/>
      </rPr>
      <t xml:space="preserve"> and must be in USD per D40 for each.</t>
    </r>
  </si>
  <si>
    <r>
      <t>E</t>
    </r>
    <r>
      <rPr>
        <sz val="10"/>
        <rFont val="Arial"/>
        <family val="2"/>
      </rPr>
      <t xml:space="preserve">xport / </t>
    </r>
    <r>
      <rPr>
        <u/>
        <sz val="10"/>
        <rFont val="Arial"/>
        <family val="2"/>
      </rPr>
      <t>I</t>
    </r>
    <r>
      <rPr>
        <sz val="10"/>
        <rFont val="Arial"/>
        <family val="2"/>
      </rPr>
      <t>mport</t>
    </r>
  </si>
  <si>
    <r>
      <t>C</t>
    </r>
    <r>
      <rPr>
        <sz val="10"/>
        <rFont val="Arial"/>
        <family val="2"/>
      </rPr>
      <t xml:space="preserve">alendar / </t>
    </r>
    <r>
      <rPr>
        <u/>
        <sz val="10"/>
        <rFont val="Arial"/>
        <family val="2"/>
      </rPr>
      <t>W</t>
    </r>
    <r>
      <rPr>
        <sz val="10"/>
        <rFont val="Arial"/>
        <family val="2"/>
      </rPr>
      <t>orking</t>
    </r>
  </si>
  <si>
    <r>
      <t xml:space="preserve">Rates in USD unless otherwise specified. </t>
    </r>
    <r>
      <rPr>
        <b/>
        <sz val="10"/>
        <color indexed="53"/>
        <rFont val="Arial"/>
        <family val="2"/>
      </rPr>
      <t>Surcharges listed per line item are exceptions to Note 2 applicability.</t>
    </r>
  </si>
  <si>
    <r>
      <t>You must state Applicable, Not applicable. Any amount shown is deemed fixed unless otherwise stated</t>
    </r>
    <r>
      <rPr>
        <b/>
        <sz val="10"/>
        <color indexed="22"/>
        <rFont val="Arial"/>
        <family val="2"/>
      </rPr>
      <t xml:space="preserve"> and must be in USD per D40 for each.</t>
    </r>
  </si>
  <si>
    <r>
      <t>E</t>
    </r>
    <r>
      <rPr>
        <b/>
        <sz val="10"/>
        <rFont val="Arial"/>
        <family val="2"/>
      </rPr>
      <t xml:space="preserve">xport / </t>
    </r>
    <r>
      <rPr>
        <b/>
        <u/>
        <sz val="10"/>
        <rFont val="Arial"/>
        <family val="2"/>
      </rPr>
      <t>I</t>
    </r>
    <r>
      <rPr>
        <b/>
        <sz val="10"/>
        <rFont val="Arial"/>
        <family val="2"/>
      </rPr>
      <t>mport</t>
    </r>
  </si>
  <si>
    <r>
      <t>C</t>
    </r>
    <r>
      <rPr>
        <b/>
        <sz val="10"/>
        <rFont val="Arial"/>
        <family val="2"/>
      </rPr>
      <t xml:space="preserve">alendar / </t>
    </r>
    <r>
      <rPr>
        <b/>
        <u/>
        <sz val="10"/>
        <rFont val="Arial"/>
        <family val="2"/>
      </rPr>
      <t>W</t>
    </r>
    <r>
      <rPr>
        <b/>
        <sz val="10"/>
        <rFont val="Arial"/>
        <family val="2"/>
      </rPr>
      <t>orking</t>
    </r>
  </si>
  <si>
    <t>FASHION ACCESSORIES SHIPPERS ASSOCIATION, INC D/B/A GEMINI SHIPPERS ASSOCIATION</t>
  </si>
  <si>
    <t>0000728063</t>
  </si>
  <si>
    <t>KEN O'BRIEN</t>
  </si>
  <si>
    <t>PRESIDENT</t>
  </si>
  <si>
    <t>137 W 25TH STREET, 3RD FLOOR</t>
  </si>
  <si>
    <t>NEW YORK, NY 10001</t>
  </si>
  <si>
    <t>212-947-3424</t>
  </si>
  <si>
    <t>kobrien@geminishippers.com; ablocker@geminishippers.com; contracts@geminishippers.com; rmoore@geminishippers.com; nuchrin@geminishippers.com</t>
  </si>
  <si>
    <t>Nancy Fang</t>
  </si>
  <si>
    <t>usa.insalesner@usa.cma-cgm.com; usa.nfang@usa.cma-cgm.com</t>
  </si>
  <si>
    <t>0003485848</t>
  </si>
  <si>
    <t>ACCO BRANDS CORP</t>
  </si>
  <si>
    <t>4 CORPORATE DR</t>
  </si>
  <si>
    <t>LAKE ZURICH</t>
  </si>
  <si>
    <t>IL, 60047</t>
  </si>
  <si>
    <t>UNITED STATES</t>
  </si>
  <si>
    <t>0005242772</t>
  </si>
  <si>
    <t>ACCO BRANDS INC</t>
  </si>
  <si>
    <t>101 BOLTON AVE</t>
  </si>
  <si>
    <t>BOONEVILLE</t>
  </si>
  <si>
    <t>38829</t>
  </si>
  <si>
    <t>0005328242</t>
  </si>
  <si>
    <t>ADRIANNA PAPEL LLC</t>
  </si>
  <si>
    <t>ADAM BERKMAN 512 SEVENTH AVENUE</t>
  </si>
  <si>
    <t>NEW YORK</t>
  </si>
  <si>
    <t>NY, 10118</t>
  </si>
  <si>
    <t>0005729785</t>
  </si>
  <si>
    <t>ALLSTAR MARKETING</t>
  </si>
  <si>
    <t>19, JALAN BS 9/10, TAMAN, PERINDUSTRIAN BSS9, BUKIT SERDANG, SEKYSEN 9</t>
  </si>
  <si>
    <t>SERI KEMBANGAN</t>
  </si>
  <si>
    <t>43000</t>
  </si>
  <si>
    <t>MALAYSIA</t>
  </si>
  <si>
    <t>0000726121</t>
  </si>
  <si>
    <t>ALLSTAR MARKETING GROUP LLC</t>
  </si>
  <si>
    <t>2 SKYLINE DRIVE</t>
  </si>
  <si>
    <t>HAWTHORNE NY</t>
  </si>
  <si>
    <t>10532</t>
  </si>
  <si>
    <t>0004207087</t>
  </si>
  <si>
    <t>AM RETAIL GROUP, INC.</t>
  </si>
  <si>
    <t>7401 BOONE AVENUE NORTH</t>
  </si>
  <si>
    <t>BROOKLYN PARK</t>
  </si>
  <si>
    <t>5443</t>
  </si>
  <si>
    <t>0006028365</t>
  </si>
  <si>
    <t>AMIR ELIOTT MBR</t>
  </si>
  <si>
    <t>195 RARITAN CENTER PARKWAY</t>
  </si>
  <si>
    <t>EDISON</t>
  </si>
  <si>
    <t>NJ, 08837</t>
  </si>
  <si>
    <t>0005738078</t>
  </si>
  <si>
    <t>ANDREW AND SUZANNE CO</t>
  </si>
  <si>
    <t>512 SEVENTH AVE</t>
  </si>
  <si>
    <t>0005738069</t>
  </si>
  <si>
    <t>ANDREW MARC</t>
  </si>
  <si>
    <t>512 SEVENTH AVENUE 31ST FLOOR</t>
  </si>
  <si>
    <t>0005929180</t>
  </si>
  <si>
    <t>ANEW LEGWEAR INC.</t>
  </si>
  <si>
    <t>3 EMPIRE BLVD SOUTH HACKENSACK</t>
  </si>
  <si>
    <t>NEW JERSEY</t>
  </si>
  <si>
    <t>NJ, 07606</t>
  </si>
  <si>
    <t>0005664587</t>
  </si>
  <si>
    <t>ANEW LEGWEAR, LLC</t>
  </si>
  <si>
    <t>1384 BROADWAY 25TH FLOOR</t>
  </si>
  <si>
    <t>0005351385</t>
  </si>
  <si>
    <t>APOLLO</t>
  </si>
  <si>
    <t>FOUR CORPORATE DRIVE</t>
  </si>
  <si>
    <t>0006029970</t>
  </si>
  <si>
    <t>ARTISAN 34 LLC</t>
  </si>
  <si>
    <t>0004387513</t>
  </si>
  <si>
    <t>AS COLOUR LTD</t>
  </si>
  <si>
    <t>84 CENTRAL PARK DRIV, HENDERSON</t>
  </si>
  <si>
    <t>AUCKLAND</t>
  </si>
  <si>
    <t>2016</t>
  </si>
  <si>
    <t>NEW ZEALAND</t>
  </si>
  <si>
    <t>0004779561</t>
  </si>
  <si>
    <t>BABY CONSUMER PRODUCTS INC</t>
  </si>
  <si>
    <t>1 EAST 33RD ST 9TH FLOOR</t>
  </si>
  <si>
    <t>0005882041</t>
  </si>
  <si>
    <t>BABY LOUNGE LLC</t>
  </si>
  <si>
    <t>3 WEST 35TH STREET 5TH FLOOR</t>
  </si>
  <si>
    <t>0005646882</t>
  </si>
  <si>
    <t>BALLET GROUP INC</t>
  </si>
  <si>
    <t>ROOM 802 HUALING BUILDING, NO 3062 YAN AN ROAD WEST</t>
  </si>
  <si>
    <t>SHANGHAI</t>
  </si>
  <si>
    <t>SH, 200000</t>
  </si>
  <si>
    <t>CHINA</t>
  </si>
  <si>
    <t>0005929177</t>
  </si>
  <si>
    <t>3 EMPIRE BLVD, SOUTH HACKENSACK</t>
  </si>
  <si>
    <t>0004779564</t>
  </si>
  <si>
    <t>BBFC LLC</t>
  </si>
  <si>
    <t>0004748031</t>
  </si>
  <si>
    <t>CAPELLI NEW YORK</t>
  </si>
  <si>
    <t>0003234689</t>
  </si>
  <si>
    <t>CAROLE HOCHMAN DESIGN GROUP</t>
  </si>
  <si>
    <t>135 MADISON AVE</t>
  </si>
  <si>
    <t>0005314155</t>
  </si>
  <si>
    <t>CAROLE HOCHMAN DESIGN GROUP INC</t>
  </si>
  <si>
    <t>90 HUDSON STREET 9 TH FLOOR</t>
  </si>
  <si>
    <t>JERSEY</t>
  </si>
  <si>
    <t>07302</t>
  </si>
  <si>
    <t>0001826549</t>
  </si>
  <si>
    <t>CENTRIC PARTS</t>
  </si>
  <si>
    <t>14528 BONELLI ST</t>
  </si>
  <si>
    <t>CITY OF INDUSTRY</t>
  </si>
  <si>
    <t>CA, 91745</t>
  </si>
  <si>
    <t>0002542648</t>
  </si>
  <si>
    <t>CHARLES KOMAR &amp; SONS</t>
  </si>
  <si>
    <t>16 EAST 42ND STREET</t>
  </si>
  <si>
    <t>NY, 10116</t>
  </si>
  <si>
    <t>0005314341</t>
  </si>
  <si>
    <t>CHARLES KOMAR AND SONS, INC</t>
  </si>
  <si>
    <t>0006375417</t>
  </si>
  <si>
    <t>CHARLES KOMAR AND SONS CANADA</t>
  </si>
  <si>
    <t>UNIT 3 6155 BELGRAVE RD</t>
  </si>
  <si>
    <t>MISSISSAUGA</t>
  </si>
  <si>
    <t>ON</t>
  </si>
  <si>
    <t>CANADA</t>
  </si>
  <si>
    <t>0005738103</t>
  </si>
  <si>
    <t>CK OUTERWEAR LLC</t>
  </si>
  <si>
    <t>0005929252</t>
  </si>
  <si>
    <t>COLD HEAT CONSUMER PRODUCTS  LLC</t>
  </si>
  <si>
    <t>2 SKYLINE DRIVE, HAWTHORNE</t>
  </si>
  <si>
    <t>0005328797</t>
  </si>
  <si>
    <t>COLORDRIFT</t>
  </si>
  <si>
    <t>110 YORK STREET</t>
  </si>
  <si>
    <t>NY, 11223</t>
  </si>
  <si>
    <t>0005882051</t>
  </si>
  <si>
    <t>CREST BRANDS LLC</t>
  </si>
  <si>
    <t>0005327361</t>
  </si>
  <si>
    <t>CREST MILLS </t>
  </si>
  <si>
    <t>0005929181</t>
  </si>
  <si>
    <t>CSG</t>
  </si>
  <si>
    <t>3 WEST 35TH STREET 5TH FLOORS</t>
  </si>
  <si>
    <t>NY, 10001</t>
  </si>
  <si>
    <t>0005738109</t>
  </si>
  <si>
    <t>DAY-TIMER</t>
  </si>
  <si>
    <t>0002186378</t>
  </si>
  <si>
    <t>FGX INTERNATIONAL INC</t>
  </si>
  <si>
    <t>500 GEORGE WASHINGTON HWY</t>
  </si>
  <si>
    <t>SMITHFIELD</t>
  </si>
  <si>
    <t>RI, 02917</t>
  </si>
  <si>
    <t>0005929190</t>
  </si>
  <si>
    <t>FOREVER BEAUTY NY</t>
  </si>
  <si>
    <t>0005929220</t>
  </si>
  <si>
    <t>GBC C/O MANN PUBLIC WAREHOUSE</t>
  </si>
  <si>
    <t>0005738118</t>
  </si>
  <si>
    <t>GENERAL BINDING CORPORATION</t>
  </si>
  <si>
    <t>0005738770</t>
  </si>
  <si>
    <t>GINA CONCEPTS LLC</t>
  </si>
  <si>
    <t>10 WEST 33RD STREET SUITE 312</t>
  </si>
  <si>
    <t>NY, 10000</t>
  </si>
  <si>
    <t>0004208707</t>
  </si>
  <si>
    <t>GINA GROUP, LLC</t>
  </si>
  <si>
    <t>0004249011</t>
  </si>
  <si>
    <t>GLENMORE INDUSTRIES LLC</t>
  </si>
  <si>
    <t>115 NEWFIELD AVE SUITE</t>
  </si>
  <si>
    <t>NJ</t>
  </si>
  <si>
    <t>0005738781</t>
  </si>
  <si>
    <t>GLG INVESTMENT GROUP INC.</t>
  </si>
  <si>
    <t>0003591848</t>
  </si>
  <si>
    <t>GMA HONG KONG LTD TRADING</t>
  </si>
  <si>
    <t>FLAT A1 19/F GO-UP COMMERCIAL BLDG, 998 CANTON ROAD, MONGKOK</t>
  </si>
  <si>
    <t>KOWLOON</t>
  </si>
  <si>
    <t>HONG KONG</t>
  </si>
  <si>
    <t>0005351464</t>
  </si>
  <si>
    <t>GRAVIS</t>
  </si>
  <si>
    <t>KEVIN JANS, FOUR CORPORATE DRIVE</t>
  </si>
  <si>
    <t>ZURICH</t>
  </si>
  <si>
    <t>SWITZERLAND</t>
  </si>
  <si>
    <t>0005738932</t>
  </si>
  <si>
    <t>J PERCY FOR MARVIN RICHARDS</t>
  </si>
  <si>
    <t>0000048681</t>
  </si>
  <si>
    <t>J. L. COLEBROOK</t>
  </si>
  <si>
    <t>0005882064</t>
  </si>
  <si>
    <t>JBL KITCHEN LLC</t>
  </si>
  <si>
    <t>0004583481</t>
  </si>
  <si>
    <t>JBL TRADING LLC</t>
  </si>
  <si>
    <t>43 WEST 33RD STREET 201</t>
  </si>
  <si>
    <t>0005352723</t>
  </si>
  <si>
    <t>JM PROMOTIONS INC</t>
  </si>
  <si>
    <t>0005351465</t>
  </si>
  <si>
    <t>KENSINGTON</t>
  </si>
  <si>
    <t>0005350479</t>
  </si>
  <si>
    <t>KOMAR DISTRIBUTION SERVICES</t>
  </si>
  <si>
    <t>90 HUDSON ST</t>
  </si>
  <si>
    <t>0005313763</t>
  </si>
  <si>
    <t>KOMAR KIDS, LLC</t>
  </si>
  <si>
    <t>0005738885</t>
  </si>
  <si>
    <t>KOMAR LAYERING LLC</t>
  </si>
  <si>
    <t>0005350478</t>
  </si>
  <si>
    <t>KOMAR SLEEPWEAR</t>
  </si>
  <si>
    <t>400 W CHICKASAW, MCALESTER</t>
  </si>
  <si>
    <t>OKLAHOMA</t>
  </si>
  <si>
    <t>0005929200</t>
  </si>
  <si>
    <t>KOSTROMA LTD.</t>
  </si>
  <si>
    <t>0005351466</t>
  </si>
  <si>
    <t>MACO</t>
  </si>
  <si>
    <t>0005738921</t>
  </si>
  <si>
    <t>MEAD PRODUCTS LLC</t>
  </si>
  <si>
    <t>0004779601</t>
  </si>
  <si>
    <t>MITZI INTERNATIONAL HANDBAGS</t>
  </si>
  <si>
    <t>0004665944</t>
  </si>
  <si>
    <t>RICHARD LEEDS INTERNATIONAL</t>
  </si>
  <si>
    <t>135 MADISON AVENUE</t>
  </si>
  <si>
    <t>NY</t>
  </si>
  <si>
    <t>0005738883</t>
  </si>
  <si>
    <t>SIENA LEATHER</t>
  </si>
  <si>
    <t>0004779560</t>
  </si>
  <si>
    <t>SME CONSOLIDATED</t>
  </si>
  <si>
    <t>0005488591</t>
  </si>
  <si>
    <t>SONDRA ROBERTS INC.</t>
  </si>
  <si>
    <t>0005325729</t>
  </si>
  <si>
    <t>SOUTH SEAS INTERNATIONAL</t>
  </si>
  <si>
    <t>404 CANDLEWOOD COMMONS, HOWELL</t>
  </si>
  <si>
    <t>0005929186</t>
  </si>
  <si>
    <t>SPORT LIFE BRANDS</t>
  </si>
  <si>
    <t>0005352743</t>
  </si>
  <si>
    <t>STEVEN'S BABY BOOM LTD.</t>
  </si>
  <si>
    <t>0005351468</t>
  </si>
  <si>
    <t>SWINGLINE</t>
  </si>
  <si>
    <t>0004779604</t>
  </si>
  <si>
    <t>THE BETESH GROUP</t>
  </si>
  <si>
    <t>0006587940</t>
  </si>
  <si>
    <t>VENTURA NY INC</t>
  </si>
  <si>
    <t>0005351469</t>
  </si>
  <si>
    <t>WILSON JONES</t>
  </si>
  <si>
    <t>0005738912</t>
  </si>
  <si>
    <t>WILSONS LEATHER</t>
  </si>
  <si>
    <t>0005929196</t>
  </si>
  <si>
    <t>WINLIT</t>
  </si>
  <si>
    <t>0005929209</t>
  </si>
  <si>
    <t>XYRON INC</t>
  </si>
  <si>
    <t>0004192888</t>
  </si>
  <si>
    <t>THE GLOVE SOURCE INC</t>
  </si>
  <si>
    <t>9104 GUILFORD RD SUITE 1 D</t>
  </si>
  <si>
    <t>COLUMBIA</t>
  </si>
  <si>
    <t>MD, 21046</t>
  </si>
  <si>
    <t>0003672446</t>
  </si>
  <si>
    <t>HOME EXPRESSIONS</t>
  </si>
  <si>
    <t>0005328799</t>
  </si>
  <si>
    <t>DGL GROUP LTD</t>
  </si>
  <si>
    <t>0005353968</t>
  </si>
  <si>
    <t>COMFORT HOME USA LLC</t>
  </si>
  <si>
    <t>0005901625</t>
  </si>
  <si>
    <t>LIFESTYLE INTERNATIONAL LLC</t>
  </si>
  <si>
    <t>0002832423</t>
  </si>
  <si>
    <t>HYPE WIRELESS LPD LTD</t>
  </si>
  <si>
    <t>0005899986</t>
  </si>
  <si>
    <t>MAJESTY  BRANDS</t>
  </si>
  <si>
    <t>0005909868</t>
  </si>
  <si>
    <t>HAPPY THREADS LLC</t>
  </si>
  <si>
    <t>0005610079</t>
  </si>
  <si>
    <t>DENNIS FOLAND INC</t>
  </si>
  <si>
    <t>1500S HELLMAN AVE</t>
  </si>
  <si>
    <t>ONTARIO</t>
  </si>
  <si>
    <t>CA</t>
  </si>
  <si>
    <t>0001526670</t>
  </si>
  <si>
    <t>PROMOTIONAL ALLIANCE</t>
  </si>
  <si>
    <t>9357 RICHMOND PLACE</t>
  </si>
  <si>
    <t>RANCHO CUCAMONGA</t>
  </si>
  <si>
    <t>0004175870</t>
  </si>
  <si>
    <t>COLE HAAN</t>
  </si>
  <si>
    <t>150 OCEAN ROAD GREENLAND</t>
  </si>
  <si>
    <t>NEW HAMPSHIRRE</t>
  </si>
  <si>
    <t>NH 03840</t>
  </si>
  <si>
    <t>0004090191</t>
  </si>
  <si>
    <t>ACCUTIME WATCH CORP.</t>
  </si>
  <si>
    <t>1001 6TH AVENUE</t>
  </si>
  <si>
    <t>NY 10018</t>
  </si>
  <si>
    <t>0005349253</t>
  </si>
  <si>
    <t>TRUDEAU CORPORATION 1889 INC</t>
  </si>
  <si>
    <t>BENOIT CHARTRAND</t>
  </si>
  <si>
    <t>CALIFORNIA CITY</t>
  </si>
  <si>
    <t xml:space="preserve">	CA</t>
  </si>
  <si>
    <t xml:space="preserve">	UNITED STATES</t>
  </si>
  <si>
    <t>0005351593</t>
  </si>
  <si>
    <t>JET GENERAL</t>
  </si>
  <si>
    <t>2521 BUSSE ROAD</t>
  </si>
  <si>
    <t>ELK GROVE VILLAGE</t>
  </si>
  <si>
    <t>IL</t>
  </si>
  <si>
    <t>0005351594</t>
  </si>
  <si>
    <t>WINSTON BRANDS INC</t>
  </si>
  <si>
    <t>0005351592</t>
  </si>
  <si>
    <t>COLLECTIONS ETC</t>
  </si>
  <si>
    <t>0001567611</t>
  </si>
  <si>
    <t>WINSTON MARKETING GROUP</t>
  </si>
  <si>
    <t>0000727077</t>
  </si>
  <si>
    <t>ESSEX MANUFACTURING INC</t>
  </si>
  <si>
    <t>0005351800</t>
  </si>
  <si>
    <t>ALLEGRO MFG CO</t>
  </si>
  <si>
    <t>CAROL RITCHINGS 150 MILFORD ROAD</t>
  </si>
  <si>
    <t>EAST WINDSOR</t>
  </si>
  <si>
    <t>06088 NJ</t>
  </si>
  <si>
    <t>0005349064</t>
  </si>
  <si>
    <t>JEFFREY HOME DIVISION OF P KAUFMANN</t>
  </si>
  <si>
    <t>ANDREW MCCONNELL 3 PARK AVENUE 28TH FLOOR</t>
  </si>
  <si>
    <t>10001 NY</t>
  </si>
  <si>
    <t>0005351795</t>
  </si>
  <si>
    <t>BLOOMCRAFT HOME</t>
  </si>
  <si>
    <t>0003906919</t>
  </si>
  <si>
    <t>JEM ACCESSORIES</t>
  </si>
  <si>
    <t>1 CRAGWOOD RD. SUITE 200</t>
  </si>
  <si>
    <t>SOUTH PLAINFIELD</t>
  </si>
  <si>
    <t>NJ, 07080</t>
  </si>
  <si>
    <t>0004001109</t>
  </si>
  <si>
    <t>DIGITAL FILM INC</t>
  </si>
  <si>
    <t>0005862467</t>
  </si>
  <si>
    <t>JEM CONNECTED IOT INC</t>
  </si>
  <si>
    <t>0005862472</t>
  </si>
  <si>
    <t>JEMTRONIX</t>
  </si>
  <si>
    <t>0005862477</t>
  </si>
  <si>
    <t>XTREME PERSONAL CARE INC</t>
  </si>
  <si>
    <t>0005315292</t>
  </si>
  <si>
    <t>MIDWEST DESIGN IMPORTS INC</t>
  </si>
  <si>
    <t>13309 F STREET</t>
  </si>
  <si>
    <t>OMAHA</t>
  </si>
  <si>
    <t>NE, 68137</t>
  </si>
  <si>
    <t>0005879047</t>
  </si>
  <si>
    <t>KOMAR DISTRIBUTION SERVICES INC</t>
  </si>
  <si>
    <t>400 W CHICKASAW</t>
  </si>
  <si>
    <t>MCALESTER</t>
  </si>
  <si>
    <t>OK, 74501</t>
  </si>
  <si>
    <t>0006346841</t>
  </si>
  <si>
    <t>TM NY BRANDS LLC</t>
  </si>
  <si>
    <t>99 WALL STREET SUITE 887</t>
  </si>
  <si>
    <t>FL, 10005</t>
  </si>
  <si>
    <t>0005077689</t>
  </si>
  <si>
    <t>MOEN INCORPORATED</t>
  </si>
  <si>
    <t>2816 BRISTOL CIRCLE</t>
  </si>
  <si>
    <t>OAKVILLE</t>
  </si>
  <si>
    <t>L6H 5S7 ON</t>
  </si>
  <si>
    <t>0005966827</t>
  </si>
  <si>
    <t>1700 DOBBS FARM ROAD</t>
  </si>
  <si>
    <t>KINSTON</t>
  </si>
  <si>
    <t>28504 NC</t>
  </si>
  <si>
    <t>0005327435</t>
  </si>
  <si>
    <t>2609 COX MILL RD</t>
  </si>
  <si>
    <t>SANFORD</t>
  </si>
  <si>
    <t>27332 NC</t>
  </si>
  <si>
    <t>0005966828</t>
  </si>
  <si>
    <t>101 INDUSTRIAL DRIVE</t>
  </si>
  <si>
    <t>NEW BERN</t>
  </si>
  <si>
    <t>28562 NC</t>
  </si>
  <si>
    <t>0005966833</t>
  </si>
  <si>
    <t>4335 NORTH ARCATA WAY</t>
  </si>
  <si>
    <t>NORTH LAS VEGAS</t>
  </si>
  <si>
    <t>89030 NV</t>
  </si>
  <si>
    <t>0001526642</t>
  </si>
  <si>
    <t>25300 AL MOEN DRIVE</t>
  </si>
  <si>
    <t>NORTH OLMSTED</t>
  </si>
  <si>
    <t>44070 OH</t>
  </si>
  <si>
    <t>0006355695</t>
  </si>
  <si>
    <t>ENDURANCE FITNESS LLC</t>
  </si>
  <si>
    <t>08837 NJ</t>
  </si>
  <si>
    <t>0006279034</t>
  </si>
  <si>
    <t>INTERRA GLOBAL CORP</t>
  </si>
  <si>
    <t>800 BUSSE HIGHWAY</t>
  </si>
  <si>
    <t>PARKRIDGE</t>
  </si>
  <si>
    <t>0003956821</t>
  </si>
  <si>
    <t>OCEAN STATE JOBBERS INC.</t>
  </si>
  <si>
    <t>375 COMMERCE PARK ROAD</t>
  </si>
  <si>
    <t>NORTH KINGSTOWN</t>
  </si>
  <si>
    <t>02852 RI</t>
  </si>
  <si>
    <t>0000634359</t>
  </si>
  <si>
    <t>INNOVAGE LLC</t>
  </si>
  <si>
    <t>4490 VON KARMAN AVENUE</t>
  </si>
  <si>
    <t>NEWPORT BEACH</t>
  </si>
  <si>
    <t>CA 92660</t>
  </si>
  <si>
    <t>USA</t>
  </si>
  <si>
    <t>0005947231</t>
  </si>
  <si>
    <t>MERCHSOURCE LLC</t>
  </si>
  <si>
    <t>7755 IRVINE CENTER DRIVE SUIT 100</t>
  </si>
  <si>
    <t>IRVINE</t>
  </si>
  <si>
    <t>CA 92618</t>
  </si>
  <si>
    <t>0005948991</t>
  </si>
  <si>
    <t>7755 IRVINE CENTER DRIVE</t>
  </si>
  <si>
    <t>0005851503</t>
  </si>
  <si>
    <t>VORNADO AIR LLC</t>
  </si>
  <si>
    <t>HUANGFENGLING INDUSTRIAL ZONE</t>
  </si>
  <si>
    <t>SHENZHEN</t>
  </si>
  <si>
    <t>CN 518103</t>
  </si>
  <si>
    <t>0005062973</t>
  </si>
  <si>
    <t>CREST MILLS / JBL TRADING</t>
  </si>
  <si>
    <t>NY 10001</t>
  </si>
  <si>
    <t>0005352990</t>
  </si>
  <si>
    <t>USPA ACCESSORIES LLC</t>
  </si>
  <si>
    <t>1411 BROADWAY 7TH FLOOR</t>
  </si>
  <si>
    <t>0001349244</t>
  </si>
  <si>
    <t>AMERICAN GREETINGS</t>
  </si>
  <si>
    <t>ONE AMERICAN ROAD</t>
  </si>
  <si>
    <t>CLEVELAND</t>
  </si>
  <si>
    <t>OH</t>
  </si>
  <si>
    <t>0005316603</t>
  </si>
  <si>
    <t>RUGGED EQUIPMENT</t>
  </si>
  <si>
    <t>10 WEST 33RD ST. SUITE 1270</t>
  </si>
  <si>
    <t>0006785195</t>
  </si>
  <si>
    <t>NEPTUNE 324 LLC</t>
  </si>
  <si>
    <t>99 WALL STREET 2414</t>
  </si>
  <si>
    <t>10005 NY</t>
  </si>
  <si>
    <t>0006785191</t>
  </si>
  <si>
    <t>WAVERLY 648 LLC</t>
  </si>
  <si>
    <t>99 WALL STREET 2418</t>
  </si>
  <si>
    <t>0005349051</t>
  </si>
  <si>
    <t>ACCESSORY INNOVATIONS</t>
  </si>
  <si>
    <t>34 WEST 33RD STREET SUITE 600</t>
  </si>
  <si>
    <t>0000637181</t>
  </si>
  <si>
    <t>LEISURE MERCHANDISING CORP</t>
  </si>
  <si>
    <t>105 Northfield Avenue</t>
  </si>
  <si>
    <t>Edison</t>
  </si>
  <si>
    <t>NJ 08837</t>
  </si>
  <si>
    <t>0004604309</t>
  </si>
  <si>
    <t>Master Lock Company LLC</t>
  </si>
  <si>
    <t>6744 S. Howell Avenue</t>
  </si>
  <si>
    <t>Oak Creek</t>
  </si>
  <si>
    <t>WI 53154</t>
  </si>
  <si>
    <t>0007158375</t>
  </si>
  <si>
    <t>MASTER LOCK COMPANY LLC</t>
  </si>
  <si>
    <t>24 N FREEPORT DR RM WH-2B, NOGALES  AZ, 85621</t>
  </si>
  <si>
    <t xml:space="preserve">NOGALES </t>
  </si>
  <si>
    <t>AZ</t>
  </si>
  <si>
    <t>0004588117</t>
  </si>
  <si>
    <t>7701 TRADE PORT DR.  LOUISVILLE  KY, 40258</t>
  </si>
  <si>
    <t>LOUISVILLE</t>
  </si>
  <si>
    <t>KY</t>
  </si>
  <si>
    <t>0005745163</t>
  </si>
  <si>
    <t>8651 CANE RUN RD. LOUISVILLE KY, 40258</t>
  </si>
  <si>
    <t>0007309744</t>
  </si>
  <si>
    <t>World CopperSmith, Inc</t>
  </si>
  <si>
    <t>7700 68th Ave N. Suite 100</t>
  </si>
  <si>
    <t>Brooklyn Park</t>
  </si>
  <si>
    <t>MN 55428</t>
  </si>
  <si>
    <t>0006253720</t>
  </si>
  <si>
    <t>11850 Riverside Drive</t>
  </si>
  <si>
    <t>Mira Loma</t>
  </si>
  <si>
    <t>CA 91752</t>
  </si>
  <si>
    <t>0003463068</t>
  </si>
  <si>
    <t>Mystic Inc</t>
  </si>
  <si>
    <t>463 7th Avenue 12th Floor</t>
  </si>
  <si>
    <t>New York</t>
  </si>
  <si>
    <t>10018</t>
  </si>
  <si>
    <t>GARMENTS EXX</t>
  </si>
  <si>
    <t>CMDU 020, 100, 102 , 043</t>
  </si>
  <si>
    <t>US</t>
  </si>
  <si>
    <t>23-6328</t>
  </si>
  <si>
    <t>To open the embedded Word document please use the following steps.
1.  Right click on the embedded file
2.  Select Document Object
3.  Click Open</t>
  </si>
  <si>
    <t>Idea Nuova Inc</t>
  </si>
  <si>
    <t>302 Fifth Avenue</t>
  </si>
  <si>
    <t>10001</t>
  </si>
  <si>
    <t>0003202668</t>
  </si>
  <si>
    <t>NY 10016</t>
  </si>
  <si>
    <t>432 Park Avenue South 14th Floor</t>
  </si>
  <si>
    <t>Harry J. Rashti Co., Inc</t>
  </si>
  <si>
    <t>875 Avenue of the Americas 5th Floor</t>
  </si>
  <si>
    <t>Los Angeles, CA</t>
  </si>
  <si>
    <t>0004779553</t>
  </si>
  <si>
    <r>
      <t xml:space="preserve">Date  </t>
    </r>
    <r>
      <rPr>
        <u/>
        <sz val="10"/>
        <rFont val="Arial"/>
        <family val="2"/>
      </rPr>
      <t>______ ____________</t>
    </r>
  </si>
  <si>
    <t>Cover: Duration of contract</t>
  </si>
  <si>
    <t>Date 4-19-2024</t>
  </si>
  <si>
    <t>B1: Rates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</si>
</sst>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____"/>
  </numFmts>
  <fonts count="38" x14ac:knownFonts="1">
    <font>
      <sz val="10"/>
      <name val="Arial"/>
    </font>
    <font>
      <sz val="10"/>
      <name val="Arial"/>
      <family val="2"/>
    </font>
    <font>
      <sz val="10"/>
      <name val="Arial"/>
      <family val="2"/>
    </font>
    <font>
      <sz val="8"/>
      <name val="Arial"/>
      <family val="2"/>
    </font>
    <font>
      <b/>
      <sz val="10"/>
      <name val="Arial"/>
      <family val="2"/>
    </font>
    <font>
      <b/>
      <sz val="12"/>
      <color indexed="81"/>
      <name val="Tahoma"/>
      <family val="2"/>
    </font>
    <font>
      <b/>
      <sz val="14"/>
      <color indexed="81"/>
      <name val="Tahoma"/>
      <family val="2"/>
    </font>
    <font>
      <sz val="10"/>
      <color indexed="22"/>
      <name val="Arial"/>
      <family val="2"/>
    </font>
    <font>
      <sz val="10"/>
      <color indexed="9"/>
      <name val="Arial"/>
      <family val="2"/>
    </font>
    <font>
      <b/>
      <i/>
      <sz val="14"/>
      <color indexed="81"/>
      <name val="Tahoma"/>
      <family val="2"/>
    </font>
    <font>
      <sz val="12"/>
      <color indexed="81"/>
      <name val="Tahoma"/>
      <family val="2"/>
    </font>
    <font>
      <u/>
      <sz val="12"/>
      <color indexed="81"/>
      <name val="Tahoma"/>
      <family val="2"/>
    </font>
    <font>
      <b/>
      <u/>
      <sz val="12"/>
      <color indexed="81"/>
      <name val="Tahoma"/>
      <family val="2"/>
    </font>
    <font>
      <b/>
      <sz val="10"/>
      <color indexed="9"/>
      <name val="Arial"/>
      <family val="2"/>
    </font>
    <font>
      <sz val="10"/>
      <color rgb="FFFF0000"/>
      <name val="Arial"/>
      <family val="2"/>
    </font>
    <font>
      <b/>
      <sz val="9"/>
      <color indexed="81"/>
      <name val="Tahoma"/>
      <family val="2"/>
    </font>
    <font>
      <u/>
      <sz val="10"/>
      <color theme="10"/>
      <name val="Arial"/>
      <family val="2"/>
    </font>
    <font>
      <sz val="10"/>
      <color indexed="8"/>
      <name val="Arial"/>
      <family val="2"/>
    </font>
    <font>
      <u/>
      <sz val="10"/>
      <name val="Arial"/>
      <family val="2"/>
    </font>
    <font>
      <b/>
      <u/>
      <sz val="10"/>
      <name val="Arial"/>
      <family val="2"/>
    </font>
    <font>
      <b/>
      <i/>
      <sz val="10"/>
      <name val="Arial"/>
      <family val="2"/>
    </font>
    <font>
      <sz val="10"/>
      <color indexed="10"/>
      <name val="Arial"/>
      <family val="2"/>
    </font>
    <font>
      <sz val="10"/>
      <color indexed="12"/>
      <name val="Arial"/>
      <family val="2"/>
    </font>
    <font>
      <b/>
      <sz val="10"/>
      <color indexed="12"/>
      <name val="Arial"/>
      <family val="2"/>
    </font>
    <font>
      <b/>
      <sz val="10"/>
      <color indexed="10"/>
      <name val="Arial"/>
      <family val="2"/>
    </font>
    <font>
      <i/>
      <sz val="10"/>
      <name val="Arial"/>
      <family val="2"/>
    </font>
    <font>
      <i/>
      <sz val="10"/>
      <color indexed="8"/>
      <name val="Arial"/>
      <family val="2"/>
    </font>
    <font>
      <i/>
      <u/>
      <sz val="10"/>
      <color indexed="8"/>
      <name val="Arial"/>
      <family val="2"/>
    </font>
    <font>
      <sz val="10"/>
      <color indexed="53"/>
      <name val="Arial"/>
      <family val="2"/>
    </font>
    <font>
      <sz val="10"/>
      <color indexed="23"/>
      <name val="Arial"/>
      <family val="2"/>
    </font>
    <font>
      <b/>
      <sz val="10"/>
      <color indexed="8"/>
      <name val="Arial"/>
      <family val="2"/>
    </font>
    <font>
      <b/>
      <i/>
      <sz val="10"/>
      <color indexed="8"/>
      <name val="Arial"/>
      <family val="2"/>
    </font>
    <font>
      <b/>
      <i/>
      <u/>
      <sz val="10"/>
      <color indexed="8"/>
      <name val="Arial"/>
      <family val="2"/>
    </font>
    <font>
      <b/>
      <sz val="10"/>
      <color indexed="53"/>
      <name val="Arial"/>
      <family val="2"/>
    </font>
    <font>
      <b/>
      <sz val="10"/>
      <color indexed="23"/>
      <name val="Arial"/>
      <family val="2"/>
    </font>
    <font>
      <b/>
      <sz val="10"/>
      <color indexed="22"/>
      <name val="Arial"/>
      <family val="2"/>
    </font>
    <font>
      <b/>
      <sz val="10"/>
      <color theme="0"/>
      <name val="Arial"/>
      <family val="2"/>
    </font>
    <font>
      <sz val="10"/>
      <color theme="0"/>
      <name val="Arial"/>
      <family val="2"/>
    </font>
  </fonts>
  <fills count="14">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8"/>
        <bgColor indexed="64"/>
      </patternFill>
    </fill>
    <fill>
      <patternFill patternType="solid">
        <fgColor indexed="65"/>
        <bgColor indexed="64"/>
      </patternFill>
    </fill>
    <fill>
      <patternFill patternType="solid">
        <fgColor indexed="43"/>
        <bgColor indexed="64"/>
      </patternFill>
    </fill>
    <fill>
      <patternFill patternType="solid">
        <fgColor indexed="44"/>
        <bgColor indexed="64"/>
      </patternFill>
    </fill>
    <fill>
      <patternFill patternType="solid">
        <fgColor theme="3" tint="0.59999389629810485"/>
        <bgColor indexed="64"/>
      </patternFill>
    </fill>
    <fill>
      <patternFill patternType="solid">
        <fgColor indexed="9"/>
        <bgColor indexed="64"/>
      </patternFill>
    </fill>
    <fill>
      <patternFill patternType="solid">
        <fgColor rgb="FF00B0F0"/>
        <bgColor indexed="64"/>
      </patternFill>
    </fill>
    <fill>
      <patternFill patternType="solid">
        <fgColor theme="1"/>
        <bgColor indexed="64"/>
      </patternFill>
    </fill>
    <fill>
      <patternFill patternType="solid">
        <fgColor indexed="13"/>
        <bgColor indexed="64"/>
      </patternFill>
    </fill>
    <fill>
      <patternFill patternType="solid">
        <fgColor rgb="FFFFFF0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s>
  <cellStyleXfs count="7">
    <xf numFmtId="0" fontId="0" fillId="0" borderId="0"/>
    <xf numFmtId="0" fontId="2" fillId="0" borderId="0"/>
    <xf numFmtId="0" fontId="2" fillId="0" borderId="0"/>
    <xf numFmtId="9" fontId="1" fillId="0" borderId="0" applyFont="0" applyFill="0" applyBorder="0" applyAlignment="0" applyProtection="0"/>
    <xf numFmtId="0" fontId="1" fillId="0" borderId="0"/>
    <xf numFmtId="0" fontId="16" fillId="0" borderId="0" applyNumberFormat="0" applyFill="0" applyBorder="0" applyAlignment="0" applyProtection="0"/>
    <xf numFmtId="9" fontId="1" fillId="0" borderId="0" applyFont="0" applyFill="0" applyBorder="0" applyAlignment="0" applyProtection="0"/>
  </cellStyleXfs>
  <cellXfs count="790">
    <xf numFmtId="0" fontId="0" fillId="0" borderId="0" xfId="0"/>
    <xf numFmtId="0" fontId="4" fillId="0" borderId="13" xfId="0" applyFont="1" applyBorder="1"/>
    <xf numFmtId="0" fontId="7" fillId="2" borderId="0" xfId="0" applyFont="1" applyFill="1" applyAlignment="1">
      <alignment horizontal="center" vertical="center"/>
    </xf>
    <xf numFmtId="0" fontId="4" fillId="0" borderId="40" xfId="0" applyFont="1" applyBorder="1"/>
    <xf numFmtId="0" fontId="8" fillId="0" borderId="0" xfId="0" applyFont="1"/>
    <xf numFmtId="0" fontId="4" fillId="0" borderId="18" xfId="0" applyFont="1" applyBorder="1"/>
    <xf numFmtId="0" fontId="4" fillId="0" borderId="27" xfId="0" applyFont="1" applyBorder="1"/>
    <xf numFmtId="0" fontId="1" fillId="0" borderId="10" xfId="0" applyFont="1" applyBorder="1" applyAlignment="1">
      <alignment wrapText="1"/>
    </xf>
    <xf numFmtId="0" fontId="1" fillId="0" borderId="11" xfId="0" applyFont="1" applyBorder="1" applyAlignment="1">
      <alignment wrapText="1"/>
    </xf>
    <xf numFmtId="0" fontId="1" fillId="0" borderId="19" xfId="0" applyFont="1" applyBorder="1" applyAlignment="1">
      <alignment wrapText="1"/>
    </xf>
    <xf numFmtId="0" fontId="1" fillId="0" borderId="52" xfId="0" applyFont="1" applyBorder="1" applyAlignment="1">
      <alignment wrapText="1"/>
    </xf>
    <xf numFmtId="0" fontId="1" fillId="0" borderId="10" xfId="0" applyFont="1" applyBorder="1"/>
    <xf numFmtId="0" fontId="1" fillId="0" borderId="11" xfId="0" applyFont="1" applyBorder="1"/>
    <xf numFmtId="0" fontId="1" fillId="0" borderId="12" xfId="0" applyFont="1" applyBorder="1" applyAlignment="1">
      <alignment wrapText="1"/>
    </xf>
    <xf numFmtId="0" fontId="1" fillId="5" borderId="0" xfId="0" applyFont="1" applyFill="1"/>
    <xf numFmtId="0" fontId="14" fillId="0" borderId="0" xfId="0" applyFont="1"/>
    <xf numFmtId="0" fontId="1" fillId="2" borderId="0" xfId="0" applyFont="1" applyFill="1"/>
    <xf numFmtId="0" fontId="1" fillId="0" borderId="0" xfId="1" applyFont="1"/>
    <xf numFmtId="0" fontId="1" fillId="0" borderId="0" xfId="0" applyFont="1" applyAlignment="1">
      <alignment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164" fontId="1" fillId="0" borderId="12"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64" fontId="8" fillId="0" borderId="0" xfId="0" applyNumberFormat="1" applyFont="1" applyAlignment="1" applyProtection="1">
      <alignment horizontal="center" vertical="center" wrapText="1"/>
      <protection locked="0"/>
    </xf>
    <xf numFmtId="0" fontId="1" fillId="0" borderId="0" xfId="0" applyFont="1" applyProtection="1">
      <protection locked="0"/>
    </xf>
    <xf numFmtId="0" fontId="1" fillId="0" borderId="16" xfId="0" applyFont="1" applyBorder="1" applyAlignment="1">
      <alignment wrapText="1"/>
    </xf>
    <xf numFmtId="0" fontId="1" fillId="0" borderId="43" xfId="0" applyFont="1" applyBorder="1" applyAlignment="1">
      <alignment wrapText="1"/>
    </xf>
    <xf numFmtId="0" fontId="1" fillId="0" borderId="67" xfId="0" applyFont="1" applyBorder="1" applyAlignment="1">
      <alignment wrapText="1"/>
    </xf>
    <xf numFmtId="0" fontId="1" fillId="0" borderId="16" xfId="0" applyFont="1" applyBorder="1"/>
    <xf numFmtId="0" fontId="1" fillId="0" borderId="17" xfId="0" applyFont="1" applyBorder="1"/>
    <xf numFmtId="0" fontId="1" fillId="0" borderId="20" xfId="0" applyFont="1" applyBorder="1" applyAlignment="1">
      <alignment wrapText="1"/>
    </xf>
    <xf numFmtId="0" fontId="1" fillId="0" borderId="60" xfId="0" applyFont="1" applyBorder="1" applyAlignment="1">
      <alignment wrapText="1"/>
    </xf>
    <xf numFmtId="0" fontId="1" fillId="0" borderId="53" xfId="0" applyFont="1" applyBorder="1" applyAlignment="1">
      <alignment wrapText="1"/>
    </xf>
    <xf numFmtId="0" fontId="1" fillId="0" borderId="68" xfId="0" applyFont="1" applyBorder="1" applyAlignment="1">
      <alignment wrapText="1"/>
    </xf>
    <xf numFmtId="49" fontId="17" fillId="0" borderId="10" xfId="0" applyNumberFormat="1" applyFont="1" applyBorder="1" applyAlignment="1" applyProtection="1">
      <alignment vertical="center" wrapText="1"/>
      <protection locked="0"/>
    </xf>
    <xf numFmtId="0" fontId="1" fillId="0" borderId="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49" fontId="1" fillId="0" borderId="30" xfId="0" applyNumberFormat="1" applyFont="1" applyBorder="1" applyAlignment="1" applyProtection="1">
      <alignment horizontal="right" vertical="center" wrapText="1"/>
      <protection locked="0"/>
    </xf>
    <xf numFmtId="0" fontId="1" fillId="0" borderId="24" xfId="0" applyFont="1" applyBorder="1" applyAlignment="1" applyProtection="1">
      <alignment horizontal="right" vertical="center"/>
      <protection locked="0"/>
    </xf>
    <xf numFmtId="0" fontId="1" fillId="0" borderId="3"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8" fillId="0" borderId="0" xfId="0" applyFont="1"/>
    <xf numFmtId="0" fontId="1" fillId="0" borderId="0" xfId="0" applyFont="1" applyAlignment="1" applyProtection="1">
      <alignment wrapText="1"/>
      <protection locked="0"/>
    </xf>
    <xf numFmtId="0" fontId="1" fillId="0" borderId="0" xfId="0" applyFont="1" applyAlignment="1" applyProtection="1">
      <alignment horizontal="left" indent="5"/>
      <protection locked="0"/>
    </xf>
    <xf numFmtId="0" fontId="1" fillId="0" borderId="0" xfId="0" applyFont="1" applyAlignment="1">
      <alignment horizontal="left" indent="5"/>
    </xf>
    <xf numFmtId="0" fontId="4" fillId="0" borderId="28" xfId="0" applyFont="1" applyBorder="1" applyAlignment="1">
      <alignment vertical="top"/>
    </xf>
    <xf numFmtId="0" fontId="4" fillId="0" borderId="28" xfId="0" applyFont="1" applyBorder="1" applyAlignment="1">
      <alignment horizontal="left" vertical="top" wrapText="1" indent="5"/>
    </xf>
    <xf numFmtId="0" fontId="1" fillId="0" borderId="0" xfId="0" applyFont="1" applyAlignment="1">
      <alignment wrapText="1"/>
    </xf>
    <xf numFmtId="0" fontId="4" fillId="0" borderId="0" xfId="0" applyFont="1" applyAlignment="1">
      <alignment horizontal="center" vertical="center" wrapText="1"/>
    </xf>
    <xf numFmtId="0" fontId="1" fillId="2" borderId="40" xfId="0" applyFont="1" applyFill="1" applyBorder="1" applyAlignment="1">
      <alignment horizontal="right"/>
    </xf>
    <xf numFmtId="0" fontId="21" fillId="0" borderId="0" xfId="0" applyFont="1" applyAlignment="1">
      <alignment wrapText="1"/>
    </xf>
    <xf numFmtId="0" fontId="1" fillId="2" borderId="40" xfId="0" applyFont="1" applyFill="1" applyBorder="1" applyAlignment="1">
      <alignment horizontal="left"/>
    </xf>
    <xf numFmtId="0" fontId="1" fillId="2" borderId="20" xfId="0" applyFont="1" applyFill="1" applyBorder="1" applyAlignment="1">
      <alignment horizontal="left"/>
    </xf>
    <xf numFmtId="0" fontId="1" fillId="2" borderId="13" xfId="0" applyFont="1" applyFill="1" applyBorder="1" applyAlignment="1">
      <alignment horizontal="left"/>
    </xf>
    <xf numFmtId="0" fontId="1" fillId="2" borderId="25" xfId="0" applyFont="1" applyFill="1" applyBorder="1" applyAlignment="1">
      <alignment horizontal="right"/>
    </xf>
    <xf numFmtId="0" fontId="7" fillId="2" borderId="50" xfId="0" applyFont="1" applyFill="1" applyBorder="1" applyAlignment="1">
      <alignment horizontal="right"/>
    </xf>
    <xf numFmtId="0" fontId="1" fillId="2" borderId="19" xfId="0" applyFont="1" applyFill="1" applyBorder="1" applyAlignment="1">
      <alignment horizontal="right"/>
    </xf>
    <xf numFmtId="0" fontId="1" fillId="2" borderId="24" xfId="0" applyFont="1" applyFill="1" applyBorder="1" applyAlignment="1">
      <alignment horizontal="right"/>
    </xf>
    <xf numFmtId="0" fontId="1" fillId="2" borderId="21" xfId="0" applyFont="1" applyFill="1" applyBorder="1" applyAlignment="1">
      <alignment horizontal="right"/>
    </xf>
    <xf numFmtId="0" fontId="1" fillId="2" borderId="22" xfId="0" applyFont="1" applyFill="1" applyBorder="1" applyAlignment="1">
      <alignment horizontal="right"/>
    </xf>
    <xf numFmtId="0" fontId="1" fillId="2" borderId="20" xfId="0" applyFont="1" applyFill="1" applyBorder="1" applyAlignment="1">
      <alignment horizontal="right"/>
    </xf>
    <xf numFmtId="0" fontId="1" fillId="2" borderId="51" xfId="0" applyFont="1" applyFill="1" applyBorder="1" applyAlignment="1">
      <alignment horizontal="right"/>
    </xf>
    <xf numFmtId="0" fontId="7" fillId="2" borderId="24" xfId="0" applyFont="1" applyFill="1" applyBorder="1" applyAlignment="1">
      <alignment horizontal="left"/>
    </xf>
    <xf numFmtId="0" fontId="1" fillId="2" borderId="33" xfId="0" applyFont="1" applyFill="1" applyBorder="1" applyAlignment="1">
      <alignment horizontal="right"/>
    </xf>
    <xf numFmtId="0" fontId="1" fillId="2" borderId="41" xfId="0" applyFont="1" applyFill="1" applyBorder="1" applyAlignment="1">
      <alignment horizontal="right"/>
    </xf>
    <xf numFmtId="0" fontId="22" fillId="2" borderId="42" xfId="0" applyFont="1" applyFill="1" applyBorder="1" applyAlignment="1">
      <alignment horizontal="right"/>
    </xf>
    <xf numFmtId="0" fontId="1" fillId="2" borderId="19" xfId="1" applyFont="1" applyFill="1" applyBorder="1" applyAlignment="1">
      <alignment horizontal="left" wrapText="1"/>
    </xf>
    <xf numFmtId="0" fontId="22" fillId="2" borderId="19" xfId="0" applyFont="1" applyFill="1" applyBorder="1" applyAlignment="1">
      <alignment horizontal="right" wrapText="1"/>
    </xf>
    <xf numFmtId="0" fontId="7" fillId="2" borderId="21" xfId="0" applyFont="1" applyFill="1" applyBorder="1" applyAlignment="1">
      <alignment horizontal="right" wrapText="1"/>
    </xf>
    <xf numFmtId="0" fontId="7" fillId="2" borderId="24" xfId="0" applyFont="1" applyFill="1" applyBorder="1" applyAlignment="1">
      <alignment horizontal="center"/>
    </xf>
    <xf numFmtId="0" fontId="22" fillId="2" borderId="0" xfId="0" applyFont="1" applyFill="1" applyAlignment="1">
      <alignment horizontal="right"/>
    </xf>
    <xf numFmtId="0" fontId="1" fillId="0" borderId="18" xfId="0" applyFont="1" applyBorder="1" applyProtection="1">
      <protection locked="0"/>
    </xf>
    <xf numFmtId="0" fontId="1" fillId="0" borderId="16" xfId="0" applyFont="1" applyBorder="1" applyProtection="1">
      <protection locked="0"/>
    </xf>
    <xf numFmtId="0" fontId="1" fillId="0" borderId="16" xfId="0" applyFont="1" applyBorder="1" applyAlignment="1" applyProtection="1">
      <alignment wrapText="1" shrinkToFit="1"/>
      <protection locked="0"/>
    </xf>
    <xf numFmtId="0" fontId="1" fillId="0" borderId="0" xfId="0" applyFont="1" applyAlignment="1" applyProtection="1">
      <alignment wrapText="1" shrinkToFit="1"/>
      <protection locked="0"/>
    </xf>
    <xf numFmtId="0" fontId="1" fillId="0" borderId="41" xfId="0" applyFont="1" applyBorder="1" applyProtection="1">
      <protection locked="0"/>
    </xf>
    <xf numFmtId="0" fontId="1" fillId="0" borderId="17" xfId="0" applyFont="1" applyBorder="1" applyProtection="1">
      <protection locked="0"/>
    </xf>
    <xf numFmtId="0" fontId="1" fillId="2" borderId="19" xfId="0" applyFont="1" applyFill="1" applyBorder="1" applyAlignment="1">
      <alignment horizontal="right" wrapText="1"/>
    </xf>
    <xf numFmtId="0" fontId="1" fillId="2" borderId="0" xfId="0" applyFont="1" applyFill="1" applyAlignment="1">
      <alignment horizontal="center" vertical="center"/>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10"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24" fillId="2" borderId="7" xfId="0" applyFont="1" applyFill="1" applyBorder="1" applyAlignment="1">
      <alignment horizontal="center" vertical="center"/>
    </xf>
    <xf numFmtId="0" fontId="24" fillId="2" borderId="9" xfId="0" applyFont="1" applyFill="1" applyBorder="1" applyAlignment="1">
      <alignment horizontal="center" vertical="center"/>
    </xf>
    <xf numFmtId="164" fontId="1" fillId="0" borderId="5" xfId="0" applyNumberFormat="1" applyFont="1" applyBorder="1" applyAlignment="1" applyProtection="1">
      <alignment horizontal="center" vertical="center"/>
      <protection locked="0"/>
    </xf>
    <xf numFmtId="164" fontId="1" fillId="0" borderId="6" xfId="0" applyNumberFormat="1" applyFont="1" applyBorder="1" applyAlignment="1" applyProtection="1">
      <alignment horizontal="center" vertical="center"/>
      <protection locked="0"/>
    </xf>
    <xf numFmtId="164" fontId="1" fillId="0" borderId="6" xfId="0" applyNumberFormat="1" applyFont="1" applyBorder="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0" fontId="1" fillId="2" borderId="0" xfId="0" applyFont="1" applyFill="1" applyAlignment="1">
      <alignment vertical="center"/>
    </xf>
    <xf numFmtId="0" fontId="1" fillId="9" borderId="0" xfId="0" applyFont="1" applyFill="1" applyAlignment="1">
      <alignment vertical="center"/>
    </xf>
    <xf numFmtId="0" fontId="8"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 vertical="center"/>
    </xf>
    <xf numFmtId="0" fontId="21" fillId="0" borderId="0" xfId="0" applyFont="1" applyAlignment="1">
      <alignment vertical="center"/>
    </xf>
    <xf numFmtId="0" fontId="1" fillId="0" borderId="0" xfId="0" applyFont="1" applyAlignment="1">
      <alignment horizontal="left" vertical="center"/>
    </xf>
    <xf numFmtId="0" fontId="8" fillId="3" borderId="22" xfId="0" applyFont="1" applyFill="1" applyBorder="1" applyAlignment="1">
      <alignment vertical="center"/>
    </xf>
    <xf numFmtId="0" fontId="1" fillId="3" borderId="23" xfId="0" applyFont="1" applyFill="1" applyBorder="1" applyAlignment="1">
      <alignment vertical="center"/>
    </xf>
    <xf numFmtId="0" fontId="1" fillId="0" borderId="0" xfId="0" applyFont="1" applyAlignment="1">
      <alignment vertical="center" wrapText="1" shrinkToFit="1"/>
    </xf>
    <xf numFmtId="0" fontId="1" fillId="2" borderId="1" xfId="0" applyFont="1" applyFill="1" applyBorder="1" applyAlignment="1">
      <alignment vertical="center"/>
    </xf>
    <xf numFmtId="0" fontId="8" fillId="0" borderId="0" xfId="0" applyFont="1" applyAlignment="1" applyProtection="1">
      <alignment vertical="center" wrapText="1"/>
      <protection locked="0"/>
    </xf>
    <xf numFmtId="0" fontId="25" fillId="0" borderId="0" xfId="0" applyFont="1" applyAlignment="1" applyProtection="1">
      <alignment vertical="center" wrapText="1"/>
      <protection locked="0"/>
    </xf>
    <xf numFmtId="49" fontId="17" fillId="0" borderId="4" xfId="0" applyNumberFormat="1" applyFont="1" applyBorder="1" applyAlignment="1" applyProtection="1">
      <alignment vertical="center" wrapText="1"/>
      <protection locked="0"/>
    </xf>
    <xf numFmtId="49" fontId="8" fillId="0" borderId="0" xfId="0" applyNumberFormat="1" applyFont="1" applyAlignment="1">
      <alignment vertical="center"/>
    </xf>
    <xf numFmtId="0" fontId="26" fillId="0" borderId="0" xfId="0"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horizontal="center" vertical="center"/>
    </xf>
    <xf numFmtId="49" fontId="27" fillId="0" borderId="0" xfId="0" applyNumberFormat="1" applyFont="1" applyAlignment="1">
      <alignment horizontal="center" vertical="center"/>
    </xf>
    <xf numFmtId="49" fontId="27" fillId="0" borderId="0" xfId="0" applyNumberFormat="1" applyFont="1" applyAlignment="1">
      <alignment vertical="center"/>
    </xf>
    <xf numFmtId="0" fontId="25" fillId="0" borderId="0" xfId="0" applyFont="1" applyAlignment="1">
      <alignment vertical="center"/>
    </xf>
    <xf numFmtId="0" fontId="1" fillId="3" borderId="26" xfId="0" applyFont="1" applyFill="1" applyBorder="1" applyAlignment="1">
      <alignment vertical="center"/>
    </xf>
    <xf numFmtId="0" fontId="1" fillId="2" borderId="31" xfId="0" applyFont="1" applyFill="1" applyBorder="1" applyAlignment="1">
      <alignment vertical="center"/>
    </xf>
    <xf numFmtId="49" fontId="17" fillId="0" borderId="0" xfId="0" applyNumberFormat="1" applyFont="1" applyAlignment="1" applyProtection="1">
      <alignment vertical="center"/>
      <protection locked="0"/>
    </xf>
    <xf numFmtId="49" fontId="27" fillId="0" borderId="0" xfId="0" applyNumberFormat="1" applyFont="1" applyAlignment="1" applyProtection="1">
      <alignment vertical="center"/>
      <protection locked="0"/>
    </xf>
    <xf numFmtId="0" fontId="26" fillId="0" borderId="0" xfId="0" applyFont="1" applyAlignment="1" applyProtection="1">
      <alignment vertical="center"/>
      <protection locked="0"/>
    </xf>
    <xf numFmtId="0" fontId="25" fillId="0" borderId="0" xfId="0" applyFont="1" applyAlignment="1" applyProtection="1">
      <alignment vertical="center"/>
      <protection locked="0"/>
    </xf>
    <xf numFmtId="0" fontId="1" fillId="0" borderId="4" xfId="2" applyFont="1" applyBorder="1" applyAlignment="1" applyProtection="1">
      <alignment vertical="center" wrapText="1"/>
      <protection locked="0"/>
    </xf>
    <xf numFmtId="0" fontId="1" fillId="0" borderId="0" xfId="0" applyFont="1" applyAlignment="1">
      <alignment vertical="center" wrapText="1"/>
    </xf>
    <xf numFmtId="0" fontId="1" fillId="2" borderId="30" xfId="0" applyFont="1" applyFill="1" applyBorder="1" applyAlignment="1">
      <alignment vertical="center"/>
    </xf>
    <xf numFmtId="0" fontId="1" fillId="2" borderId="25" xfId="0" applyFont="1" applyFill="1" applyBorder="1" applyAlignment="1">
      <alignment vertical="center"/>
    </xf>
    <xf numFmtId="0" fontId="26" fillId="2" borderId="25" xfId="0" applyFont="1" applyFill="1" applyBorder="1" applyAlignment="1">
      <alignment vertical="center"/>
    </xf>
    <xf numFmtId="49" fontId="26" fillId="2" borderId="25" xfId="0" applyNumberFormat="1" applyFont="1" applyFill="1" applyBorder="1" applyAlignment="1">
      <alignment vertical="center"/>
    </xf>
    <xf numFmtId="49" fontId="26" fillId="2" borderId="25" xfId="0" applyNumberFormat="1" applyFont="1" applyFill="1" applyBorder="1" applyAlignment="1">
      <alignment horizontal="center" vertical="center"/>
    </xf>
    <xf numFmtId="49" fontId="27" fillId="2" borderId="25" xfId="0" applyNumberFormat="1" applyFont="1" applyFill="1" applyBorder="1" applyAlignment="1">
      <alignment horizontal="center" vertical="center"/>
    </xf>
    <xf numFmtId="49" fontId="27" fillId="2" borderId="25" xfId="0" applyNumberFormat="1" applyFont="1" applyFill="1" applyBorder="1" applyAlignment="1">
      <alignment vertical="center"/>
    </xf>
    <xf numFmtId="49" fontId="27" fillId="2" borderId="26" xfId="0" applyNumberFormat="1" applyFont="1" applyFill="1" applyBorder="1" applyAlignment="1">
      <alignment vertical="center"/>
    </xf>
    <xf numFmtId="0" fontId="1" fillId="2" borderId="24" xfId="0" applyFont="1" applyFill="1" applyBorder="1" applyAlignment="1">
      <alignment vertical="center"/>
    </xf>
    <xf numFmtId="0" fontId="26" fillId="2" borderId="0" xfId="0" applyFont="1" applyFill="1" applyAlignment="1">
      <alignment vertical="center"/>
    </xf>
    <xf numFmtId="49" fontId="26" fillId="2" borderId="0" xfId="0" applyNumberFormat="1" applyFont="1" applyFill="1" applyAlignment="1">
      <alignment vertical="center"/>
    </xf>
    <xf numFmtId="49" fontId="26" fillId="2" borderId="0" xfId="0" applyNumberFormat="1" applyFont="1" applyFill="1" applyAlignment="1">
      <alignment horizontal="center" vertical="center"/>
    </xf>
    <xf numFmtId="49" fontId="27" fillId="2" borderId="0" xfId="0" applyNumberFormat="1" applyFont="1" applyFill="1" applyAlignment="1">
      <alignment horizontal="center" vertical="center"/>
    </xf>
    <xf numFmtId="49" fontId="27" fillId="2" borderId="0" xfId="0" applyNumberFormat="1" applyFont="1" applyFill="1" applyAlignment="1">
      <alignment vertical="center"/>
    </xf>
    <xf numFmtId="49" fontId="27" fillId="2" borderId="27" xfId="0" applyNumberFormat="1" applyFont="1" applyFill="1" applyBorder="1" applyAlignment="1">
      <alignment vertical="center"/>
    </xf>
    <xf numFmtId="0" fontId="1" fillId="2" borderId="28" xfId="0" applyFont="1" applyFill="1" applyBorder="1" applyAlignment="1">
      <alignment vertical="center"/>
    </xf>
    <xf numFmtId="0" fontId="26" fillId="2" borderId="28" xfId="0" applyFont="1" applyFill="1" applyBorder="1" applyAlignment="1">
      <alignment vertical="center"/>
    </xf>
    <xf numFmtId="49" fontId="26" fillId="2" borderId="28" xfId="0" applyNumberFormat="1" applyFont="1" applyFill="1" applyBorder="1" applyAlignment="1">
      <alignment vertical="center"/>
    </xf>
    <xf numFmtId="49" fontId="26" fillId="2" borderId="28" xfId="0" applyNumberFormat="1" applyFont="1" applyFill="1" applyBorder="1" applyAlignment="1">
      <alignment horizontal="center" vertical="center"/>
    </xf>
    <xf numFmtId="49" fontId="27" fillId="2" borderId="28" xfId="0" applyNumberFormat="1" applyFont="1" applyFill="1" applyBorder="1" applyAlignment="1">
      <alignment horizontal="center" vertical="center"/>
    </xf>
    <xf numFmtId="49" fontId="27" fillId="2" borderId="28" xfId="0" applyNumberFormat="1" applyFont="1" applyFill="1" applyBorder="1" applyAlignment="1">
      <alignment vertical="center"/>
    </xf>
    <xf numFmtId="49" fontId="27" fillId="2" borderId="29" xfId="0" applyNumberFormat="1" applyFont="1" applyFill="1" applyBorder="1" applyAlignment="1">
      <alignment vertical="center"/>
    </xf>
    <xf numFmtId="0" fontId="17" fillId="0" borderId="0" xfId="0" applyFont="1" applyAlignment="1">
      <alignment horizontal="center" vertical="center"/>
    </xf>
    <xf numFmtId="0" fontId="1" fillId="2" borderId="2"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2" borderId="5" xfId="0" applyFont="1" applyFill="1" applyBorder="1" applyAlignment="1" applyProtection="1">
      <alignment horizontal="center" vertical="center" wrapText="1"/>
      <protection locked="0"/>
    </xf>
    <xf numFmtId="0" fontId="1" fillId="0" borderId="10" xfId="0" applyFont="1" applyBorder="1" applyAlignment="1" applyProtection="1">
      <alignment vertical="center"/>
      <protection locked="0"/>
    </xf>
    <xf numFmtId="0" fontId="17" fillId="0" borderId="11" xfId="0" applyFont="1" applyBorder="1" applyAlignment="1" applyProtection="1">
      <alignment horizontal="left" vertical="center"/>
      <protection locked="0"/>
    </xf>
    <xf numFmtId="0" fontId="17" fillId="0" borderId="11" xfId="0" applyFont="1" applyBorder="1" applyAlignment="1" applyProtection="1">
      <alignment horizontal="center" vertical="center"/>
      <protection locked="0"/>
    </xf>
    <xf numFmtId="165" fontId="17" fillId="0" borderId="11" xfId="0" applyNumberFormat="1" applyFont="1" applyBorder="1" applyAlignment="1" applyProtection="1">
      <alignment horizontal="right" vertical="center"/>
      <protection locked="0"/>
    </xf>
    <xf numFmtId="0" fontId="1" fillId="0" borderId="11" xfId="0" applyFont="1" applyBorder="1" applyAlignment="1" applyProtection="1">
      <alignment horizontal="center" vertical="center"/>
      <protection locked="0"/>
    </xf>
    <xf numFmtId="164" fontId="17" fillId="0" borderId="11" xfId="0" applyNumberFormat="1"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 fillId="0" borderId="0" xfId="0" applyFont="1" applyAlignment="1" applyProtection="1">
      <alignment vertical="center"/>
      <protection locked="0"/>
    </xf>
    <xf numFmtId="0" fontId="1" fillId="0" borderId="4" xfId="0" applyFont="1" applyBorder="1" applyAlignment="1" applyProtection="1">
      <alignment vertical="center"/>
      <protection locked="0"/>
    </xf>
    <xf numFmtId="0" fontId="17" fillId="0" borderId="5" xfId="0" applyFont="1" applyBorder="1" applyAlignment="1" applyProtection="1">
      <alignment horizontal="left" vertical="center"/>
      <protection locked="0"/>
    </xf>
    <xf numFmtId="0" fontId="17" fillId="0" borderId="5" xfId="0" applyFont="1" applyBorder="1" applyAlignment="1" applyProtection="1">
      <alignment horizontal="center" vertical="center"/>
      <protection locked="0"/>
    </xf>
    <xf numFmtId="165" fontId="17" fillId="0" borderId="5" xfId="0" applyNumberFormat="1" applyFont="1" applyBorder="1" applyAlignment="1" applyProtection="1">
      <alignment horizontal="right" vertical="center"/>
      <protection locked="0"/>
    </xf>
    <xf numFmtId="0" fontId="1" fillId="0" borderId="5" xfId="0" applyFont="1" applyBorder="1" applyAlignment="1" applyProtection="1">
      <alignment horizontal="center" vertical="center"/>
      <protection locked="0"/>
    </xf>
    <xf numFmtId="164" fontId="17" fillId="0" borderId="5" xfId="0" applyNumberFormat="1"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0" xfId="0" applyFont="1" applyAlignment="1">
      <alignment horizontal="left" vertical="center"/>
    </xf>
    <xf numFmtId="0" fontId="1" fillId="0" borderId="0" xfId="0" applyFont="1" applyAlignment="1">
      <alignment horizontal="center" vertical="center"/>
    </xf>
    <xf numFmtId="0" fontId="17" fillId="0" borderId="0" xfId="0" applyFont="1" applyAlignment="1" applyProtection="1">
      <alignment horizontal="center" vertical="center"/>
      <protection locked="0"/>
    </xf>
    <xf numFmtId="0" fontId="8" fillId="3" borderId="13" xfId="0" applyFont="1" applyFill="1" applyBorder="1" applyAlignment="1">
      <alignment horizontal="left" vertical="center"/>
    </xf>
    <xf numFmtId="0" fontId="1" fillId="2" borderId="4" xfId="0" applyFont="1" applyFill="1" applyBorder="1" applyAlignment="1" applyProtection="1">
      <alignment horizontal="center" vertical="center" wrapText="1"/>
      <protection locked="0"/>
    </xf>
    <xf numFmtId="165" fontId="17" fillId="0" borderId="12" xfId="0" applyNumberFormat="1" applyFont="1" applyBorder="1" applyAlignment="1" applyProtection="1">
      <alignment horizontal="right" vertical="center"/>
      <protection locked="0"/>
    </xf>
    <xf numFmtId="0" fontId="17" fillId="0" borderId="10" xfId="0" applyFont="1" applyBorder="1" applyAlignment="1" applyProtection="1">
      <alignment horizontal="center" vertical="center"/>
      <protection locked="0"/>
    </xf>
    <xf numFmtId="165" fontId="17" fillId="0" borderId="6" xfId="0" applyNumberFormat="1" applyFont="1" applyBorder="1" applyAlignment="1" applyProtection="1">
      <alignment horizontal="right" vertical="center"/>
      <protection locked="0"/>
    </xf>
    <xf numFmtId="0" fontId="17" fillId="0" borderId="4"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2" borderId="4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7" fillId="0" borderId="16"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 fillId="2" borderId="30" xfId="0" applyFont="1" applyFill="1" applyBorder="1" applyAlignment="1">
      <alignment horizontal="left" vertical="center"/>
    </xf>
    <xf numFmtId="0" fontId="29" fillId="2" borderId="25" xfId="0" applyFont="1" applyFill="1" applyBorder="1" applyAlignment="1">
      <alignment vertical="center"/>
    </xf>
    <xf numFmtId="0" fontId="28" fillId="2" borderId="25" xfId="0" applyFont="1" applyFill="1" applyBorder="1" applyAlignment="1">
      <alignment horizontal="left" vertical="center"/>
    </xf>
    <xf numFmtId="49" fontId="1" fillId="2" borderId="25" xfId="0" applyNumberFormat="1" applyFont="1" applyFill="1" applyBorder="1" applyAlignment="1">
      <alignment vertical="center"/>
    </xf>
    <xf numFmtId="49" fontId="1" fillId="2" borderId="25" xfId="0" applyNumberFormat="1" applyFont="1" applyFill="1" applyBorder="1" applyAlignment="1">
      <alignment horizontal="center" vertical="center"/>
    </xf>
    <xf numFmtId="0" fontId="17" fillId="2" borderId="25" xfId="0" applyFont="1" applyFill="1" applyBorder="1" applyAlignment="1">
      <alignment horizontal="center" vertical="center"/>
    </xf>
    <xf numFmtId="0" fontId="1" fillId="2" borderId="26" xfId="0" applyFont="1" applyFill="1" applyBorder="1" applyAlignment="1">
      <alignment horizontal="center" vertical="center"/>
    </xf>
    <xf numFmtId="49" fontId="29" fillId="2" borderId="0" xfId="0" applyNumberFormat="1" applyFont="1" applyFill="1" applyAlignment="1">
      <alignment vertical="center"/>
    </xf>
    <xf numFmtId="49" fontId="1" fillId="2" borderId="0" xfId="0" applyNumberFormat="1" applyFont="1" applyFill="1" applyAlignment="1">
      <alignment vertical="center"/>
    </xf>
    <xf numFmtId="49" fontId="1" fillId="2" borderId="0" xfId="0" applyNumberFormat="1" applyFont="1" applyFill="1" applyAlignment="1">
      <alignment horizontal="center" vertical="center"/>
    </xf>
    <xf numFmtId="0" fontId="17" fillId="2" borderId="0" xfId="0" applyFont="1" applyFill="1" applyAlignment="1">
      <alignment horizontal="center" vertical="center"/>
    </xf>
    <xf numFmtId="0" fontId="1" fillId="2" borderId="27" xfId="0" applyFont="1" applyFill="1" applyBorder="1" applyAlignment="1">
      <alignment horizontal="center" vertical="center"/>
    </xf>
    <xf numFmtId="49" fontId="29" fillId="2" borderId="28" xfId="0" applyNumberFormat="1" applyFont="1" applyFill="1" applyBorder="1" applyAlignment="1">
      <alignment vertical="center"/>
    </xf>
    <xf numFmtId="49" fontId="1" fillId="2" borderId="28" xfId="0" applyNumberFormat="1" applyFont="1" applyFill="1" applyBorder="1" applyAlignment="1">
      <alignment vertical="center"/>
    </xf>
    <xf numFmtId="49" fontId="1" fillId="2" borderId="28" xfId="0" applyNumberFormat="1" applyFont="1" applyFill="1" applyBorder="1" applyAlignment="1">
      <alignment horizontal="center" vertical="center"/>
    </xf>
    <xf numFmtId="0" fontId="17"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4" xfId="0" applyFont="1" applyBorder="1" applyAlignment="1">
      <alignment horizontal="left" vertical="center"/>
    </xf>
    <xf numFmtId="0" fontId="1"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165" fontId="1" fillId="0" borderId="2" xfId="0" applyNumberFormat="1" applyFont="1" applyBorder="1" applyAlignment="1" applyProtection="1">
      <alignment horizontal="right" vertical="center"/>
      <protection locked="0"/>
    </xf>
    <xf numFmtId="165" fontId="17" fillId="0" borderId="2"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indent="6"/>
      <protection locked="0"/>
    </xf>
    <xf numFmtId="0" fontId="1" fillId="0" borderId="2" xfId="0" applyFont="1" applyBorder="1" applyAlignment="1" applyProtection="1">
      <alignment vertical="center"/>
      <protection locked="0"/>
    </xf>
    <xf numFmtId="165" fontId="1" fillId="0" borderId="11" xfId="0" applyNumberFormat="1" applyFont="1" applyBorder="1" applyAlignment="1" applyProtection="1">
      <alignment horizontal="right" vertical="center"/>
      <protection locked="0"/>
    </xf>
    <xf numFmtId="165" fontId="1" fillId="0" borderId="11" xfId="0" applyNumberFormat="1" applyFont="1" applyBorder="1" applyAlignment="1" applyProtection="1">
      <alignment horizontal="right" vertical="center" indent="6"/>
      <protection locked="0"/>
    </xf>
    <xf numFmtId="165" fontId="1" fillId="0" borderId="5"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right" vertical="center" indent="6"/>
      <protection locked="0"/>
    </xf>
    <xf numFmtId="0" fontId="8" fillId="0" borderId="0" xfId="0" applyFont="1" applyAlignment="1">
      <alignment horizontal="left" vertical="center"/>
    </xf>
    <xf numFmtId="49" fontId="1" fillId="2" borderId="26" xfId="0" applyNumberFormat="1" applyFont="1" applyFill="1" applyBorder="1" applyAlignment="1">
      <alignment vertical="center"/>
    </xf>
    <xf numFmtId="49" fontId="1" fillId="2" borderId="27" xfId="0" applyNumberFormat="1" applyFont="1" applyFill="1" applyBorder="1" applyAlignment="1">
      <alignment vertical="center"/>
    </xf>
    <xf numFmtId="49" fontId="1" fillId="2" borderId="29" xfId="0" applyNumberFormat="1" applyFont="1" applyFill="1" applyBorder="1" applyAlignment="1">
      <alignment vertical="center"/>
    </xf>
    <xf numFmtId="0" fontId="1" fillId="0" borderId="24" xfId="0" applyFont="1" applyBorder="1" applyAlignment="1">
      <alignment vertical="center"/>
    </xf>
    <xf numFmtId="0" fontId="17" fillId="0" borderId="0" xfId="0" applyFont="1" applyAlignment="1">
      <alignment vertical="center"/>
    </xf>
    <xf numFmtId="0" fontId="17" fillId="0" borderId="0" xfId="0" applyFont="1" applyAlignment="1">
      <alignment horizontal="center" vertical="center" wrapText="1"/>
    </xf>
    <xf numFmtId="49" fontId="1" fillId="0" borderId="40" xfId="0" applyNumberFormat="1" applyFont="1" applyBorder="1" applyAlignment="1" applyProtection="1">
      <alignment horizontal="right" vertical="center" wrapText="1"/>
      <protection locked="0"/>
    </xf>
    <xf numFmtId="49" fontId="1" fillId="0" borderId="0" xfId="0" applyNumberFormat="1"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21" fillId="0" borderId="0" xfId="0" applyFont="1" applyAlignment="1">
      <alignment horizontal="center" vertical="center"/>
    </xf>
    <xf numFmtId="49" fontId="1" fillId="0" borderId="0" xfId="0" applyNumberFormat="1" applyFont="1" applyAlignment="1">
      <alignment horizontal="left" vertical="center"/>
    </xf>
    <xf numFmtId="0" fontId="1" fillId="0" borderId="10" xfId="0" applyFont="1" applyBorder="1" applyAlignment="1" applyProtection="1">
      <alignment horizontal="center" vertical="center" wrapText="1"/>
      <protection locked="0"/>
    </xf>
    <xf numFmtId="49" fontId="1" fillId="0" borderId="0" xfId="0" applyNumberFormat="1" applyFont="1" applyAlignment="1" applyProtection="1">
      <alignment vertical="center"/>
      <protection locked="0"/>
    </xf>
    <xf numFmtId="0" fontId="1" fillId="0" borderId="4" xfId="0" applyFont="1" applyBorder="1" applyAlignment="1" applyProtection="1">
      <alignment horizontal="center" vertical="center" wrapText="1"/>
      <protection locked="0"/>
    </xf>
    <xf numFmtId="165" fontId="8" fillId="0" borderId="0" xfId="0" applyNumberFormat="1" applyFont="1" applyAlignment="1" applyProtection="1">
      <alignment horizontal="right" vertical="center"/>
      <protection locked="0"/>
    </xf>
    <xf numFmtId="0" fontId="8" fillId="0" borderId="0" xfId="0" applyFont="1" applyAlignment="1" applyProtection="1">
      <alignment vertical="center"/>
      <protection locked="0"/>
    </xf>
    <xf numFmtId="49" fontId="22" fillId="0" borderId="0" xfId="0" applyNumberFormat="1" applyFont="1" applyAlignment="1">
      <alignment horizontal="left" vertical="center"/>
    </xf>
    <xf numFmtId="0" fontId="22" fillId="0" borderId="0" xfId="0" applyFont="1" applyAlignment="1">
      <alignment vertical="center"/>
    </xf>
    <xf numFmtId="49" fontId="1" fillId="0" borderId="0" xfId="0" applyNumberFormat="1" applyFont="1" applyAlignment="1">
      <alignment vertical="center" wrapText="1"/>
    </xf>
    <xf numFmtId="49" fontId="1" fillId="0" borderId="24" xfId="0" applyNumberFormat="1" applyFont="1" applyBorder="1" applyAlignment="1">
      <alignment horizontal="right" vertical="center"/>
    </xf>
    <xf numFmtId="0" fontId="1" fillId="2" borderId="3" xfId="0" applyFont="1" applyFill="1" applyBorder="1" applyAlignment="1">
      <alignment vertical="center"/>
    </xf>
    <xf numFmtId="0" fontId="1" fillId="0" borderId="24" xfId="0" applyFont="1" applyBorder="1" applyAlignment="1" applyProtection="1">
      <alignment vertical="center"/>
      <protection locked="0"/>
    </xf>
    <xf numFmtId="49" fontId="1" fillId="0" borderId="10" xfId="0" applyNumberFormat="1" applyFont="1" applyBorder="1" applyAlignment="1" applyProtection="1">
      <alignment vertical="center"/>
      <protection locked="0"/>
    </xf>
    <xf numFmtId="10" fontId="1" fillId="0" borderId="12" xfId="3" applyNumberFormat="1" applyFont="1" applyBorder="1" applyAlignment="1" applyProtection="1">
      <alignment vertical="center"/>
      <protection locked="0"/>
    </xf>
    <xf numFmtId="0" fontId="1" fillId="0" borderId="21" xfId="0" applyFont="1" applyBorder="1" applyAlignment="1" applyProtection="1">
      <alignment vertical="center"/>
      <protection locked="0"/>
    </xf>
    <xf numFmtId="49" fontId="1" fillId="0" borderId="4" xfId="0" applyNumberFormat="1" applyFont="1" applyBorder="1" applyAlignment="1" applyProtection="1">
      <alignment vertical="center"/>
      <protection locked="0"/>
    </xf>
    <xf numFmtId="49" fontId="1" fillId="0" borderId="5" xfId="0" applyNumberFormat="1" applyFont="1" applyBorder="1" applyAlignment="1" applyProtection="1">
      <alignment vertical="center"/>
      <protection locked="0"/>
    </xf>
    <xf numFmtId="10" fontId="1" fillId="0" borderId="6" xfId="3" applyNumberFormat="1" applyFont="1" applyBorder="1" applyAlignment="1" applyProtection="1">
      <alignment vertical="center"/>
      <protection locked="0"/>
    </xf>
    <xf numFmtId="49" fontId="1" fillId="2" borderId="31" xfId="0" applyNumberFormat="1" applyFont="1" applyFill="1" applyBorder="1" applyAlignment="1">
      <alignment horizontal="left" vertical="center"/>
    </xf>
    <xf numFmtId="49" fontId="25" fillId="2" borderId="0" xfId="0" applyNumberFormat="1" applyFont="1" applyFill="1" applyAlignment="1">
      <alignment vertical="center"/>
    </xf>
    <xf numFmtId="49" fontId="1" fillId="2" borderId="27" xfId="0" applyNumberFormat="1" applyFont="1" applyFill="1" applyBorder="1" applyAlignment="1">
      <alignment horizontal="center" vertical="center"/>
    </xf>
    <xf numFmtId="0" fontId="1" fillId="0" borderId="21" xfId="0" applyFont="1" applyBorder="1" applyAlignment="1" applyProtection="1">
      <alignment horizontal="right" vertical="center"/>
      <protection locked="0"/>
    </xf>
    <xf numFmtId="0" fontId="1" fillId="5" borderId="25" xfId="0" applyFont="1" applyFill="1" applyBorder="1" applyAlignment="1" applyProtection="1">
      <alignment horizontal="left" vertical="center"/>
      <protection locked="0"/>
    </xf>
    <xf numFmtId="0" fontId="1" fillId="5" borderId="0" xfId="0" applyFont="1" applyFill="1" applyAlignment="1" applyProtection="1">
      <alignment vertical="center"/>
      <protection locked="0"/>
    </xf>
    <xf numFmtId="0" fontId="1" fillId="5" borderId="0" xfId="0" applyFont="1" applyFill="1" applyAlignment="1" applyProtection="1">
      <alignment horizontal="center" vertical="center"/>
      <protection locked="0"/>
    </xf>
    <xf numFmtId="0" fontId="1" fillId="5" borderId="28" xfId="0" applyFont="1" applyFill="1" applyBorder="1" applyAlignment="1" applyProtection="1">
      <alignment horizontal="left" vertical="center"/>
      <protection locked="0"/>
    </xf>
    <xf numFmtId="0" fontId="1" fillId="0" borderId="19" xfId="0" applyFont="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8" fillId="3" borderId="9" xfId="0" applyFont="1" applyFill="1" applyBorder="1" applyAlignment="1">
      <alignment horizontal="center" vertical="center"/>
    </xf>
    <xf numFmtId="0" fontId="1" fillId="2" borderId="10" xfId="0" applyFont="1" applyFill="1" applyBorder="1" applyAlignment="1">
      <alignment vertical="center"/>
    </xf>
    <xf numFmtId="0" fontId="1" fillId="2" borderId="45" xfId="0" applyFont="1" applyFill="1" applyBorder="1" applyAlignment="1">
      <alignment vertical="center"/>
    </xf>
    <xf numFmtId="0" fontId="1" fillId="2" borderId="4" xfId="0" applyFont="1" applyFill="1" applyBorder="1" applyAlignment="1">
      <alignment vertical="center"/>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64" fontId="4" fillId="0" borderId="11" xfId="0" applyNumberFormat="1" applyFont="1" applyBorder="1" applyAlignment="1" applyProtection="1">
      <alignment horizontal="center" vertical="center"/>
      <protection locked="0"/>
    </xf>
    <xf numFmtId="164" fontId="4" fillId="0" borderId="12" xfId="0" applyNumberFormat="1" applyFont="1" applyBorder="1" applyAlignment="1" applyProtection="1">
      <alignment horizontal="center" vertical="center"/>
      <protection locked="0"/>
    </xf>
    <xf numFmtId="164" fontId="4" fillId="0" borderId="5" xfId="0" applyNumberFormat="1" applyFont="1" applyBorder="1" applyAlignment="1" applyProtection="1">
      <alignment horizontal="center" vertical="center"/>
      <protection locked="0"/>
    </xf>
    <xf numFmtId="164" fontId="4" fillId="0" borderId="6" xfId="0" applyNumberFormat="1" applyFont="1" applyBorder="1" applyAlignment="1" applyProtection="1">
      <alignment horizontal="center" vertical="center"/>
      <protection locked="0"/>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0" xfId="0" applyFont="1" applyAlignment="1">
      <alignment vertical="center"/>
    </xf>
    <xf numFmtId="0" fontId="13" fillId="0" borderId="0" xfId="0" applyFont="1" applyAlignment="1">
      <alignment vertical="center"/>
    </xf>
    <xf numFmtId="0" fontId="24" fillId="0" borderId="0" xfId="0"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13" fillId="3" borderId="22" xfId="0" applyFont="1" applyFill="1" applyBorder="1" applyAlignment="1">
      <alignment vertical="center"/>
    </xf>
    <xf numFmtId="0" fontId="4" fillId="3" borderId="23" xfId="0" applyFont="1" applyFill="1" applyBorder="1" applyAlignment="1">
      <alignment vertical="center"/>
    </xf>
    <xf numFmtId="0" fontId="4" fillId="2" borderId="1" xfId="0" applyFont="1" applyFill="1" applyBorder="1" applyAlignment="1">
      <alignment vertical="center"/>
    </xf>
    <xf numFmtId="0" fontId="4" fillId="0" borderId="10" xfId="0" applyFont="1" applyBorder="1" applyAlignment="1" applyProtection="1">
      <alignment vertical="center" wrapText="1"/>
      <protection locked="0"/>
    </xf>
    <xf numFmtId="49" fontId="30" fillId="0" borderId="10" xfId="0" applyNumberFormat="1" applyFont="1" applyBorder="1" applyAlignment="1" applyProtection="1">
      <alignment vertical="center" wrapText="1"/>
      <protection locked="0"/>
    </xf>
    <xf numFmtId="0" fontId="20" fillId="0" borderId="0" xfId="0" applyFont="1" applyAlignment="1" applyProtection="1">
      <alignment vertical="center" wrapText="1"/>
      <protection locked="0"/>
    </xf>
    <xf numFmtId="49" fontId="30" fillId="0" borderId="4" xfId="0" applyNumberFormat="1" applyFont="1" applyBorder="1" applyAlignment="1" applyProtection="1">
      <alignment vertical="center" wrapText="1"/>
      <protection locked="0"/>
    </xf>
    <xf numFmtId="49" fontId="13" fillId="0" borderId="0" xfId="0" applyNumberFormat="1" applyFont="1" applyAlignment="1">
      <alignment vertical="center"/>
    </xf>
    <xf numFmtId="0" fontId="31" fillId="0" borderId="0" xfId="0" applyFont="1" applyAlignment="1">
      <alignment vertical="center"/>
    </xf>
    <xf numFmtId="49" fontId="31" fillId="0" borderId="0" xfId="0" applyNumberFormat="1" applyFont="1" applyAlignment="1">
      <alignment vertical="center"/>
    </xf>
    <xf numFmtId="49" fontId="31" fillId="0" borderId="0" xfId="0" applyNumberFormat="1" applyFont="1" applyAlignment="1">
      <alignment horizontal="center" vertical="center"/>
    </xf>
    <xf numFmtId="49" fontId="32" fillId="0" borderId="0" xfId="0" applyNumberFormat="1" applyFont="1" applyAlignment="1">
      <alignment horizontal="center" vertical="center"/>
    </xf>
    <xf numFmtId="49" fontId="32" fillId="0" borderId="0" xfId="0" applyNumberFormat="1" applyFont="1" applyAlignment="1">
      <alignment vertical="center"/>
    </xf>
    <xf numFmtId="0" fontId="20" fillId="0" borderId="0" xfId="0" applyFont="1" applyAlignment="1">
      <alignment vertical="center"/>
    </xf>
    <xf numFmtId="0" fontId="4" fillId="3" borderId="26" xfId="0" applyFont="1" applyFill="1" applyBorder="1" applyAlignment="1">
      <alignment vertical="center"/>
    </xf>
    <xf numFmtId="0" fontId="4" fillId="2" borderId="31" xfId="0" applyFont="1" applyFill="1" applyBorder="1" applyAlignment="1">
      <alignment vertical="center"/>
    </xf>
    <xf numFmtId="49" fontId="32" fillId="0" borderId="0" xfId="0" applyNumberFormat="1" applyFont="1" applyAlignment="1" applyProtection="1">
      <alignment vertical="center"/>
      <protection locked="0"/>
    </xf>
    <xf numFmtId="0" fontId="31" fillId="0" borderId="0" xfId="0" applyFont="1" applyAlignment="1" applyProtection="1">
      <alignment vertical="center"/>
      <protection locked="0"/>
    </xf>
    <xf numFmtId="0" fontId="20" fillId="0" borderId="0" xfId="0" applyFont="1" applyAlignment="1" applyProtection="1">
      <alignment vertical="center"/>
      <protection locked="0"/>
    </xf>
    <xf numFmtId="0" fontId="4" fillId="0" borderId="10" xfId="2" applyFont="1" applyBorder="1" applyAlignment="1" applyProtection="1">
      <alignment vertical="center" wrapText="1"/>
      <protection locked="0"/>
    </xf>
    <xf numFmtId="0" fontId="4" fillId="0" borderId="4" xfId="2" applyFont="1" applyBorder="1" applyAlignment="1" applyProtection="1">
      <alignment vertical="center" wrapText="1"/>
      <protection locked="0"/>
    </xf>
    <xf numFmtId="0" fontId="4" fillId="2" borderId="25" xfId="0" applyFont="1" applyFill="1" applyBorder="1" applyAlignment="1">
      <alignment vertical="center"/>
    </xf>
    <xf numFmtId="0" fontId="31" fillId="2" borderId="25" xfId="0" applyFont="1" applyFill="1" applyBorder="1" applyAlignment="1">
      <alignment vertical="center"/>
    </xf>
    <xf numFmtId="49" fontId="31" fillId="2" borderId="25" xfId="0" applyNumberFormat="1" applyFont="1" applyFill="1" applyBorder="1" applyAlignment="1">
      <alignment vertical="center"/>
    </xf>
    <xf numFmtId="49" fontId="31" fillId="2" borderId="25" xfId="0" applyNumberFormat="1" applyFont="1" applyFill="1" applyBorder="1" applyAlignment="1">
      <alignment horizontal="center" vertical="center"/>
    </xf>
    <xf numFmtId="49" fontId="32" fillId="2" borderId="25" xfId="0" applyNumberFormat="1" applyFont="1" applyFill="1" applyBorder="1" applyAlignment="1">
      <alignment horizontal="center" vertical="center"/>
    </xf>
    <xf numFmtId="49" fontId="32" fillId="2" borderId="25" xfId="0" applyNumberFormat="1" applyFont="1" applyFill="1" applyBorder="1" applyAlignment="1">
      <alignment vertical="center"/>
    </xf>
    <xf numFmtId="49" fontId="32" fillId="2" borderId="26" xfId="0" applyNumberFormat="1" applyFont="1" applyFill="1" applyBorder="1" applyAlignment="1">
      <alignment vertical="center"/>
    </xf>
    <xf numFmtId="0" fontId="4" fillId="2" borderId="0" xfId="0" applyFont="1" applyFill="1" applyAlignment="1">
      <alignment vertical="center"/>
    </xf>
    <xf numFmtId="0" fontId="31" fillId="2" borderId="0" xfId="0" applyFont="1" applyFill="1" applyAlignment="1">
      <alignment vertical="center"/>
    </xf>
    <xf numFmtId="49" fontId="31" fillId="2" borderId="0" xfId="0" applyNumberFormat="1" applyFont="1" applyFill="1" applyAlignment="1">
      <alignment vertical="center"/>
    </xf>
    <xf numFmtId="49" fontId="31" fillId="2" borderId="0" xfId="0" applyNumberFormat="1" applyFont="1" applyFill="1" applyAlignment="1">
      <alignment horizontal="center" vertical="center"/>
    </xf>
    <xf numFmtId="49" fontId="32" fillId="2" borderId="0" xfId="0" applyNumberFormat="1" applyFont="1" applyFill="1" applyAlignment="1">
      <alignment horizontal="center" vertical="center"/>
    </xf>
    <xf numFmtId="49" fontId="32" fillId="2" borderId="0" xfId="0" applyNumberFormat="1" applyFont="1" applyFill="1" applyAlignment="1">
      <alignment vertical="center"/>
    </xf>
    <xf numFmtId="49" fontId="32" fillId="2" borderId="27" xfId="0" applyNumberFormat="1" applyFont="1" applyFill="1" applyBorder="1" applyAlignment="1">
      <alignment vertical="center"/>
    </xf>
    <xf numFmtId="0" fontId="4" fillId="2" borderId="28" xfId="0" applyFont="1" applyFill="1" applyBorder="1" applyAlignment="1">
      <alignment vertical="center"/>
    </xf>
    <xf numFmtId="0" fontId="31" fillId="2" borderId="28" xfId="0" applyFont="1" applyFill="1" applyBorder="1" applyAlignment="1">
      <alignment vertical="center"/>
    </xf>
    <xf numFmtId="49" fontId="31" fillId="2" borderId="28" xfId="0" applyNumberFormat="1" applyFont="1" applyFill="1" applyBorder="1" applyAlignment="1">
      <alignment vertical="center"/>
    </xf>
    <xf numFmtId="49" fontId="31" fillId="2" borderId="28" xfId="0" applyNumberFormat="1" applyFont="1" applyFill="1" applyBorder="1" applyAlignment="1">
      <alignment horizontal="center" vertical="center"/>
    </xf>
    <xf numFmtId="49" fontId="32" fillId="2" borderId="28" xfId="0" applyNumberFormat="1" applyFont="1" applyFill="1" applyBorder="1" applyAlignment="1">
      <alignment horizontal="center" vertical="center"/>
    </xf>
    <xf numFmtId="49" fontId="32" fillId="2" borderId="28" xfId="0" applyNumberFormat="1" applyFont="1" applyFill="1" applyBorder="1" applyAlignment="1">
      <alignment vertical="center"/>
    </xf>
    <xf numFmtId="49" fontId="32" fillId="2" borderId="29" xfId="0" applyNumberFormat="1" applyFont="1" applyFill="1" applyBorder="1" applyAlignment="1">
      <alignment vertical="center"/>
    </xf>
    <xf numFmtId="0" fontId="4" fillId="2" borderId="2"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0" borderId="1" xfId="0" applyFont="1" applyBorder="1" applyAlignment="1" applyProtection="1">
      <alignment vertical="center"/>
      <protection locked="0"/>
    </xf>
    <xf numFmtId="0" fontId="17" fillId="0" borderId="2" xfId="0" applyFont="1" applyBorder="1" applyAlignment="1" applyProtection="1">
      <alignment horizontal="left" vertical="center"/>
      <protection locked="0"/>
    </xf>
    <xf numFmtId="0" fontId="17" fillId="0" borderId="2" xfId="0" applyFont="1" applyBorder="1" applyAlignment="1" applyProtection="1">
      <alignment horizontal="center" vertical="center"/>
      <protection locked="0"/>
    </xf>
    <xf numFmtId="164" fontId="17" fillId="0" borderId="2" xfId="0" applyNumberFormat="1"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4" fillId="0" borderId="0" xfId="0" applyFont="1" applyAlignment="1" applyProtection="1">
      <alignment vertical="center"/>
      <protection locked="0"/>
    </xf>
    <xf numFmtId="0" fontId="4" fillId="0" borderId="1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13" fillId="3" borderId="13" xfId="0" applyFont="1" applyFill="1" applyBorder="1" applyAlignment="1">
      <alignment horizontal="left" vertical="center"/>
    </xf>
    <xf numFmtId="0" fontId="4" fillId="2" borderId="4" xfId="0" applyFont="1" applyFill="1" applyBorder="1" applyAlignment="1" applyProtection="1">
      <alignment horizontal="center" vertical="center" wrapText="1"/>
      <protection locked="0"/>
    </xf>
    <xf numFmtId="165" fontId="17" fillId="0" borderId="3" xfId="0" applyNumberFormat="1" applyFont="1" applyBorder="1" applyAlignment="1" applyProtection="1">
      <alignment horizontal="right" vertical="center"/>
      <protection locked="0"/>
    </xf>
    <xf numFmtId="0" fontId="17" fillId="0" borderId="1" xfId="0" applyFont="1" applyBorder="1" applyAlignment="1" applyProtection="1">
      <alignment horizontal="center" vertical="center"/>
      <protection locked="0"/>
    </xf>
    <xf numFmtId="0" fontId="4" fillId="2" borderId="4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7" fillId="0" borderId="18" xfId="0" applyFont="1" applyBorder="1" applyAlignment="1" applyProtection="1">
      <alignment horizontal="center" vertical="center"/>
      <protection locked="0"/>
    </xf>
    <xf numFmtId="0" fontId="4" fillId="2" borderId="30" xfId="0" applyFont="1" applyFill="1" applyBorder="1" applyAlignment="1">
      <alignment horizontal="left" vertical="center"/>
    </xf>
    <xf numFmtId="0" fontId="34" fillId="2" borderId="25" xfId="0" applyFont="1" applyFill="1" applyBorder="1" applyAlignment="1">
      <alignment vertical="center"/>
    </xf>
    <xf numFmtId="0" fontId="33" fillId="2" borderId="25" xfId="0" applyFont="1" applyFill="1" applyBorder="1" applyAlignment="1">
      <alignment horizontal="left" vertical="center"/>
    </xf>
    <xf numFmtId="49" fontId="4" fillId="2" borderId="25" xfId="0" applyNumberFormat="1" applyFont="1" applyFill="1" applyBorder="1" applyAlignment="1">
      <alignment vertical="center"/>
    </xf>
    <xf numFmtId="49" fontId="4" fillId="2" borderId="25" xfId="0" applyNumberFormat="1" applyFont="1" applyFill="1" applyBorder="1" applyAlignment="1">
      <alignment horizontal="center" vertical="center"/>
    </xf>
    <xf numFmtId="0" fontId="4" fillId="2" borderId="24" xfId="0" applyFont="1" applyFill="1" applyBorder="1" applyAlignment="1">
      <alignment vertical="center"/>
    </xf>
    <xf numFmtId="49" fontId="34" fillId="2" borderId="0" xfId="0" applyNumberFormat="1" applyFont="1" applyFill="1" applyAlignment="1">
      <alignment vertical="center"/>
    </xf>
    <xf numFmtId="49" fontId="4" fillId="2" borderId="0" xfId="0" applyNumberFormat="1" applyFont="1" applyFill="1" applyAlignment="1">
      <alignment vertical="center"/>
    </xf>
    <xf numFmtId="49" fontId="4" fillId="2" borderId="0" xfId="0" applyNumberFormat="1" applyFont="1" applyFill="1" applyAlignment="1">
      <alignment horizontal="center" vertical="center"/>
    </xf>
    <xf numFmtId="49" fontId="34" fillId="2" borderId="28" xfId="0" applyNumberFormat="1" applyFont="1" applyFill="1" applyBorder="1" applyAlignment="1">
      <alignment vertical="center"/>
    </xf>
    <xf numFmtId="49" fontId="4" fillId="2" borderId="28" xfId="0" applyNumberFormat="1" applyFont="1" applyFill="1" applyBorder="1" applyAlignment="1">
      <alignment vertical="center"/>
    </xf>
    <xf numFmtId="49" fontId="4" fillId="2" borderId="28" xfId="0" applyNumberFormat="1" applyFont="1" applyFill="1" applyBorder="1" applyAlignment="1">
      <alignment horizontal="center" vertical="center"/>
    </xf>
    <xf numFmtId="0" fontId="4" fillId="0" borderId="24" xfId="0" applyFont="1" applyBorder="1" applyAlignment="1">
      <alignment horizontal="left" vertical="center"/>
    </xf>
    <xf numFmtId="0" fontId="4" fillId="0" borderId="0" xfId="0" applyFont="1" applyAlignment="1">
      <alignment horizontal="center" vertical="center"/>
    </xf>
    <xf numFmtId="0" fontId="4"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3" fillId="0" borderId="0" xfId="0" applyFont="1" applyAlignment="1">
      <alignment horizontal="left" vertical="center"/>
    </xf>
    <xf numFmtId="49" fontId="4" fillId="2" borderId="26" xfId="0" applyNumberFormat="1" applyFont="1" applyFill="1" applyBorder="1" applyAlignment="1">
      <alignment vertical="center"/>
    </xf>
    <xf numFmtId="49" fontId="4" fillId="2" borderId="27" xfId="0" applyNumberFormat="1" applyFont="1" applyFill="1" applyBorder="1" applyAlignment="1">
      <alignment vertical="center"/>
    </xf>
    <xf numFmtId="49" fontId="4" fillId="2" borderId="29" xfId="0" applyNumberFormat="1" applyFont="1" applyFill="1" applyBorder="1" applyAlignment="1">
      <alignment vertical="center"/>
    </xf>
    <xf numFmtId="0" fontId="4" fillId="0" borderId="24" xfId="0" applyFont="1" applyBorder="1" applyAlignment="1">
      <alignment vertical="center"/>
    </xf>
    <xf numFmtId="0" fontId="30" fillId="0" borderId="0" xfId="0" applyFont="1" applyAlignment="1">
      <alignment vertical="center"/>
    </xf>
    <xf numFmtId="0" fontId="4" fillId="0" borderId="10"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9" fontId="4" fillId="0" borderId="0" xfId="0" applyNumberFormat="1" applyFont="1" applyAlignment="1">
      <alignment horizontal="left" vertical="center"/>
    </xf>
    <xf numFmtId="49" fontId="4" fillId="0" borderId="24" xfId="0" applyNumberFormat="1" applyFont="1" applyBorder="1" applyAlignment="1">
      <alignment horizontal="right" vertical="center"/>
    </xf>
    <xf numFmtId="0" fontId="4" fillId="2" borderId="3" xfId="0" applyFont="1" applyFill="1" applyBorder="1" applyAlignment="1">
      <alignment vertical="center"/>
    </xf>
    <xf numFmtId="49" fontId="4" fillId="2" borderId="31" xfId="0" applyNumberFormat="1" applyFont="1" applyFill="1" applyBorder="1" applyAlignment="1">
      <alignment horizontal="left" vertical="center"/>
    </xf>
    <xf numFmtId="0" fontId="4" fillId="0" borderId="0" xfId="0" applyFont="1" applyAlignment="1" applyProtection="1">
      <alignment vertical="center" wrapText="1"/>
      <protection locked="0"/>
    </xf>
    <xf numFmtId="0" fontId="13" fillId="3" borderId="9"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4" fillId="2" borderId="10" xfId="0" applyFont="1" applyFill="1" applyBorder="1" applyAlignment="1">
      <alignment vertical="center"/>
    </xf>
    <xf numFmtId="0" fontId="4" fillId="0" borderId="12" xfId="0" applyFont="1" applyBorder="1" applyAlignment="1" applyProtection="1">
      <alignment horizontal="center" vertical="center"/>
      <protection locked="0"/>
    </xf>
    <xf numFmtId="0" fontId="4" fillId="2" borderId="45" xfId="0" applyFont="1" applyFill="1" applyBorder="1" applyAlignment="1">
      <alignment vertical="center"/>
    </xf>
    <xf numFmtId="0" fontId="4" fillId="0" borderId="46" xfId="0" applyFont="1" applyBorder="1" applyAlignment="1" applyProtection="1">
      <alignment horizontal="center" vertical="center"/>
      <protection locked="0"/>
    </xf>
    <xf numFmtId="0" fontId="4" fillId="2" borderId="4" xfId="0" applyFont="1" applyFill="1" applyBorder="1" applyAlignment="1">
      <alignment vertical="center"/>
    </xf>
    <xf numFmtId="0" fontId="4" fillId="0" borderId="6" xfId="0" applyFont="1" applyBorder="1" applyAlignment="1" applyProtection="1">
      <alignment horizontal="center" vertical="center"/>
      <protection locked="0"/>
    </xf>
    <xf numFmtId="49" fontId="1" fillId="2" borderId="26" xfId="0" applyNumberFormat="1" applyFont="1" applyFill="1" applyBorder="1" applyProtection="1">
      <protection locked="0"/>
    </xf>
    <xf numFmtId="0" fontId="1" fillId="2" borderId="27" xfId="0" applyFont="1" applyFill="1" applyBorder="1"/>
    <xf numFmtId="1" fontId="1" fillId="2" borderId="27" xfId="0" applyNumberFormat="1" applyFont="1" applyFill="1" applyBorder="1" applyAlignment="1" applyProtection="1">
      <alignment horizontal="left"/>
      <protection locked="0"/>
    </xf>
    <xf numFmtId="0" fontId="1" fillId="2" borderId="27" xfId="0" applyFont="1" applyFill="1" applyBorder="1" applyAlignment="1" applyProtection="1">
      <alignment horizontal="left"/>
      <protection locked="0"/>
    </xf>
    <xf numFmtId="0" fontId="1" fillId="2" borderId="29" xfId="0" applyFont="1" applyFill="1" applyBorder="1" applyProtection="1">
      <protection locked="0"/>
    </xf>
    <xf numFmtId="0" fontId="1" fillId="2" borderId="13" xfId="0" applyFont="1" applyFill="1" applyBorder="1" applyAlignment="1">
      <alignment horizontal="center"/>
    </xf>
    <xf numFmtId="0" fontId="1" fillId="2" borderId="40" xfId="0" applyFont="1" applyFill="1" applyBorder="1"/>
    <xf numFmtId="0" fontId="1" fillId="2" borderId="40" xfId="0" applyFont="1" applyFill="1" applyBorder="1" applyAlignment="1">
      <alignment horizontal="center"/>
    </xf>
    <xf numFmtId="0" fontId="1" fillId="2" borderId="29" xfId="0" applyFont="1" applyFill="1" applyBorder="1" applyAlignment="1">
      <alignment horizontal="center"/>
    </xf>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xf numFmtId="0" fontId="1" fillId="0" borderId="33" xfId="0" applyFont="1" applyBorder="1" applyAlignment="1">
      <alignment wrapText="1"/>
    </xf>
    <xf numFmtId="0" fontId="1" fillId="0" borderId="10" xfId="0" applyFont="1" applyBorder="1" applyAlignment="1">
      <alignment horizontal="left"/>
    </xf>
    <xf numFmtId="0" fontId="1" fillId="0" borderId="16" xfId="0" applyFont="1" applyBorder="1" applyAlignment="1">
      <alignment horizontal="left"/>
    </xf>
    <xf numFmtId="0" fontId="1" fillId="0" borderId="19" xfId="0" applyFont="1" applyBorder="1"/>
    <xf numFmtId="0" fontId="1" fillId="0" borderId="60" xfId="0" applyFont="1" applyBorder="1"/>
    <xf numFmtId="0" fontId="1" fillId="0" borderId="53" xfId="0" applyFont="1" applyBorder="1"/>
    <xf numFmtId="0" fontId="1" fillId="0" borderId="56" xfId="0" applyFont="1" applyBorder="1" applyAlignment="1">
      <alignment wrapText="1"/>
    </xf>
    <xf numFmtId="0" fontId="1" fillId="0" borderId="14" xfId="0" applyFont="1" applyBorder="1"/>
    <xf numFmtId="0" fontId="1" fillId="0" borderId="20" xfId="0" applyFont="1" applyBorder="1"/>
    <xf numFmtId="0" fontId="1" fillId="0" borderId="43" xfId="0" applyFont="1" applyBorder="1"/>
    <xf numFmtId="0" fontId="1" fillId="0" borderId="27" xfId="0" applyFont="1" applyBorder="1"/>
    <xf numFmtId="0" fontId="1" fillId="5" borderId="16" xfId="0" applyFont="1" applyFill="1" applyBorder="1"/>
    <xf numFmtId="0" fontId="1" fillId="0" borderId="21" xfId="0" applyFont="1" applyBorder="1"/>
    <xf numFmtId="0" fontId="1" fillId="0" borderId="17" xfId="0" applyFont="1" applyBorder="1" applyAlignment="1">
      <alignment horizontal="left"/>
    </xf>
    <xf numFmtId="0" fontId="1" fillId="0" borderId="0" xfId="0" applyFont="1" applyAlignment="1" applyProtection="1">
      <alignment horizontal="left" wrapText="1"/>
      <protection locked="0"/>
    </xf>
    <xf numFmtId="0" fontId="14" fillId="11" borderId="0" xfId="0" applyFont="1" applyFill="1" applyProtection="1">
      <protection locked="0"/>
    </xf>
    <xf numFmtId="0" fontId="1" fillId="10" borderId="0" xfId="0" applyFont="1" applyFill="1" applyProtection="1">
      <protection locked="0"/>
    </xf>
    <xf numFmtId="0" fontId="1" fillId="11" borderId="0" xfId="0" applyFont="1" applyFill="1" applyProtection="1">
      <protection locked="0"/>
    </xf>
    <xf numFmtId="49" fontId="1" fillId="0" borderId="11" xfId="0" applyNumberFormat="1" applyFont="1" applyBorder="1" applyAlignment="1" applyProtection="1">
      <alignment vertical="center"/>
      <protection locked="0"/>
    </xf>
    <xf numFmtId="10" fontId="1" fillId="0" borderId="12" xfId="3" applyNumberFormat="1" applyFont="1" applyFill="1" applyBorder="1" applyAlignment="1" applyProtection="1">
      <alignment vertical="center"/>
      <protection locked="0"/>
    </xf>
    <xf numFmtId="10" fontId="1" fillId="0" borderId="6" xfId="3" applyNumberFormat="1" applyFont="1" applyFill="1" applyBorder="1" applyAlignment="1" applyProtection="1">
      <alignment vertical="center"/>
      <protection locked="0"/>
    </xf>
    <xf numFmtId="0" fontId="1" fillId="0" borderId="33" xfId="0" applyFont="1" applyBorder="1" applyProtection="1">
      <protection locked="0"/>
    </xf>
    <xf numFmtId="0" fontId="1" fillId="0" borderId="32" xfId="0" applyFont="1" applyBorder="1" applyProtection="1">
      <protection locked="0"/>
    </xf>
    <xf numFmtId="0" fontId="1" fillId="0" borderId="33" xfId="0" applyFont="1" applyBorder="1" applyAlignment="1" applyProtection="1">
      <alignment wrapText="1" shrinkToFit="1"/>
      <protection locked="0"/>
    </xf>
    <xf numFmtId="0" fontId="7" fillId="2" borderId="30" xfId="0" applyFont="1" applyFill="1" applyBorder="1"/>
    <xf numFmtId="0" fontId="1" fillId="0" borderId="30" xfId="0" applyFont="1" applyBorder="1" applyProtection="1">
      <protection locked="0"/>
    </xf>
    <xf numFmtId="0" fontId="1" fillId="4" borderId="24" xfId="0" applyFont="1" applyFill="1" applyBorder="1"/>
    <xf numFmtId="0" fontId="1" fillId="0" borderId="0" xfId="0" applyFont="1"/>
    <xf numFmtId="0" fontId="8" fillId="0" borderId="0" xfId="0" applyFont="1" applyAlignment="1">
      <alignment horizontal="center" vertical="center" wrapText="1"/>
    </xf>
    <xf numFmtId="49" fontId="1" fillId="2" borderId="30" xfId="0" applyNumberFormat="1" applyFont="1" applyFill="1" applyBorder="1" applyAlignment="1">
      <alignment vertical="center"/>
    </xf>
    <xf numFmtId="49" fontId="1" fillId="2" borderId="21" xfId="0" applyNumberFormat="1" applyFont="1" applyFill="1" applyBorder="1" applyAlignment="1">
      <alignment vertical="center"/>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11" xfId="0" applyFont="1" applyBorder="1" applyAlignment="1" applyProtection="1">
      <alignment vertical="center"/>
      <protection locked="0"/>
    </xf>
    <xf numFmtId="0" fontId="1" fillId="0" borderId="11" xfId="0"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protection locked="0"/>
    </xf>
    <xf numFmtId="0" fontId="1" fillId="0" borderId="5" xfId="0" applyFont="1" applyBorder="1" applyAlignment="1" applyProtection="1">
      <alignment horizontal="center" vertical="center" wrapText="1"/>
      <protection locked="0"/>
    </xf>
    <xf numFmtId="0" fontId="1" fillId="0" borderId="5" xfId="0" applyFont="1" applyBorder="1" applyAlignment="1" applyProtection="1">
      <alignment vertical="center"/>
      <protection locked="0"/>
    </xf>
    <xf numFmtId="49" fontId="1" fillId="2" borderId="24" xfId="0" applyNumberFormat="1" applyFont="1" applyFill="1" applyBorder="1" applyAlignment="1">
      <alignment vertical="center"/>
    </xf>
    <xf numFmtId="0" fontId="1" fillId="0" borderId="0" xfId="0" applyFont="1" applyAlignment="1" applyProtection="1">
      <alignment vertical="center" wrapText="1"/>
      <protection locked="0"/>
    </xf>
    <xf numFmtId="0" fontId="1" fillId="2" borderId="2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vertical="center"/>
    </xf>
    <xf numFmtId="0" fontId="4" fillId="2" borderId="21" xfId="0" applyFont="1" applyFill="1" applyBorder="1" applyAlignment="1">
      <alignment vertical="center"/>
    </xf>
    <xf numFmtId="0" fontId="4" fillId="0" borderId="0" xfId="0" applyFont="1"/>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3" fillId="0" borderId="0" xfId="0" applyFont="1" applyAlignment="1">
      <alignment horizontal="center" vertical="center" wrapText="1"/>
    </xf>
    <xf numFmtId="49" fontId="1" fillId="0" borderId="5" xfId="0" applyNumberFormat="1" applyFont="1" applyBorder="1" applyAlignment="1" applyProtection="1">
      <alignment horizontal="center" vertical="center"/>
      <protection locked="0"/>
    </xf>
    <xf numFmtId="0" fontId="4" fillId="2" borderId="8" xfId="0" applyFont="1" applyFill="1" applyBorder="1" applyAlignment="1">
      <alignment horizontal="center" vertical="center"/>
    </xf>
    <xf numFmtId="0" fontId="1" fillId="0" borderId="50" xfId="0" applyFont="1" applyBorder="1" applyAlignment="1" applyProtection="1">
      <alignment horizontal="center" vertical="center"/>
      <protection locked="0"/>
    </xf>
    <xf numFmtId="49" fontId="1" fillId="0" borderId="30" xfId="0" applyNumberFormat="1" applyFont="1" applyBorder="1" applyAlignment="1" applyProtection="1">
      <alignment horizontal="right" vertical="center"/>
      <protection locked="0"/>
    </xf>
    <xf numFmtId="164" fontId="1" fillId="0" borderId="2" xfId="0" applyNumberFormat="1"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164" fontId="1" fillId="0" borderId="11" xfId="0" applyNumberFormat="1" applyFont="1" applyBorder="1" applyAlignment="1" applyProtection="1">
      <alignment horizontal="center" vertical="center"/>
      <protection locked="0"/>
    </xf>
    <xf numFmtId="164" fontId="1" fillId="0" borderId="12" xfId="0" applyNumberFormat="1" applyFont="1" applyBorder="1" applyAlignment="1" applyProtection="1">
      <alignment horizontal="center" vertical="center"/>
      <protection locked="0"/>
    </xf>
    <xf numFmtId="165" fontId="1" fillId="0" borderId="12" xfId="0" applyNumberFormat="1" applyFont="1" applyBorder="1" applyAlignment="1" applyProtection="1">
      <alignment horizontal="right" vertical="center"/>
      <protection locked="0"/>
    </xf>
    <xf numFmtId="0" fontId="1" fillId="0" borderId="16" xfId="0" applyFont="1" applyBorder="1" applyAlignment="1" applyProtection="1">
      <alignment horizontal="center" vertical="center"/>
      <protection locked="0"/>
    </xf>
    <xf numFmtId="0" fontId="1" fillId="0" borderId="10" xfId="0" applyFont="1" applyBorder="1" applyAlignment="1" applyProtection="1">
      <alignment vertical="center" wrapText="1"/>
      <protection locked="0"/>
    </xf>
    <xf numFmtId="49" fontId="1" fillId="0" borderId="10" xfId="0" applyNumberFormat="1" applyFont="1" applyBorder="1" applyAlignment="1" applyProtection="1">
      <alignment vertical="center" wrapText="1"/>
      <protection locked="0"/>
    </xf>
    <xf numFmtId="49" fontId="1" fillId="0" borderId="18" xfId="0" applyNumberFormat="1" applyFont="1" applyBorder="1" applyAlignment="1" applyProtection="1">
      <alignment horizontal="left" wrapText="1"/>
      <protection locked="0"/>
    </xf>
    <xf numFmtId="49" fontId="1" fillId="0" borderId="18" xfId="0" applyNumberFormat="1" applyFont="1" applyBorder="1" applyAlignment="1" applyProtection="1">
      <alignment horizontal="left"/>
      <protection locked="0"/>
    </xf>
    <xf numFmtId="49" fontId="1" fillId="0" borderId="16" xfId="0" applyNumberFormat="1" applyFont="1" applyBorder="1" applyAlignment="1" applyProtection="1">
      <alignment horizontal="left" wrapText="1"/>
      <protection locked="0"/>
    </xf>
    <xf numFmtId="49" fontId="1" fillId="0" borderId="16" xfId="0" applyNumberFormat="1" applyFont="1" applyBorder="1" applyAlignment="1" applyProtection="1">
      <alignment horizontal="left"/>
      <protection locked="0"/>
    </xf>
    <xf numFmtId="49" fontId="1" fillId="0" borderId="17" xfId="0" applyNumberFormat="1" applyFont="1" applyBorder="1" applyAlignment="1" applyProtection="1">
      <alignment horizontal="left" wrapText="1"/>
      <protection locked="0"/>
    </xf>
    <xf numFmtId="0" fontId="1" fillId="5" borderId="35" xfId="0" applyFont="1" applyFill="1" applyBorder="1" applyAlignment="1" applyProtection="1">
      <alignment horizontal="center" vertical="center"/>
      <protection locked="0"/>
    </xf>
    <xf numFmtId="0" fontId="1" fillId="5" borderId="36" xfId="0" applyFont="1" applyFill="1" applyBorder="1" applyAlignment="1" applyProtection="1">
      <alignment horizontal="center" vertical="center"/>
      <protection locked="0"/>
    </xf>
    <xf numFmtId="0" fontId="1" fillId="5" borderId="37" xfId="0" applyFont="1" applyFill="1" applyBorder="1" applyAlignment="1" applyProtection="1">
      <alignment horizontal="center" vertical="center"/>
      <protection locked="0"/>
    </xf>
    <xf numFmtId="0" fontId="1" fillId="13" borderId="10" xfId="0" applyFont="1" applyFill="1" applyBorder="1" applyAlignment="1" applyProtection="1">
      <alignment vertical="center"/>
      <protection locked="0"/>
    </xf>
    <xf numFmtId="0" fontId="1" fillId="13" borderId="11" xfId="0" applyFont="1" applyFill="1" applyBorder="1" applyAlignment="1" applyProtection="1">
      <alignment horizontal="left" vertical="center"/>
      <protection locked="0"/>
    </xf>
    <xf numFmtId="0" fontId="1" fillId="13" borderId="11" xfId="0" applyFont="1" applyFill="1" applyBorder="1" applyAlignment="1" applyProtection="1">
      <alignment horizontal="center" vertical="center"/>
      <protection locked="0"/>
    </xf>
    <xf numFmtId="165" fontId="1" fillId="13" borderId="11" xfId="0" applyNumberFormat="1" applyFont="1" applyFill="1" applyBorder="1" applyAlignment="1" applyProtection="1">
      <alignment horizontal="right" vertical="center"/>
      <protection locked="0"/>
    </xf>
    <xf numFmtId="3" fontId="1" fillId="13" borderId="11" xfId="0" applyNumberFormat="1" applyFont="1" applyFill="1" applyBorder="1" applyAlignment="1" applyProtection="1">
      <alignment horizontal="center" vertical="center"/>
      <protection locked="0"/>
    </xf>
    <xf numFmtId="164" fontId="1" fillId="13" borderId="11" xfId="0" applyNumberFormat="1" applyFont="1" applyFill="1" applyBorder="1" applyAlignment="1" applyProtection="1">
      <alignment horizontal="center" vertical="center"/>
      <protection locked="0"/>
    </xf>
    <xf numFmtId="164" fontId="23" fillId="13" borderId="11" xfId="0" applyNumberFormat="1" applyFont="1" applyFill="1" applyBorder="1" applyAlignment="1" applyProtection="1">
      <alignment horizontal="center" vertical="center"/>
      <protection locked="0"/>
    </xf>
    <xf numFmtId="0" fontId="1" fillId="13" borderId="12" xfId="0" applyFont="1" applyFill="1" applyBorder="1" applyAlignment="1" applyProtection="1">
      <alignment horizontal="center" vertical="center"/>
      <protection locked="0"/>
    </xf>
    <xf numFmtId="165" fontId="1" fillId="13" borderId="12" xfId="0" applyNumberFormat="1" applyFont="1" applyFill="1" applyBorder="1" applyAlignment="1" applyProtection="1">
      <alignment horizontal="right" vertical="center"/>
      <protection locked="0"/>
    </xf>
    <xf numFmtId="0" fontId="1" fillId="13" borderId="10" xfId="0" applyFont="1" applyFill="1" applyBorder="1" applyAlignment="1" applyProtection="1">
      <alignment horizontal="center" vertical="center"/>
      <protection locked="0"/>
    </xf>
    <xf numFmtId="0" fontId="1" fillId="0" borderId="0" xfId="0" applyFont="1" applyAlignment="1">
      <alignment horizontal="left" wrapText="1"/>
    </xf>
    <xf numFmtId="0" fontId="4" fillId="0" borderId="0" xfId="0" applyFont="1" applyAlignment="1">
      <alignment horizontal="left" wrapText="1"/>
    </xf>
    <xf numFmtId="0" fontId="19" fillId="0" borderId="0" xfId="0" applyFont="1" applyAlignment="1">
      <alignment horizontal="left" wrapText="1"/>
    </xf>
    <xf numFmtId="0" fontId="36" fillId="11" borderId="0" xfId="0" applyFont="1" applyFill="1" applyAlignment="1" applyProtection="1">
      <alignment wrapText="1"/>
      <protection locked="0"/>
    </xf>
    <xf numFmtId="0" fontId="37" fillId="0" borderId="0" xfId="0" applyFont="1"/>
    <xf numFmtId="0" fontId="4" fillId="0" borderId="0" xfId="0" applyFont="1" applyAlignment="1">
      <alignment horizontal="center"/>
    </xf>
    <xf numFmtId="0" fontId="1" fillId="0" borderId="30"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1" fillId="0" borderId="26"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28"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 fillId="0" borderId="22" xfId="0" applyFont="1" applyBorder="1" applyAlignment="1" applyProtection="1">
      <alignment horizontal="left"/>
      <protection locked="0"/>
    </xf>
    <xf numFmtId="0" fontId="1" fillId="0" borderId="34" xfId="0" applyFont="1" applyBorder="1" applyAlignment="1" applyProtection="1">
      <alignment horizontal="left"/>
      <protection locked="0"/>
    </xf>
    <xf numFmtId="0" fontId="1" fillId="0" borderId="23" xfId="0" applyFont="1" applyBorder="1" applyAlignment="1" applyProtection="1">
      <alignment horizontal="left"/>
      <protection locked="0"/>
    </xf>
    <xf numFmtId="49" fontId="22" fillId="0" borderId="22" xfId="0" applyNumberFormat="1" applyFont="1" applyBorder="1" applyAlignment="1" applyProtection="1">
      <alignment horizontal="left"/>
      <protection locked="0"/>
    </xf>
    <xf numFmtId="49" fontId="1" fillId="0" borderId="34"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22" fillId="2" borderId="21" xfId="0" applyFont="1" applyFill="1" applyBorder="1" applyAlignment="1" applyProtection="1">
      <alignment horizontal="left"/>
      <protection locked="0"/>
    </xf>
    <xf numFmtId="0" fontId="1" fillId="2" borderId="28" xfId="0" applyFont="1" applyFill="1" applyBorder="1" applyAlignment="1" applyProtection="1">
      <alignment horizontal="left"/>
      <protection locked="0"/>
    </xf>
    <xf numFmtId="0" fontId="1" fillId="0" borderId="29" xfId="0" applyFont="1" applyBorder="1" applyAlignment="1">
      <alignment horizontal="left"/>
    </xf>
    <xf numFmtId="49" fontId="1" fillId="0" borderId="51" xfId="0" applyNumberFormat="1" applyFont="1" applyBorder="1" applyAlignment="1" applyProtection="1">
      <alignment horizontal="left"/>
      <protection locked="0"/>
    </xf>
    <xf numFmtId="49" fontId="1" fillId="0" borderId="54" xfId="0" applyNumberFormat="1" applyFont="1" applyBorder="1" applyAlignment="1" applyProtection="1">
      <alignment horizontal="left"/>
      <protection locked="0"/>
    </xf>
    <xf numFmtId="49" fontId="1" fillId="0" borderId="55" xfId="0" applyNumberFormat="1" applyFont="1" applyBorder="1" applyAlignment="1" applyProtection="1">
      <alignment horizontal="left"/>
      <protection locked="0"/>
    </xf>
    <xf numFmtId="0" fontId="1" fillId="0" borderId="33" xfId="0" applyFont="1" applyBorder="1" applyProtection="1">
      <protection locked="0"/>
    </xf>
    <xf numFmtId="0" fontId="1" fillId="0" borderId="32" xfId="0" applyFont="1" applyBorder="1" applyProtection="1">
      <protection locked="0"/>
    </xf>
    <xf numFmtId="49" fontId="1" fillId="0" borderId="22" xfId="0" applyNumberFormat="1" applyFont="1" applyBorder="1" applyAlignment="1" applyProtection="1">
      <alignment horizontal="left"/>
      <protection locked="0"/>
    </xf>
    <xf numFmtId="3" fontId="23" fillId="12" borderId="22" xfId="0" applyNumberFormat="1" applyFont="1" applyFill="1" applyBorder="1" applyAlignment="1" applyProtection="1">
      <alignment horizontal="left"/>
      <protection locked="0"/>
    </xf>
    <xf numFmtId="3" fontId="23" fillId="12" borderId="34" xfId="0" applyNumberFormat="1" applyFont="1" applyFill="1" applyBorder="1" applyAlignment="1" applyProtection="1">
      <alignment horizontal="left"/>
      <protection locked="0"/>
    </xf>
    <xf numFmtId="3" fontId="23" fillId="12" borderId="23" xfId="0" applyNumberFormat="1" applyFont="1" applyFill="1" applyBorder="1" applyAlignment="1" applyProtection="1">
      <alignment horizontal="left"/>
      <protection locked="0"/>
    </xf>
    <xf numFmtId="164" fontId="23" fillId="12" borderId="22" xfId="0" applyNumberFormat="1" applyFont="1" applyFill="1" applyBorder="1" applyAlignment="1" applyProtection="1">
      <alignment horizontal="left"/>
      <protection locked="0"/>
    </xf>
    <xf numFmtId="164" fontId="23" fillId="12" borderId="34" xfId="0" applyNumberFormat="1" applyFont="1" applyFill="1" applyBorder="1" applyAlignment="1" applyProtection="1">
      <alignment horizontal="left"/>
      <protection locked="0"/>
    </xf>
    <xf numFmtId="164" fontId="23" fillId="12" borderId="23" xfId="0" applyNumberFormat="1" applyFont="1" applyFill="1" applyBorder="1" applyAlignment="1" applyProtection="1">
      <alignment horizontal="left"/>
      <protection locked="0"/>
    </xf>
    <xf numFmtId="0" fontId="1" fillId="2" borderId="22" xfId="0" applyFont="1" applyFill="1" applyBorder="1" applyAlignment="1">
      <alignment horizontal="left"/>
    </xf>
    <xf numFmtId="0" fontId="1" fillId="0" borderId="23" xfId="0" applyFont="1" applyBorder="1" applyAlignment="1">
      <alignment horizontal="left"/>
    </xf>
    <xf numFmtId="164" fontId="1" fillId="0" borderId="22" xfId="0" applyNumberFormat="1" applyFont="1" applyBorder="1" applyAlignment="1" applyProtection="1">
      <alignment horizontal="left"/>
      <protection locked="0"/>
    </xf>
    <xf numFmtId="164" fontId="1" fillId="0" borderId="34" xfId="0" applyNumberFormat="1" applyFont="1" applyBorder="1" applyAlignment="1" applyProtection="1">
      <alignment horizontal="left"/>
      <protection locked="0"/>
    </xf>
    <xf numFmtId="164" fontId="1" fillId="0" borderId="23" xfId="0" applyNumberFormat="1" applyFont="1" applyBorder="1" applyAlignment="1" applyProtection="1">
      <alignment horizontal="left"/>
      <protection locked="0"/>
    </xf>
    <xf numFmtId="14" fontId="1" fillId="0" borderId="22" xfId="0" applyNumberFormat="1" applyFont="1" applyBorder="1" applyAlignment="1" applyProtection="1">
      <alignment horizontal="left"/>
      <protection locked="0"/>
    </xf>
    <xf numFmtId="0" fontId="1" fillId="0" borderId="22" xfId="1" applyFont="1" applyBorder="1" applyAlignment="1" applyProtection="1">
      <alignment horizontal="left"/>
      <protection locked="0"/>
    </xf>
    <xf numFmtId="0" fontId="1" fillId="0" borderId="22" xfId="0" applyFont="1" applyBorder="1" applyAlignment="1">
      <alignment horizontal="center"/>
    </xf>
    <xf numFmtId="0" fontId="1" fillId="0" borderId="34" xfId="0" applyFont="1" applyBorder="1" applyAlignment="1">
      <alignment horizontal="center"/>
    </xf>
    <xf numFmtId="0" fontId="1" fillId="0" borderId="23" xfId="0" applyFont="1" applyBorder="1" applyAlignment="1">
      <alignment horizontal="center"/>
    </xf>
    <xf numFmtId="0" fontId="7" fillId="2" borderId="30" xfId="0" applyFont="1" applyFill="1" applyBorder="1"/>
    <xf numFmtId="0" fontId="7" fillId="2" borderId="25" xfId="0" applyFont="1" applyFill="1" applyBorder="1"/>
    <xf numFmtId="0" fontId="7" fillId="2" borderId="26" xfId="0" applyFont="1" applyFill="1" applyBorder="1"/>
    <xf numFmtId="0" fontId="1" fillId="0" borderId="30" xfId="0" applyFont="1" applyBorder="1" applyProtection="1">
      <protection locked="0"/>
    </xf>
    <xf numFmtId="0" fontId="1" fillId="0" borderId="25" xfId="0" applyFont="1" applyBorder="1" applyProtection="1">
      <protection locked="0"/>
    </xf>
    <xf numFmtId="0" fontId="1" fillId="0" borderId="26" xfId="0" applyFont="1" applyBorder="1" applyProtection="1">
      <protection locked="0"/>
    </xf>
    <xf numFmtId="0" fontId="1" fillId="7" borderId="22" xfId="0" applyFont="1" applyFill="1" applyBorder="1" applyAlignment="1">
      <alignment horizontal="center"/>
    </xf>
    <xf numFmtId="0" fontId="1" fillId="0" borderId="34" xfId="0" applyFont="1" applyBorder="1"/>
    <xf numFmtId="0" fontId="1" fillId="0" borderId="23" xfId="0" applyFont="1" applyBorder="1"/>
    <xf numFmtId="0" fontId="7" fillId="2" borderId="24" xfId="0" applyFont="1" applyFill="1" applyBorder="1"/>
    <xf numFmtId="0" fontId="7" fillId="2" borderId="0" xfId="0" applyFont="1" applyFill="1"/>
    <xf numFmtId="0" fontId="7" fillId="2" borderId="27" xfId="0" applyFont="1" applyFill="1" applyBorder="1"/>
    <xf numFmtId="0" fontId="1" fillId="4" borderId="24" xfId="0" applyFont="1" applyFill="1" applyBorder="1"/>
    <xf numFmtId="0" fontId="1" fillId="0" borderId="0" xfId="0" applyFont="1"/>
    <xf numFmtId="0" fontId="1" fillId="0" borderId="44" xfId="0" applyFont="1" applyBorder="1" applyProtection="1">
      <protection locked="0"/>
    </xf>
    <xf numFmtId="0" fontId="1" fillId="0" borderId="3" xfId="0" applyFont="1" applyBorder="1" applyProtection="1">
      <protection locked="0"/>
    </xf>
    <xf numFmtId="49" fontId="1" fillId="0" borderId="33" xfId="0" applyNumberFormat="1" applyFont="1" applyBorder="1" applyProtection="1">
      <protection locked="0"/>
    </xf>
    <xf numFmtId="49" fontId="1" fillId="0" borderId="32" xfId="0" applyNumberFormat="1" applyFont="1" applyBorder="1" applyProtection="1">
      <protection locked="0"/>
    </xf>
    <xf numFmtId="0" fontId="1" fillId="0" borderId="15" xfId="0" applyFont="1" applyBorder="1" applyProtection="1">
      <protection locked="0"/>
    </xf>
    <xf numFmtId="0" fontId="1" fillId="0" borderId="6" xfId="0" applyFont="1" applyBorder="1" applyProtection="1">
      <protection locked="0"/>
    </xf>
    <xf numFmtId="0" fontId="1" fillId="0" borderId="52" xfId="0" applyFont="1" applyBorder="1" applyProtection="1">
      <protection locked="0"/>
    </xf>
    <xf numFmtId="0" fontId="1" fillId="0" borderId="12" xfId="0" applyFont="1" applyBorder="1" applyProtection="1">
      <protection locked="0"/>
    </xf>
    <xf numFmtId="0" fontId="1" fillId="0" borderId="33" xfId="0" applyFont="1" applyBorder="1" applyAlignment="1" applyProtection="1">
      <alignment wrapText="1" shrinkToFit="1"/>
      <protection locked="0"/>
    </xf>
    <xf numFmtId="0" fontId="1" fillId="0" borderId="32" xfId="0" applyFont="1" applyBorder="1" applyAlignment="1" applyProtection="1">
      <alignment wrapText="1" shrinkToFit="1"/>
      <protection locked="0"/>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21" fillId="2" borderId="30" xfId="0" applyFont="1" applyFill="1" applyBorder="1" applyAlignment="1">
      <alignment horizontal="left" vertical="center" wrapText="1"/>
    </xf>
    <xf numFmtId="0" fontId="21" fillId="2" borderId="25" xfId="0" applyFont="1" applyFill="1" applyBorder="1" applyAlignment="1">
      <alignment horizontal="left" vertical="center" wrapText="1"/>
    </xf>
    <xf numFmtId="0" fontId="21" fillId="2" borderId="64" xfId="0" applyFont="1" applyFill="1" applyBorder="1" applyAlignment="1">
      <alignment horizontal="left" vertical="center" wrapText="1"/>
    </xf>
    <xf numFmtId="0" fontId="1" fillId="2" borderId="47"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8" fillId="3" borderId="22" xfId="0" applyFont="1" applyFill="1" applyBorder="1" applyAlignment="1">
      <alignment horizontal="left" vertical="center"/>
    </xf>
    <xf numFmtId="0" fontId="1" fillId="0" borderId="34" xfId="0" applyFont="1" applyBorder="1" applyAlignment="1">
      <alignment horizontal="left" vertical="center"/>
    </xf>
    <xf numFmtId="0" fontId="1" fillId="0" borderId="23" xfId="0" applyFont="1" applyBorder="1" applyAlignment="1">
      <alignment horizontal="left" vertical="center"/>
    </xf>
    <xf numFmtId="0" fontId="8" fillId="3" borderId="7" xfId="0" applyFont="1" applyFill="1" applyBorder="1" applyAlignment="1">
      <alignment horizontal="left" vertical="center"/>
    </xf>
    <xf numFmtId="0" fontId="1" fillId="0" borderId="8" xfId="0" applyFont="1" applyBorder="1" applyAlignment="1">
      <alignment horizontal="left" vertical="center"/>
    </xf>
    <xf numFmtId="0" fontId="1" fillId="0" borderId="11" xfId="0" applyFont="1" applyBorder="1" applyAlignment="1" applyProtection="1">
      <alignment horizontal="center" vertical="center" wrapText="1"/>
      <protection locked="0"/>
    </xf>
    <xf numFmtId="0" fontId="1" fillId="2" borderId="22" xfId="0" applyFont="1" applyFill="1" applyBorder="1" applyAlignment="1">
      <alignment horizontal="left" vertical="center"/>
    </xf>
    <xf numFmtId="0" fontId="1" fillId="2" borderId="34" xfId="0" applyFont="1" applyFill="1" applyBorder="1" applyAlignment="1">
      <alignment horizontal="left" vertical="center"/>
    </xf>
    <xf numFmtId="0" fontId="1" fillId="2" borderId="23" xfId="0" applyFont="1" applyFill="1" applyBorder="1" applyAlignment="1">
      <alignment horizontal="left" vertical="center"/>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2" borderId="48" xfId="0" applyFont="1" applyFill="1" applyBorder="1" applyAlignment="1">
      <alignment horizontal="center" vertical="center" wrapText="1"/>
    </xf>
    <xf numFmtId="0" fontId="1" fillId="2" borderId="63" xfId="0" applyFont="1" applyFill="1" applyBorder="1" applyAlignment="1">
      <alignment horizontal="center" vertical="center" wrapText="1"/>
    </xf>
    <xf numFmtId="0" fontId="8" fillId="3" borderId="34" xfId="0" applyFont="1" applyFill="1" applyBorder="1" applyAlignment="1">
      <alignment horizontal="left" vertical="center"/>
    </xf>
    <xf numFmtId="0" fontId="8" fillId="3" borderId="23" xfId="0" applyFont="1" applyFill="1" applyBorder="1" applyAlignment="1">
      <alignment horizontal="left" vertical="center"/>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17" fillId="0" borderId="11" xfId="0" applyNumberFormat="1" applyFont="1" applyBorder="1" applyAlignment="1" applyProtection="1">
      <alignment vertical="center"/>
      <protection locked="0"/>
    </xf>
    <xf numFmtId="49" fontId="1" fillId="0" borderId="12" xfId="0" applyNumberFormat="1" applyFont="1" applyBorder="1" applyAlignment="1" applyProtection="1">
      <alignment vertical="center"/>
      <protection locked="0"/>
    </xf>
    <xf numFmtId="0" fontId="1" fillId="2" borderId="50"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0" borderId="11" xfId="0" applyFont="1" applyBorder="1" applyAlignment="1" applyProtection="1">
      <alignment vertical="center" wrapText="1"/>
      <protection locked="0"/>
    </xf>
    <xf numFmtId="49" fontId="1" fillId="0" borderId="11" xfId="0" applyNumberFormat="1" applyFont="1" applyBorder="1" applyAlignment="1" applyProtection="1">
      <alignment vertical="center"/>
      <protection locked="0"/>
    </xf>
    <xf numFmtId="0" fontId="1" fillId="0" borderId="11" xfId="0" applyFont="1" applyBorder="1" applyAlignment="1" applyProtection="1">
      <alignment vertical="center"/>
      <protection locked="0"/>
    </xf>
    <xf numFmtId="49" fontId="1" fillId="2" borderId="30" xfId="0" applyNumberFormat="1" applyFont="1" applyFill="1" applyBorder="1" applyAlignment="1">
      <alignment vertical="center"/>
    </xf>
    <xf numFmtId="0" fontId="1" fillId="0" borderId="26" xfId="0" applyFont="1" applyBorder="1" applyAlignment="1">
      <alignment vertical="center"/>
    </xf>
    <xf numFmtId="0" fontId="1" fillId="2" borderId="30" xfId="0" applyFont="1" applyFill="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49" fontId="1" fillId="2" borderId="24" xfId="0" applyNumberFormat="1" applyFont="1" applyFill="1" applyBorder="1" applyAlignment="1">
      <alignment vertical="center"/>
    </xf>
    <xf numFmtId="0" fontId="1" fillId="0" borderId="27" xfId="0" applyFont="1" applyBorder="1" applyAlignment="1">
      <alignment vertical="center"/>
    </xf>
    <xf numFmtId="0" fontId="1" fillId="2" borderId="24"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27" xfId="0" applyFont="1" applyBorder="1" applyAlignment="1" applyProtection="1">
      <alignment vertical="center" wrapText="1"/>
      <protection locked="0"/>
    </xf>
    <xf numFmtId="0" fontId="1" fillId="2" borderId="21" xfId="0" applyFont="1" applyFill="1" applyBorder="1" applyAlignment="1">
      <alignment vertical="center"/>
    </xf>
    <xf numFmtId="0" fontId="1" fillId="2" borderId="29" xfId="0" applyFont="1" applyFill="1" applyBorder="1" applyAlignment="1">
      <alignment vertical="center"/>
    </xf>
    <xf numFmtId="1" fontId="1" fillId="2" borderId="24" xfId="0" applyNumberFormat="1" applyFont="1" applyFill="1" applyBorder="1" applyAlignment="1" applyProtection="1">
      <alignment horizontal="left" vertical="center" wrapText="1"/>
      <protection locked="0"/>
    </xf>
    <xf numFmtId="1" fontId="1" fillId="0" borderId="0" xfId="0" applyNumberFormat="1" applyFont="1" applyAlignment="1" applyProtection="1">
      <alignment horizontal="left" vertical="center" wrapText="1"/>
      <protection locked="0"/>
    </xf>
    <xf numFmtId="1" fontId="1" fillId="0" borderId="27" xfId="0" applyNumberFormat="1" applyFont="1" applyBorder="1" applyAlignment="1" applyProtection="1">
      <alignment horizontal="left" vertical="center" wrapText="1"/>
      <protection locked="0"/>
    </xf>
    <xf numFmtId="0" fontId="1" fillId="2" borderId="24" xfId="0"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164" fontId="1" fillId="2" borderId="21" xfId="0" applyNumberFormat="1" applyFont="1" applyFill="1" applyBorder="1" applyAlignment="1">
      <alignment horizontal="left" vertical="center" wrapText="1"/>
    </xf>
    <xf numFmtId="164" fontId="1" fillId="2" borderId="28" xfId="0" applyNumberFormat="1" applyFont="1" applyFill="1" applyBorder="1" applyAlignment="1">
      <alignment horizontal="left" vertical="center" wrapText="1"/>
    </xf>
    <xf numFmtId="164" fontId="1" fillId="2" borderId="29" xfId="0" applyNumberFormat="1" applyFont="1" applyFill="1" applyBorder="1" applyAlignment="1">
      <alignment horizontal="left" vertical="center" wrapText="1"/>
    </xf>
    <xf numFmtId="0" fontId="1" fillId="2" borderId="2" xfId="0" applyFont="1" applyFill="1" applyBorder="1" applyAlignment="1">
      <alignment vertical="center"/>
    </xf>
    <xf numFmtId="0" fontId="1" fillId="0" borderId="3" xfId="0" applyFont="1" applyBorder="1" applyAlignment="1">
      <alignment vertical="center"/>
    </xf>
    <xf numFmtId="0" fontId="1" fillId="2" borderId="1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1" fillId="2" borderId="65" xfId="0" applyFont="1" applyFill="1" applyBorder="1" applyAlignment="1">
      <alignment horizontal="center" vertical="center" wrapText="1"/>
    </xf>
    <xf numFmtId="49" fontId="17"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17" fillId="0" borderId="5" xfId="0" applyNumberFormat="1"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1" xfId="0" applyFont="1" applyBorder="1" applyAlignment="1" applyProtection="1">
      <alignment vertical="center" wrapText="1" shrinkToFit="1"/>
      <protection locked="0"/>
    </xf>
    <xf numFmtId="0" fontId="1" fillId="2" borderId="47" xfId="0" applyFont="1" applyFill="1" applyBorder="1" applyAlignment="1">
      <alignment vertical="center" wrapText="1"/>
    </xf>
    <xf numFmtId="0" fontId="1" fillId="2" borderId="48" xfId="0" applyFont="1" applyFill="1" applyBorder="1" applyAlignment="1">
      <alignment vertical="center" wrapText="1"/>
    </xf>
    <xf numFmtId="0" fontId="1" fillId="0" borderId="5" xfId="2" applyFont="1" applyBorder="1" applyAlignment="1" applyProtection="1">
      <alignment vertical="center"/>
      <protection locked="0"/>
    </xf>
    <xf numFmtId="0" fontId="1" fillId="0" borderId="6" xfId="0" applyFont="1" applyBorder="1" applyAlignment="1" applyProtection="1">
      <alignment vertical="center"/>
      <protection locked="0"/>
    </xf>
    <xf numFmtId="49" fontId="1" fillId="0" borderId="2"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53" xfId="0" applyNumberFormat="1" applyFont="1" applyBorder="1" applyAlignment="1" applyProtection="1">
      <alignment horizontal="center" vertical="center"/>
      <protection locked="0"/>
    </xf>
    <xf numFmtId="49" fontId="1" fillId="0" borderId="34" xfId="0" applyNumberFormat="1"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23" xfId="0" applyFont="1" applyBorder="1" applyAlignment="1" applyProtection="1">
      <alignment vertical="center" wrapText="1"/>
      <protection locked="0"/>
    </xf>
    <xf numFmtId="0" fontId="21" fillId="2" borderId="22" xfId="0" applyFont="1" applyFill="1" applyBorder="1" applyAlignment="1">
      <alignment horizontal="left" vertical="center" wrapText="1"/>
    </xf>
    <xf numFmtId="0" fontId="21" fillId="2" borderId="34" xfId="0" applyFont="1" applyFill="1" applyBorder="1" applyAlignment="1">
      <alignment horizontal="left" vertical="center" wrapText="1"/>
    </xf>
    <xf numFmtId="0" fontId="21" fillId="2" borderId="61" xfId="0" applyFont="1" applyFill="1" applyBorder="1" applyAlignment="1">
      <alignment horizontal="left" vertical="center" wrapText="1"/>
    </xf>
    <xf numFmtId="49" fontId="1" fillId="0" borderId="24" xfId="0" applyNumberFormat="1" applyFont="1" applyBorder="1" applyAlignment="1" applyProtection="1">
      <alignment horizontal="left" vertical="center" wrapText="1"/>
      <protection locked="0"/>
    </xf>
    <xf numFmtId="0" fontId="1" fillId="2" borderId="53"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2" borderId="7" xfId="0" applyFont="1" applyFill="1" applyBorder="1" applyAlignment="1">
      <alignment vertical="center" wrapText="1" shrinkToFit="1"/>
    </xf>
    <xf numFmtId="0" fontId="1" fillId="0" borderId="8" xfId="0" applyFont="1" applyBorder="1" applyAlignment="1">
      <alignment vertical="center" wrapText="1"/>
    </xf>
    <xf numFmtId="0" fontId="1" fillId="0" borderId="9" xfId="0" applyFont="1" applyBorder="1" applyAlignment="1">
      <alignment vertical="center" wrapText="1"/>
    </xf>
    <xf numFmtId="0" fontId="1" fillId="2" borderId="2" xfId="0" applyFont="1" applyFill="1" applyBorder="1" applyAlignment="1">
      <alignment vertical="center" wrapText="1"/>
    </xf>
    <xf numFmtId="49" fontId="1" fillId="2" borderId="2" xfId="0" applyNumberFormat="1" applyFont="1" applyFill="1" applyBorder="1" applyAlignment="1">
      <alignment vertical="center"/>
    </xf>
    <xf numFmtId="0" fontId="1" fillId="0" borderId="2" xfId="0" applyFont="1" applyBorder="1" applyAlignment="1">
      <alignment vertical="center"/>
    </xf>
    <xf numFmtId="0" fontId="1" fillId="0" borderId="5" xfId="0" applyFont="1" applyBorder="1" applyAlignment="1" applyProtection="1">
      <alignment vertical="center" wrapText="1" shrinkToFit="1"/>
      <protection locked="0"/>
    </xf>
    <xf numFmtId="49" fontId="1" fillId="2" borderId="22" xfId="0" applyNumberFormat="1" applyFont="1" applyFill="1" applyBorder="1" applyAlignment="1">
      <alignment horizontal="left" vertical="center"/>
    </xf>
    <xf numFmtId="49" fontId="1" fillId="2" borderId="34" xfId="0" applyNumberFormat="1" applyFont="1" applyFill="1" applyBorder="1" applyAlignment="1">
      <alignment horizontal="left" vertical="center"/>
    </xf>
    <xf numFmtId="49" fontId="1" fillId="2" borderId="23" xfId="0" applyNumberFormat="1" applyFont="1" applyFill="1" applyBorder="1" applyAlignment="1">
      <alignment horizontal="left" vertical="center"/>
    </xf>
    <xf numFmtId="0" fontId="8"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21" fillId="2" borderId="21" xfId="0" applyFont="1" applyFill="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49" fontId="1" fillId="0" borderId="30" xfId="0" applyNumberFormat="1" applyFont="1" applyBorder="1" applyAlignment="1" applyProtection="1">
      <alignment horizontal="left" vertical="center"/>
      <protection locked="0"/>
    </xf>
    <xf numFmtId="0" fontId="1" fillId="0" borderId="25" xfId="0" applyFont="1" applyBorder="1" applyAlignment="1" applyProtection="1">
      <alignment horizontal="left" vertical="center"/>
      <protection locked="0"/>
    </xf>
    <xf numFmtId="0" fontId="1" fillId="0" borderId="26" xfId="0" applyFont="1" applyBorder="1" applyAlignment="1" applyProtection="1">
      <alignment horizontal="left" vertical="center"/>
      <protection locked="0"/>
    </xf>
    <xf numFmtId="0" fontId="8" fillId="3" borderId="30" xfId="0" applyFont="1" applyFill="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8" fillId="0" borderId="0" xfId="0" applyFont="1" applyAlignment="1">
      <alignment horizontal="center" vertical="center" wrapText="1"/>
    </xf>
    <xf numFmtId="49" fontId="8" fillId="0" borderId="0" xfId="0" applyNumberFormat="1" applyFont="1" applyAlignment="1">
      <alignment horizontal="center" vertical="center" wrapText="1"/>
    </xf>
    <xf numFmtId="0" fontId="1" fillId="0" borderId="19"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2" borderId="59"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53" xfId="0" applyFont="1" applyFill="1" applyBorder="1" applyAlignment="1">
      <alignment horizontal="center" vertical="center" wrapText="1"/>
    </xf>
    <xf numFmtId="49" fontId="1" fillId="0" borderId="21" xfId="0" applyNumberFormat="1"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 fillId="6" borderId="22"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23" xfId="0" applyFont="1" applyFill="1" applyBorder="1" applyAlignment="1">
      <alignment horizontal="center" vertical="center"/>
    </xf>
    <xf numFmtId="0" fontId="1" fillId="2" borderId="56" xfId="0" applyFont="1" applyFill="1" applyBorder="1" applyAlignment="1">
      <alignment horizontal="center" vertical="center" wrapText="1"/>
    </xf>
    <xf numFmtId="0" fontId="8" fillId="3" borderId="26" xfId="0" applyFont="1" applyFill="1" applyBorder="1" applyAlignment="1">
      <alignment horizontal="left" vertical="center"/>
    </xf>
    <xf numFmtId="49" fontId="1" fillId="2" borderId="2" xfId="0" applyNumberFormat="1" applyFont="1" applyFill="1" applyBorder="1" applyAlignment="1">
      <alignment horizontal="center" vertical="center" wrapText="1"/>
    </xf>
    <xf numFmtId="49" fontId="1" fillId="0" borderId="24" xfId="0" applyNumberFormat="1"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27" xfId="0" applyFont="1" applyBorder="1" applyAlignment="1" applyProtection="1">
      <alignment horizontal="left" vertical="center"/>
      <protection locked="0"/>
    </xf>
    <xf numFmtId="0" fontId="1" fillId="0" borderId="25" xfId="0" applyFont="1" applyBorder="1" applyAlignment="1">
      <alignment vertical="center"/>
    </xf>
    <xf numFmtId="49" fontId="1" fillId="2" borderId="21" xfId="0" applyNumberFormat="1" applyFont="1" applyFill="1" applyBorder="1" applyAlignment="1">
      <alignment vertical="center"/>
    </xf>
    <xf numFmtId="0" fontId="1" fillId="0" borderId="50" xfId="0" applyFont="1" applyBorder="1" applyAlignment="1" applyProtection="1">
      <alignment horizontal="left" vertical="center" wrapText="1"/>
      <protection locked="0"/>
    </xf>
    <xf numFmtId="0" fontId="1" fillId="0" borderId="58" xfId="0" applyFont="1" applyBorder="1" applyAlignment="1" applyProtection="1">
      <alignment horizontal="left" vertical="center" wrapText="1"/>
      <protection locked="0"/>
    </xf>
    <xf numFmtId="0" fontId="1" fillId="0" borderId="60" xfId="0" applyFont="1" applyBorder="1" applyAlignment="1">
      <alignment horizontal="center" vertical="center"/>
    </xf>
    <xf numFmtId="0" fontId="1" fillId="0" borderId="53" xfId="0" applyFont="1" applyBorder="1" applyAlignment="1">
      <alignment horizontal="center" vertical="center"/>
    </xf>
    <xf numFmtId="0" fontId="1" fillId="0" borderId="56" xfId="0" applyFont="1" applyBorder="1" applyAlignment="1">
      <alignment horizontal="center" vertical="center"/>
    </xf>
    <xf numFmtId="0" fontId="1" fillId="0" borderId="49" xfId="0" applyFont="1" applyBorder="1" applyAlignment="1" applyProtection="1">
      <alignment horizontal="left" vertical="center"/>
      <protection locked="0"/>
    </xf>
    <xf numFmtId="0" fontId="1" fillId="0" borderId="57" xfId="0" applyFont="1" applyBorder="1" applyAlignment="1" applyProtection="1">
      <alignment horizontal="left" vertical="center"/>
      <protection locked="0"/>
    </xf>
    <xf numFmtId="0" fontId="1" fillId="0" borderId="49" xfId="0" applyFont="1" applyBorder="1" applyAlignment="1" applyProtection="1">
      <alignment horizontal="left" vertical="center" wrapText="1"/>
      <protection locked="0"/>
    </xf>
    <xf numFmtId="0" fontId="1" fillId="0" borderId="57" xfId="0" applyFont="1" applyBorder="1" applyAlignment="1" applyProtection="1">
      <alignment horizontal="left" vertical="center" wrapText="1"/>
      <protection locked="0"/>
    </xf>
    <xf numFmtId="0" fontId="1" fillId="0" borderId="50" xfId="0" applyFont="1" applyBorder="1" applyAlignment="1" applyProtection="1">
      <alignment horizontal="left" vertical="center"/>
      <protection locked="0"/>
    </xf>
    <xf numFmtId="0" fontId="1" fillId="0" borderId="58"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2" borderId="8" xfId="0" applyFont="1" applyFill="1" applyBorder="1" applyAlignment="1">
      <alignment horizontal="center" vertical="center"/>
    </xf>
    <xf numFmtId="0" fontId="17" fillId="2" borderId="3"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4" fillId="6" borderId="22"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23" xfId="0" applyFont="1" applyFill="1" applyBorder="1" applyAlignment="1">
      <alignment horizontal="center" vertical="center"/>
    </xf>
    <xf numFmtId="0" fontId="4" fillId="2" borderId="22" xfId="0" applyFont="1" applyFill="1" applyBorder="1" applyAlignment="1">
      <alignment horizontal="left" vertical="center"/>
    </xf>
    <xf numFmtId="0" fontId="4" fillId="2" borderId="34" xfId="0" applyFont="1" applyFill="1" applyBorder="1" applyAlignment="1">
      <alignment horizontal="left" vertical="center"/>
    </xf>
    <xf numFmtId="0" fontId="4" fillId="2" borderId="23" xfId="0" applyFont="1" applyFill="1" applyBorder="1" applyAlignment="1">
      <alignment horizontal="left" vertical="center"/>
    </xf>
    <xf numFmtId="0" fontId="4" fillId="2" borderId="47"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19" fillId="2" borderId="47"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48"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13" fillId="3" borderId="30" xfId="0" applyFont="1" applyFill="1" applyBorder="1" applyAlignment="1">
      <alignment horizontal="left" vertical="center"/>
    </xf>
    <xf numFmtId="0" fontId="13" fillId="3" borderId="26" xfId="0" applyFont="1" applyFill="1" applyBorder="1" applyAlignment="1">
      <alignment horizontal="left" vertical="center"/>
    </xf>
    <xf numFmtId="49"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49" fontId="1" fillId="0" borderId="30" xfId="0" applyNumberFormat="1"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3" fillId="3" borderId="22" xfId="0" applyFont="1" applyFill="1" applyBorder="1" applyAlignment="1">
      <alignment horizontal="left" vertical="center"/>
    </xf>
    <xf numFmtId="0" fontId="1" fillId="0" borderId="49"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3" fillId="3" borderId="1"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9"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52" xfId="0" applyFont="1" applyBorder="1" applyAlignment="1" applyProtection="1">
      <alignment horizontal="center" vertical="center" wrapText="1"/>
      <protection locked="0"/>
    </xf>
    <xf numFmtId="49" fontId="1" fillId="0" borderId="19" xfId="0" applyNumberFormat="1" applyFont="1" applyBorder="1" applyAlignment="1" applyProtection="1">
      <alignment horizontal="center" vertical="center"/>
      <protection locked="0"/>
    </xf>
    <xf numFmtId="49" fontId="1" fillId="0" borderId="38" xfId="0" applyNumberFormat="1" applyFont="1" applyBorder="1" applyAlignment="1" applyProtection="1">
      <alignment horizontal="center" vertical="center"/>
      <protection locked="0"/>
    </xf>
    <xf numFmtId="49" fontId="1" fillId="0" borderId="52" xfId="0" applyNumberFormat="1" applyFont="1" applyBorder="1" applyAlignment="1" applyProtection="1">
      <alignment horizontal="center" vertical="center"/>
      <protection locked="0"/>
    </xf>
    <xf numFmtId="0" fontId="24" fillId="2" borderId="21" xfId="0" applyFont="1" applyFill="1" applyBorder="1" applyAlignment="1">
      <alignment vertical="center"/>
    </xf>
    <xf numFmtId="49" fontId="1" fillId="0" borderId="5" xfId="0" applyNumberFormat="1" applyFont="1" applyBorder="1" applyAlignment="1" applyProtection="1">
      <alignment horizontal="center" vertical="center"/>
      <protection locked="0"/>
    </xf>
    <xf numFmtId="0" fontId="4" fillId="2" borderId="62"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24" fillId="2" borderId="22" xfId="0" applyFont="1" applyFill="1" applyBorder="1" applyAlignment="1">
      <alignment horizontal="left" vertical="center" wrapText="1"/>
    </xf>
    <xf numFmtId="0" fontId="24" fillId="2" borderId="34" xfId="0" applyFont="1" applyFill="1" applyBorder="1" applyAlignment="1">
      <alignment horizontal="left" vertical="center" wrapText="1"/>
    </xf>
    <xf numFmtId="0" fontId="24" fillId="2" borderId="61"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4" fillId="2" borderId="22" xfId="0" applyNumberFormat="1" applyFont="1" applyFill="1" applyBorder="1" applyAlignment="1">
      <alignment horizontal="left" vertical="center"/>
    </xf>
    <xf numFmtId="49" fontId="4" fillId="2" borderId="34"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0" fontId="4" fillId="2" borderId="8"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13" fillId="3" borderId="7" xfId="0" applyFont="1" applyFill="1" applyBorder="1" applyAlignment="1">
      <alignment horizontal="left" vertical="center"/>
    </xf>
    <xf numFmtId="0" fontId="13" fillId="3" borderId="34" xfId="0" applyFont="1" applyFill="1" applyBorder="1" applyAlignment="1">
      <alignment horizontal="left" vertical="center"/>
    </xf>
    <xf numFmtId="0" fontId="13" fillId="3" borderId="23" xfId="0" applyFont="1" applyFill="1" applyBorder="1" applyAlignment="1">
      <alignment horizontal="left" vertical="center"/>
    </xf>
    <xf numFmtId="49" fontId="30" fillId="0" borderId="5"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30" fillId="0" borderId="11" xfId="0" applyNumberFormat="1" applyFont="1" applyBorder="1" applyAlignment="1" applyProtection="1">
      <alignment vertical="center"/>
      <protection locked="0"/>
    </xf>
    <xf numFmtId="0" fontId="4" fillId="0" borderId="11" xfId="0" applyFont="1" applyBorder="1" applyAlignment="1" applyProtection="1">
      <alignment vertical="center"/>
      <protection locked="0"/>
    </xf>
    <xf numFmtId="49" fontId="4" fillId="0" borderId="12" xfId="0" applyNumberFormat="1" applyFont="1" applyBorder="1" applyAlignment="1" applyProtection="1">
      <alignment vertical="center"/>
      <protection locked="0"/>
    </xf>
    <xf numFmtId="0" fontId="4" fillId="0" borderId="5" xfId="0" applyFont="1" applyBorder="1" applyAlignment="1" applyProtection="1">
      <alignment vertical="center" wrapText="1" shrinkToFit="1"/>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2" borderId="47" xfId="0" applyFont="1" applyFill="1" applyBorder="1" applyAlignment="1">
      <alignment vertical="center" wrapText="1"/>
    </xf>
    <xf numFmtId="0" fontId="4" fillId="0" borderId="11" xfId="0" applyFont="1" applyBorder="1" applyAlignment="1" applyProtection="1">
      <alignment vertical="center" wrapText="1" shrinkToFit="1"/>
      <protection locked="0"/>
    </xf>
    <xf numFmtId="0" fontId="4" fillId="0" borderId="11" xfId="2"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5" xfId="2"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49" fontId="30" fillId="0" borderId="5" xfId="0" applyNumberFormat="1" applyFont="1" applyBorder="1" applyAlignment="1" applyProtection="1">
      <alignment vertical="center"/>
      <protection locked="0"/>
    </xf>
    <xf numFmtId="0" fontId="4" fillId="2" borderId="50"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2" xfId="0" applyFont="1" applyFill="1" applyBorder="1" applyAlignment="1">
      <alignment vertical="center"/>
    </xf>
    <xf numFmtId="49" fontId="4" fillId="0" borderId="11" xfId="0" applyNumberFormat="1" applyFont="1" applyBorder="1" applyAlignment="1" applyProtection="1">
      <alignment vertical="center"/>
      <protection locked="0"/>
    </xf>
    <xf numFmtId="49" fontId="4" fillId="2" borderId="30" xfId="0" applyNumberFormat="1" applyFont="1" applyFill="1" applyBorder="1" applyAlignment="1">
      <alignment vertical="center"/>
    </xf>
    <xf numFmtId="0" fontId="4" fillId="2" borderId="30" xfId="0" applyFont="1" applyFill="1" applyBorder="1" applyAlignment="1" applyProtection="1">
      <alignment vertical="center" wrapText="1"/>
      <protection locked="0"/>
    </xf>
    <xf numFmtId="49" fontId="4" fillId="2" borderId="24" xfId="0" applyNumberFormat="1" applyFont="1" applyFill="1" applyBorder="1" applyAlignment="1">
      <alignment vertical="center"/>
    </xf>
    <xf numFmtId="0" fontId="4" fillId="2" borderId="24" xfId="0" applyFont="1" applyFill="1" applyBorder="1" applyAlignment="1" applyProtection="1">
      <alignment vertical="center" wrapText="1"/>
      <protection locked="0"/>
    </xf>
    <xf numFmtId="1" fontId="4" fillId="2" borderId="24" xfId="0" applyNumberFormat="1" applyFont="1" applyFill="1" applyBorder="1" applyAlignment="1" applyProtection="1">
      <alignment horizontal="left" vertical="center" wrapText="1"/>
      <protection locked="0"/>
    </xf>
    <xf numFmtId="0" fontId="4" fillId="2" borderId="7" xfId="0" applyFont="1" applyFill="1" applyBorder="1" applyAlignment="1">
      <alignment vertical="center" wrapText="1" shrinkToFit="1"/>
    </xf>
    <xf numFmtId="49" fontId="4" fillId="2" borderId="2" xfId="0" applyNumberFormat="1" applyFont="1" applyFill="1" applyBorder="1" applyAlignment="1">
      <alignment vertical="center"/>
    </xf>
    <xf numFmtId="0" fontId="4" fillId="2" borderId="21" xfId="0" applyFont="1" applyFill="1" applyBorder="1" applyAlignment="1">
      <alignment vertical="center"/>
    </xf>
    <xf numFmtId="164" fontId="4" fillId="2" borderId="21" xfId="0" applyNumberFormat="1" applyFont="1" applyFill="1" applyBorder="1" applyAlignment="1">
      <alignment horizontal="left" vertical="center" wrapText="1"/>
    </xf>
    <xf numFmtId="0" fontId="4" fillId="0" borderId="0" xfId="0" applyFont="1"/>
    <xf numFmtId="0" fontId="4" fillId="2" borderId="2" xfId="0" applyFont="1" applyFill="1" applyBorder="1" applyAlignment="1">
      <alignment vertical="center" wrapText="1"/>
    </xf>
    <xf numFmtId="0" fontId="4" fillId="2" borderId="24" xfId="0" applyFont="1" applyFill="1" applyBorder="1" applyAlignment="1" applyProtection="1">
      <alignment horizontal="left" vertical="center" wrapText="1"/>
      <protection locked="0"/>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1" fillId="0" borderId="22"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1" fillId="0" borderId="23" xfId="0" applyFont="1" applyBorder="1" applyAlignment="1" applyProtection="1">
      <alignment horizontal="center"/>
      <protection locked="0"/>
    </xf>
    <xf numFmtId="0" fontId="4" fillId="0" borderId="1" xfId="0" applyFont="1" applyBorder="1" applyAlignment="1">
      <alignment horizontal="center"/>
    </xf>
    <xf numFmtId="0" fontId="4" fillId="0" borderId="2" xfId="0" applyFont="1" applyBorder="1" applyAlignment="1">
      <alignment horizontal="center"/>
    </xf>
    <xf numFmtId="0" fontId="4" fillId="0" borderId="50" xfId="0" applyFont="1" applyBorder="1" applyAlignment="1">
      <alignment horizontal="center"/>
    </xf>
    <xf numFmtId="0" fontId="4" fillId="8" borderId="22" xfId="0" applyFont="1" applyFill="1" applyBorder="1" applyAlignment="1">
      <alignment horizontal="center" vertical="center"/>
    </xf>
    <xf numFmtId="0" fontId="1" fillId="8" borderId="34" xfId="0" applyFont="1" applyFill="1" applyBorder="1" applyAlignment="1">
      <alignment horizontal="center" vertical="center"/>
    </xf>
    <xf numFmtId="0" fontId="1" fillId="8" borderId="23" xfId="0" applyFont="1" applyFill="1" applyBorder="1" applyAlignment="1">
      <alignment horizontal="center" vertical="center"/>
    </xf>
    <xf numFmtId="0" fontId="16" fillId="0" borderId="22" xfId="5" applyFont="1" applyFill="1" applyBorder="1" applyAlignment="1" applyProtection="1">
      <alignment horizontal="left"/>
      <protection locked="0"/>
    </xf>
    <xf numFmtId="0" fontId="1" fillId="0" borderId="45" xfId="4" applyFont="1" applyBorder="1" applyAlignment="1" applyProtection="1">
      <alignment vertical="center" wrapText="1"/>
      <protection locked="0"/>
    </xf>
    <xf numFmtId="0" fontId="1" fillId="0" borderId="11" xfId="4" applyFont="1" applyBorder="1" applyAlignment="1" applyProtection="1">
      <alignment vertical="center"/>
      <protection locked="0"/>
    </xf>
  </cellXfs>
  <cellStyles count="7">
    <cellStyle name="Hyperlink" xfId="5" builtinId="8"/>
    <cellStyle name="Normal" xfId="0" builtinId="0"/>
    <cellStyle name="Normal_Sheet1" xfId="1" xr:uid="{00000000-0005-0000-0000-000002000000}"/>
    <cellStyle name="Normal_Template ~ Proposal Liberty Container Line" xfId="2" xr:uid="{00000000-0005-0000-0000-000004000000}"/>
    <cellStyle name="Normal_Template ~ Proposal Liberty Container Line 2" xfId="4" xr:uid="{00000000-0005-0000-0000-000005000000}"/>
    <cellStyle name="Percent" xfId="3" builtinId="5"/>
    <cellStyle name="Percent 2" xfId="6" xr:uid="{E9BFAE23-DEAD-4696-A5E5-B35FFBE045E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xdr:row>
          <xdr:rowOff>0</xdr:rowOff>
        </xdr:from>
        <xdr:to>
          <xdr:col>16</xdr:col>
          <xdr:colOff>19050</xdr:colOff>
          <xdr:row>40</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135255</xdr:colOff>
      <xdr:row>29</xdr:row>
      <xdr:rowOff>140970</xdr:rowOff>
    </xdr:from>
    <xdr:to>
      <xdr:col>1</xdr:col>
      <xdr:colOff>1811655</xdr:colOff>
      <xdr:row>31</xdr:row>
      <xdr:rowOff>152400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 y="7370445"/>
          <a:ext cx="1680210" cy="354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266883</xdr:colOff>
      <xdr:row>17</xdr:row>
      <xdr:rowOff>76334</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514350"/>
          <a:ext cx="3568883" cy="2616334"/>
        </a:xfrm>
        <a:prstGeom prst="rect">
          <a:avLst/>
        </a:prstGeom>
      </xdr:spPr>
    </xdr:pic>
    <xdr:clientData/>
  </xdr:twoCellAnchor>
  <xdr:twoCellAnchor editAs="oneCell">
    <xdr:from>
      <xdr:col>0</xdr:col>
      <xdr:colOff>0</xdr:colOff>
      <xdr:row>20</xdr:row>
      <xdr:rowOff>0</xdr:rowOff>
    </xdr:from>
    <xdr:to>
      <xdr:col>2</xdr:col>
      <xdr:colOff>686837</xdr:colOff>
      <xdr:row>32</xdr:row>
      <xdr:rowOff>85090</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0" y="3590925"/>
          <a:ext cx="2553737" cy="20288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autoPageBreaks="0"/>
  </sheetPr>
  <dimension ref="A1:Q96"/>
  <sheetViews>
    <sheetView showGridLines="0" zoomScaleNormal="100" zoomScaleSheetLayoutView="100" workbookViewId="0"/>
  </sheetViews>
  <sheetFormatPr defaultColWidth="9.28515625" defaultRowHeight="12.75" outlineLevelRow="1" x14ac:dyDescent="0.2"/>
  <cols>
    <col min="1" max="1" width="9.28515625" style="25"/>
    <col min="2" max="2" width="38.42578125" style="25" customWidth="1"/>
    <col min="3" max="3" width="52" style="25" customWidth="1"/>
    <col min="4" max="16384" width="9.28515625" style="25"/>
  </cols>
  <sheetData>
    <row r="1" spans="1:17" ht="36" customHeight="1" x14ac:dyDescent="0.2">
      <c r="A1" s="397"/>
      <c r="B1" s="397"/>
      <c r="C1" s="397"/>
      <c r="D1" s="397"/>
      <c r="F1" s="396"/>
      <c r="G1" s="398"/>
      <c r="H1" s="474" t="s">
        <v>1575</v>
      </c>
      <c r="I1" s="475"/>
      <c r="J1" s="475"/>
      <c r="K1" s="475"/>
      <c r="L1" s="475"/>
      <c r="M1" s="475"/>
      <c r="N1" s="475"/>
      <c r="O1" s="475"/>
      <c r="P1" s="475"/>
      <c r="Q1" s="396"/>
    </row>
    <row r="2" spans="1:17" outlineLevel="1" x14ac:dyDescent="0.2">
      <c r="A2" s="397"/>
      <c r="B2" s="476" t="str">
        <f>CONCATENATE("AMENDMENT ",Cover!B2," TO SERVICE CONTRACT ",Cover!B1)</f>
        <v>AMENDMENT 6 TO SERVICE CONTRACT 23-6328</v>
      </c>
      <c r="C2" s="476"/>
      <c r="D2" s="397"/>
      <c r="F2" s="396"/>
      <c r="Q2" s="396"/>
    </row>
    <row r="3" spans="1:17" ht="8.1" customHeight="1" outlineLevel="1" x14ac:dyDescent="0.2">
      <c r="A3" s="397"/>
      <c r="D3" s="397"/>
      <c r="F3" s="396"/>
      <c r="Q3" s="396"/>
    </row>
    <row r="4" spans="1:17" ht="85.5" customHeight="1" outlineLevel="1" x14ac:dyDescent="0.2">
      <c r="A4" s="397"/>
      <c r="B4" s="471" t="str">
        <f>CONCATENATE("     This Amendment to the Service Contract (the “Amendment”) is made as of the date of filing of the Amendment with the Federal Maritime Commission (the “Effective Date”), by and between CMA CGM S.A. (hereinafter referred to as “Carrier”) and ",IF(Cover!B7="","__________",Cover!B7)," (hereinafter referred to as “Merchant”).")</f>
        <v xml:space="preserve">     This Amendment to the Service Contract (the “Amendment”) is made as of the date of filing of the Amendment with the Federal Maritime Commission (the “Effective Date”), by and between CMA CGM S.A. (hereinafter referred to as “Carrier”) and FASHION ACCESSORIES SHIPPERS ASSOCIATION, INC D/B/A GEMINI SHIPPERS ASSOCIATION (hereinafter referred to as “Merchant”).</v>
      </c>
      <c r="C4" s="471"/>
      <c r="D4" s="397"/>
      <c r="F4" s="396"/>
      <c r="Q4" s="396"/>
    </row>
    <row r="5" spans="1:17" ht="8.1" customHeight="1" outlineLevel="1" x14ac:dyDescent="0.2">
      <c r="A5" s="397"/>
      <c r="D5" s="397"/>
      <c r="F5" s="396"/>
      <c r="Q5" s="396"/>
    </row>
    <row r="6" spans="1:17" ht="23.25" customHeight="1" outlineLevel="1" x14ac:dyDescent="0.2">
      <c r="A6" s="397"/>
      <c r="B6" s="472" t="s">
        <v>1119</v>
      </c>
      <c r="C6" s="471"/>
      <c r="D6" s="397"/>
      <c r="F6" s="396"/>
      <c r="Q6" s="396"/>
    </row>
    <row r="7" spans="1:17" ht="8.1" customHeight="1" outlineLevel="1" x14ac:dyDescent="0.2">
      <c r="A7" s="397"/>
      <c r="D7" s="397"/>
      <c r="F7" s="396"/>
      <c r="Q7" s="396"/>
    </row>
    <row r="8" spans="1:17" ht="30.75" customHeight="1" outlineLevel="1" x14ac:dyDescent="0.2">
      <c r="A8" s="397"/>
      <c r="B8" s="471" t="s">
        <v>1120</v>
      </c>
      <c r="C8" s="471"/>
      <c r="D8" s="397"/>
      <c r="F8" s="396"/>
      <c r="Q8" s="396"/>
    </row>
    <row r="9" spans="1:17" ht="8.1" customHeight="1" outlineLevel="1" x14ac:dyDescent="0.2">
      <c r="A9" s="397"/>
      <c r="D9" s="397"/>
      <c r="F9" s="396"/>
      <c r="Q9" s="396"/>
    </row>
    <row r="10" spans="1:17" outlineLevel="1" x14ac:dyDescent="0.2">
      <c r="A10" s="397"/>
      <c r="B10" s="471" t="s">
        <v>982</v>
      </c>
      <c r="C10" s="471"/>
      <c r="D10" s="397"/>
      <c r="F10" s="396"/>
      <c r="Q10" s="396"/>
    </row>
    <row r="11" spans="1:17" ht="8.1" customHeight="1" outlineLevel="1" x14ac:dyDescent="0.2">
      <c r="A11" s="397"/>
      <c r="D11" s="397"/>
      <c r="F11" s="396"/>
      <c r="Q11" s="396"/>
    </row>
    <row r="12" spans="1:17" outlineLevel="1" x14ac:dyDescent="0.2">
      <c r="A12" s="397"/>
      <c r="B12" s="44" t="s">
        <v>235</v>
      </c>
      <c r="C12" s="44" t="s">
        <v>236</v>
      </c>
      <c r="D12" s="397"/>
      <c r="F12" s="396"/>
      <c r="Q12" s="396"/>
    </row>
    <row r="13" spans="1:17" outlineLevel="1" x14ac:dyDescent="0.2">
      <c r="A13" s="397"/>
      <c r="B13" s="25" t="s">
        <v>234</v>
      </c>
      <c r="C13" s="25" t="s">
        <v>477</v>
      </c>
      <c r="D13" s="397"/>
      <c r="F13" s="396"/>
      <c r="Q13" s="396"/>
    </row>
    <row r="14" spans="1:17" outlineLevel="1" x14ac:dyDescent="0.2">
      <c r="A14" s="397"/>
      <c r="B14" s="395">
        <v>8</v>
      </c>
      <c r="C14" s="45" t="s">
        <v>1587</v>
      </c>
      <c r="D14" s="397"/>
      <c r="F14" s="396"/>
      <c r="Q14" s="396"/>
    </row>
    <row r="15" spans="1:17" outlineLevel="1" x14ac:dyDescent="0.2">
      <c r="A15" s="397"/>
      <c r="B15" s="395">
        <v>6</v>
      </c>
      <c r="C15" s="45" t="s">
        <v>1589</v>
      </c>
      <c r="D15" s="397"/>
      <c r="F15" s="396"/>
      <c r="Q15" s="396"/>
    </row>
    <row r="16" spans="1:17" outlineLevel="1" x14ac:dyDescent="0.2">
      <c r="A16" s="397"/>
      <c r="B16" s="395"/>
      <c r="C16" s="45"/>
      <c r="D16" s="397"/>
      <c r="F16" s="396"/>
      <c r="Q16" s="396"/>
    </row>
    <row r="17" spans="1:17" outlineLevel="1" x14ac:dyDescent="0.2">
      <c r="A17" s="397"/>
      <c r="B17" s="395"/>
      <c r="C17" s="45"/>
      <c r="D17" s="397"/>
      <c r="F17" s="396"/>
      <c r="Q17" s="396"/>
    </row>
    <row r="18" spans="1:17" outlineLevel="1" x14ac:dyDescent="0.2">
      <c r="A18" s="397"/>
      <c r="B18" s="395"/>
      <c r="C18" s="45"/>
      <c r="D18" s="397"/>
      <c r="F18" s="396"/>
      <c r="Q18" s="396"/>
    </row>
    <row r="19" spans="1:17" outlineLevel="1" x14ac:dyDescent="0.2">
      <c r="A19" s="397"/>
      <c r="B19" s="395"/>
      <c r="C19" s="45"/>
      <c r="D19" s="397"/>
      <c r="F19" s="396"/>
      <c r="Q19" s="396"/>
    </row>
    <row r="20" spans="1:17" outlineLevel="1" x14ac:dyDescent="0.2">
      <c r="A20" s="397"/>
      <c r="B20" s="395"/>
      <c r="C20" s="45"/>
      <c r="D20" s="397"/>
      <c r="F20" s="396"/>
      <c r="Q20" s="396"/>
    </row>
    <row r="21" spans="1:17" outlineLevel="1" x14ac:dyDescent="0.2">
      <c r="A21" s="397"/>
      <c r="B21" s="395"/>
      <c r="C21" s="45"/>
      <c r="D21" s="397"/>
      <c r="F21" s="396"/>
      <c r="Q21" s="396"/>
    </row>
    <row r="22" spans="1:17" outlineLevel="1" x14ac:dyDescent="0.2">
      <c r="A22" s="397"/>
      <c r="B22" s="395"/>
      <c r="C22" s="45"/>
      <c r="D22" s="397"/>
      <c r="F22" s="396"/>
      <c r="Q22" s="396"/>
    </row>
    <row r="23" spans="1:17" ht="8.1" customHeight="1" outlineLevel="1" x14ac:dyDescent="0.2">
      <c r="A23" s="397"/>
      <c r="D23" s="397"/>
      <c r="F23" s="396"/>
      <c r="Q23" s="396"/>
    </row>
    <row r="24" spans="1:17" ht="47.25" customHeight="1" outlineLevel="1" x14ac:dyDescent="0.2">
      <c r="A24" s="397"/>
      <c r="B24" s="472" t="s">
        <v>240</v>
      </c>
      <c r="C24" s="471"/>
      <c r="D24" s="397"/>
      <c r="F24" s="396"/>
      <c r="Q24" s="396"/>
    </row>
    <row r="25" spans="1:17" ht="8.1" customHeight="1" outlineLevel="1" x14ac:dyDescent="0.2">
      <c r="A25" s="397"/>
      <c r="D25" s="397"/>
      <c r="F25" s="396"/>
      <c r="Q25" s="396"/>
    </row>
    <row r="26" spans="1:17" ht="52.5" customHeight="1" outlineLevel="1" x14ac:dyDescent="0.2">
      <c r="A26" s="397"/>
      <c r="B26" s="473" t="s">
        <v>993</v>
      </c>
      <c r="C26" s="471"/>
      <c r="D26" s="397"/>
      <c r="F26" s="396"/>
      <c r="Q26" s="396"/>
    </row>
    <row r="27" spans="1:17" ht="8.1" customHeight="1" outlineLevel="1" x14ac:dyDescent="0.2">
      <c r="A27" s="397"/>
      <c r="D27" s="397"/>
      <c r="F27" s="396"/>
      <c r="Q27" s="396"/>
    </row>
    <row r="28" spans="1:17" ht="52.5" customHeight="1" outlineLevel="1" x14ac:dyDescent="0.2">
      <c r="A28" s="397"/>
      <c r="B28" s="472" t="s">
        <v>1018</v>
      </c>
      <c r="C28" s="471"/>
      <c r="D28" s="397"/>
      <c r="F28" s="396"/>
      <c r="Q28" s="396"/>
    </row>
    <row r="29" spans="1:17" ht="8.1" customHeight="1" outlineLevel="1" x14ac:dyDescent="0.2">
      <c r="A29" s="397"/>
      <c r="D29" s="397"/>
      <c r="F29" s="396"/>
      <c r="Q29" s="396"/>
    </row>
    <row r="30" spans="1:17" outlineLevel="1" x14ac:dyDescent="0.2">
      <c r="A30" s="397"/>
      <c r="D30" s="397"/>
      <c r="F30" s="396"/>
      <c r="Q30" s="396"/>
    </row>
    <row r="31" spans="1:17" outlineLevel="1" x14ac:dyDescent="0.2">
      <c r="A31" s="397"/>
      <c r="B31" s="408"/>
      <c r="D31" s="397"/>
      <c r="F31" s="396"/>
      <c r="Q31" s="396"/>
    </row>
    <row r="32" spans="1:17" outlineLevel="1" x14ac:dyDescent="0.2">
      <c r="A32" s="397"/>
      <c r="B32" s="25" t="s">
        <v>39</v>
      </c>
      <c r="C32" s="46" t="s">
        <v>39</v>
      </c>
      <c r="D32" s="397"/>
      <c r="F32" s="396"/>
      <c r="Q32" s="396"/>
    </row>
    <row r="33" spans="1:17" outlineLevel="1" x14ac:dyDescent="0.2">
      <c r="A33" s="397"/>
      <c r="B33" s="408" t="s">
        <v>40</v>
      </c>
      <c r="C33" s="47" t="s">
        <v>40</v>
      </c>
      <c r="D33" s="397"/>
      <c r="F33" s="396"/>
      <c r="Q33" s="396"/>
    </row>
    <row r="34" spans="1:17" outlineLevel="1" x14ac:dyDescent="0.2">
      <c r="A34" s="397"/>
      <c r="C34" s="46"/>
      <c r="D34" s="397"/>
      <c r="F34" s="396"/>
      <c r="Q34" s="396"/>
    </row>
    <row r="35" spans="1:17" outlineLevel="1" x14ac:dyDescent="0.2">
      <c r="A35" s="397"/>
      <c r="B35" s="25" t="s">
        <v>1588</v>
      </c>
      <c r="C35" s="46" t="s">
        <v>1586</v>
      </c>
      <c r="D35" s="397"/>
      <c r="F35" s="396"/>
      <c r="Q35" s="396"/>
    </row>
    <row r="36" spans="1:17" outlineLevel="1" x14ac:dyDescent="0.2">
      <c r="A36" s="397"/>
      <c r="B36" s="25" t="s">
        <v>859</v>
      </c>
      <c r="C36" s="47" t="str">
        <f>IF(Cover!B9="","Name:  ________________________",Cover!B9)</f>
        <v>KEN O'BRIEN</v>
      </c>
      <c r="D36" s="397"/>
      <c r="F36" s="396"/>
      <c r="Q36" s="396"/>
    </row>
    <row r="37" spans="1:17" outlineLevel="1" x14ac:dyDescent="0.2">
      <c r="A37" s="397"/>
      <c r="B37" s="25" t="s">
        <v>1056</v>
      </c>
      <c r="C37" s="47" t="str">
        <f>IF(Cover!B10="","Title:  _________________________",Cover!B10)</f>
        <v>PRESIDENT</v>
      </c>
      <c r="D37" s="397"/>
      <c r="F37" s="396"/>
      <c r="Q37" s="396"/>
    </row>
    <row r="38" spans="1:17" outlineLevel="1" x14ac:dyDescent="0.2">
      <c r="A38" s="397"/>
      <c r="B38" s="408" t="s">
        <v>315</v>
      </c>
      <c r="D38" s="397"/>
      <c r="F38" s="396"/>
      <c r="Q38" s="396"/>
    </row>
    <row r="39" spans="1:17" outlineLevel="1" x14ac:dyDescent="0.2">
      <c r="A39" s="397"/>
      <c r="B39" s="408" t="s">
        <v>499</v>
      </c>
      <c r="C39" s="47" t="s">
        <v>498</v>
      </c>
      <c r="D39" s="397"/>
      <c r="F39" s="396"/>
      <c r="Q39" s="396"/>
    </row>
    <row r="40" spans="1:17" ht="50.25" customHeight="1" outlineLevel="1" thickBot="1" x14ac:dyDescent="0.25">
      <c r="A40" s="397"/>
      <c r="B40" s="48" t="s">
        <v>38</v>
      </c>
      <c r="C40" s="49" t="str">
        <f>IF(Cover!B7="","(Merchant)",Cover!B7)</f>
        <v>FASHION ACCESSORIES SHIPPERS ASSOCIATION, INC D/B/A GEMINI SHIPPERS ASSOCIATION</v>
      </c>
      <c r="D40" s="397"/>
      <c r="F40" s="396"/>
      <c r="Q40" s="396"/>
    </row>
    <row r="41" spans="1:17" ht="36" customHeight="1" x14ac:dyDescent="0.2">
      <c r="A41" s="397"/>
      <c r="B41" s="397"/>
      <c r="C41" s="397"/>
      <c r="D41" s="397"/>
      <c r="F41" s="396"/>
      <c r="G41" s="396"/>
      <c r="H41" s="396"/>
      <c r="I41" s="396"/>
      <c r="J41" s="396"/>
      <c r="K41" s="396"/>
      <c r="L41" s="396"/>
      <c r="M41" s="396"/>
      <c r="N41" s="396"/>
      <c r="O41" s="396"/>
      <c r="P41" s="396"/>
      <c r="Q41" s="396"/>
    </row>
    <row r="81" s="25" customFormat="1" ht="12.75" customHeight="1" x14ac:dyDescent="0.2"/>
    <row r="82" s="25" customFormat="1" ht="12.75" customHeight="1" x14ac:dyDescent="0.2"/>
    <row r="83" s="25" customFormat="1" ht="12.75" customHeight="1" x14ac:dyDescent="0.2"/>
    <row r="84" s="25" customFormat="1" ht="13.5" customHeight="1" x14ac:dyDescent="0.2"/>
    <row r="85" s="25" customFormat="1" ht="12.75" customHeight="1" x14ac:dyDescent="0.2"/>
    <row r="86" s="25" customFormat="1" ht="12.75" customHeight="1" x14ac:dyDescent="0.2"/>
    <row r="87" s="25" customFormat="1" ht="12.75" customHeight="1" x14ac:dyDescent="0.2"/>
    <row r="88" s="25" customFormat="1" ht="13.5" customHeight="1" x14ac:dyDescent="0.2"/>
    <row r="89" s="25" customFormat="1" ht="12.75" customHeight="1" x14ac:dyDescent="0.2"/>
    <row r="90" s="25" customFormat="1" ht="12.75" customHeight="1" x14ac:dyDescent="0.2"/>
    <row r="91" s="25" customFormat="1" ht="12.75" customHeight="1" x14ac:dyDescent="0.2"/>
    <row r="92" s="25" customFormat="1" ht="13.5" customHeight="1" x14ac:dyDescent="0.2"/>
    <row r="93" s="25" customFormat="1" ht="12.75" customHeight="1" x14ac:dyDescent="0.2"/>
    <row r="94" s="25" customFormat="1" ht="12.75" customHeight="1" x14ac:dyDescent="0.2"/>
    <row r="95" s="25" customFormat="1" ht="12.75" customHeight="1" x14ac:dyDescent="0.2"/>
    <row r="96" s="25" customFormat="1" ht="13.5" customHeight="1" x14ac:dyDescent="0.2"/>
  </sheetData>
  <sheetProtection formatCells="0" formatColumns="0" formatRows="0" insertColumns="0" insertRows="0" deleteColumns="0" deleteRows="0" sort="0" autoFilter="0"/>
  <mergeCells count="9">
    <mergeCell ref="B10:C10"/>
    <mergeCell ref="B24:C24"/>
    <mergeCell ref="B26:C26"/>
    <mergeCell ref="B28:C28"/>
    <mergeCell ref="H1:P1"/>
    <mergeCell ref="B2:C2"/>
    <mergeCell ref="B4:C4"/>
    <mergeCell ref="B6:C6"/>
    <mergeCell ref="B8:C8"/>
  </mergeCells>
  <phoneticPr fontId="3" type="noConversion"/>
  <pageMargins left="0.25" right="0.25" top="0.25" bottom="0.25" header="0.5" footer="0.5"/>
  <pageSetup scale="86" orientation="portrait" r:id="rId1"/>
  <headerFooter alignWithMargins="0"/>
  <customProperties>
    <customPr name="EpmWorksheetKeyString_GUID" r:id="rId2"/>
  </customProperties>
  <drawing r:id="rId3"/>
  <legacyDrawing r:id="rId4"/>
  <oleObjects>
    <mc:AlternateContent xmlns:mc="http://schemas.openxmlformats.org/markup-compatibility/2006">
      <mc:Choice Requires="x14">
        <oleObject progId="Document" shapeId="1025" r:id="rId5">
          <objectPr defaultSize="0" autoPict="0" r:id="rId6">
            <anchor moveWithCells="1">
              <from>
                <xdr:col>6</xdr:col>
                <xdr:colOff>0</xdr:colOff>
                <xdr:row>1</xdr:row>
                <xdr:rowOff>0</xdr:rowOff>
              </from>
              <to>
                <xdr:col>16</xdr:col>
                <xdr:colOff>19050</xdr:colOff>
                <xdr:row>39</xdr:row>
                <xdr:rowOff>638175</xdr:rowOff>
              </to>
            </anchor>
          </objectPr>
        </oleObject>
      </mc:Choice>
      <mc:Fallback>
        <oleObject progId="Document" shapeId="102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0000"/>
    <pageSetUpPr fitToPage="1"/>
  </sheetPr>
  <dimension ref="A1:I63"/>
  <sheetViews>
    <sheetView showGridLines="0" tabSelected="1" zoomScaleNormal="100" zoomScaleSheetLayoutView="75" workbookViewId="0"/>
  </sheetViews>
  <sheetFormatPr defaultColWidth="9.28515625" defaultRowHeight="12.75" x14ac:dyDescent="0.2"/>
  <cols>
    <col min="1" max="1" width="64.5703125" style="408" customWidth="1"/>
    <col min="2" max="2" width="12.5703125" style="408" customWidth="1"/>
    <col min="3" max="3" width="71.5703125" style="408" customWidth="1"/>
    <col min="4" max="4" width="5.42578125" style="408" customWidth="1"/>
    <col min="5" max="5" width="11" style="408" hidden="1" customWidth="1"/>
    <col min="6" max="6" width="4.42578125" style="408" customWidth="1"/>
    <col min="7" max="8" width="9.28515625" style="408"/>
    <col min="9" max="9" width="5.42578125" style="408" customWidth="1"/>
    <col min="10" max="16384" width="9.28515625" style="408"/>
  </cols>
  <sheetData>
    <row r="1" spans="1:9" ht="18" customHeight="1" thickBot="1" x14ac:dyDescent="0.25">
      <c r="A1" s="52" t="s">
        <v>467</v>
      </c>
      <c r="B1" s="497" t="s">
        <v>1574</v>
      </c>
      <c r="C1" s="487"/>
      <c r="D1" s="488"/>
      <c r="F1" s="25"/>
      <c r="G1" s="53"/>
      <c r="H1" s="53"/>
      <c r="I1" s="53"/>
    </row>
    <row r="2" spans="1:9" ht="18" customHeight="1" thickBot="1" x14ac:dyDescent="0.25">
      <c r="A2" s="52" t="s">
        <v>468</v>
      </c>
      <c r="B2" s="498">
        <v>6</v>
      </c>
      <c r="C2" s="499"/>
      <c r="D2" s="500"/>
      <c r="G2" s="53"/>
      <c r="H2" s="53"/>
      <c r="I2" s="53"/>
    </row>
    <row r="3" spans="1:9" ht="18" customHeight="1" thickBot="1" x14ac:dyDescent="0.25">
      <c r="A3" s="52" t="s">
        <v>469</v>
      </c>
      <c r="B3" s="501">
        <v>45401</v>
      </c>
      <c r="C3" s="502"/>
      <c r="D3" s="503"/>
      <c r="G3" s="53"/>
      <c r="H3" s="53"/>
      <c r="I3" s="53"/>
    </row>
    <row r="4" spans="1:9" ht="13.5" thickBot="1" x14ac:dyDescent="0.25">
      <c r="A4" s="54" t="s">
        <v>987</v>
      </c>
      <c r="B4" s="55">
        <f>MQC!E8</f>
        <v>173</v>
      </c>
      <c r="C4" s="504" t="s">
        <v>541</v>
      </c>
      <c r="D4" s="505"/>
      <c r="G4" s="53"/>
      <c r="H4" s="53"/>
      <c r="I4" s="53"/>
    </row>
    <row r="5" spans="1:9" ht="15.75" customHeight="1" thickBot="1" x14ac:dyDescent="0.25">
      <c r="A5" s="54" t="s">
        <v>988</v>
      </c>
      <c r="B5" s="506">
        <v>45077</v>
      </c>
      <c r="C5" s="507"/>
      <c r="D5" s="508"/>
      <c r="G5" s="53"/>
      <c r="H5" s="53"/>
      <c r="I5" s="53"/>
    </row>
    <row r="6" spans="1:9" ht="18" customHeight="1" thickBot="1" x14ac:dyDescent="0.25">
      <c r="A6" s="56" t="s">
        <v>989</v>
      </c>
      <c r="B6" s="501">
        <v>45426</v>
      </c>
      <c r="C6" s="502"/>
      <c r="D6" s="503"/>
      <c r="G6" s="53"/>
      <c r="H6" s="53"/>
      <c r="I6" s="53"/>
    </row>
    <row r="7" spans="1:9" ht="20.100000000000001" customHeight="1" thickBot="1" x14ac:dyDescent="0.25">
      <c r="A7" s="54" t="s">
        <v>990</v>
      </c>
      <c r="B7" s="509" t="s">
        <v>1133</v>
      </c>
      <c r="C7" s="484"/>
      <c r="D7" s="485"/>
    </row>
    <row r="8" spans="1:9" ht="20.100000000000001" customHeight="1" thickBot="1" x14ac:dyDescent="0.25">
      <c r="A8" s="57" t="s">
        <v>153</v>
      </c>
      <c r="B8" s="497" t="s">
        <v>1134</v>
      </c>
      <c r="C8" s="487"/>
      <c r="D8" s="488"/>
    </row>
    <row r="9" spans="1:9" ht="18" customHeight="1" thickBot="1" x14ac:dyDescent="0.25">
      <c r="A9" s="58" t="s">
        <v>1121</v>
      </c>
      <c r="B9" s="483" t="s">
        <v>1135</v>
      </c>
      <c r="C9" s="484"/>
      <c r="D9" s="485"/>
    </row>
    <row r="10" spans="1:9" ht="18" customHeight="1" thickBot="1" x14ac:dyDescent="0.25">
      <c r="A10" s="59" t="s">
        <v>490</v>
      </c>
      <c r="B10" s="483" t="s">
        <v>1136</v>
      </c>
      <c r="C10" s="484"/>
      <c r="D10" s="485"/>
    </row>
    <row r="11" spans="1:9" ht="18" customHeight="1" thickBot="1" x14ac:dyDescent="0.25">
      <c r="A11" s="60" t="s">
        <v>470</v>
      </c>
      <c r="B11" s="483" t="s">
        <v>1137</v>
      </c>
      <c r="C11" s="484"/>
      <c r="D11" s="485"/>
      <c r="E11" s="50"/>
    </row>
    <row r="12" spans="1:9" ht="18" customHeight="1" x14ac:dyDescent="0.2">
      <c r="A12" s="60"/>
      <c r="B12" s="477" t="s">
        <v>1138</v>
      </c>
      <c r="C12" s="478"/>
      <c r="D12" s="479"/>
      <c r="E12" s="50"/>
    </row>
    <row r="13" spans="1:9" ht="18" customHeight="1" thickBot="1" x14ac:dyDescent="0.25">
      <c r="A13" s="61"/>
      <c r="B13" s="480"/>
      <c r="C13" s="481"/>
      <c r="D13" s="482"/>
      <c r="E13" s="50"/>
    </row>
    <row r="14" spans="1:9" ht="18" customHeight="1" thickBot="1" x14ac:dyDescent="0.25">
      <c r="A14" s="62" t="s">
        <v>471</v>
      </c>
      <c r="B14" s="483" t="s">
        <v>1139</v>
      </c>
      <c r="C14" s="484"/>
      <c r="D14" s="485"/>
    </row>
    <row r="15" spans="1:9" ht="18" customHeight="1" thickBot="1" x14ac:dyDescent="0.25">
      <c r="A15" s="63" t="s">
        <v>472</v>
      </c>
      <c r="B15" s="483"/>
      <c r="C15" s="484"/>
      <c r="D15" s="485"/>
    </row>
    <row r="16" spans="1:9" ht="18" customHeight="1" thickBot="1" x14ac:dyDescent="0.25">
      <c r="A16" s="52" t="s">
        <v>473</v>
      </c>
      <c r="B16" s="787" t="s">
        <v>1140</v>
      </c>
      <c r="C16" s="484"/>
      <c r="D16" s="485"/>
    </row>
    <row r="17" spans="1:6" ht="18" hidden="1" customHeight="1" thickBot="1" x14ac:dyDescent="0.25">
      <c r="A17" s="64" t="s">
        <v>568</v>
      </c>
      <c r="B17" s="492"/>
      <c r="C17" s="493"/>
      <c r="D17" s="494"/>
    </row>
    <row r="18" spans="1:6" ht="13.9" customHeight="1" thickBot="1" x14ac:dyDescent="0.25">
      <c r="A18" s="65" t="s">
        <v>1122</v>
      </c>
      <c r="B18" s="489" t="s">
        <v>486</v>
      </c>
      <c r="C18" s="490"/>
      <c r="D18" s="491"/>
    </row>
    <row r="19" spans="1:6" ht="18" customHeight="1" thickBot="1" x14ac:dyDescent="0.25">
      <c r="A19" s="66" t="s">
        <v>497</v>
      </c>
      <c r="B19" s="483"/>
      <c r="C19" s="484"/>
      <c r="D19" s="485"/>
    </row>
    <row r="20" spans="1:6" ht="18" customHeight="1" thickBot="1" x14ac:dyDescent="0.25">
      <c r="A20" s="66" t="s">
        <v>509</v>
      </c>
      <c r="B20" s="483" t="s">
        <v>402</v>
      </c>
      <c r="C20" s="484"/>
      <c r="D20" s="485"/>
    </row>
    <row r="21" spans="1:6" ht="18" customHeight="1" thickBot="1" x14ac:dyDescent="0.25">
      <c r="A21" s="67" t="s">
        <v>485</v>
      </c>
      <c r="B21" s="483"/>
      <c r="C21" s="484"/>
      <c r="D21" s="485"/>
    </row>
    <row r="22" spans="1:6" ht="14.25" customHeight="1" thickBot="1" x14ac:dyDescent="0.25">
      <c r="A22" s="68" t="s">
        <v>496</v>
      </c>
      <c r="B22" s="486"/>
      <c r="C22" s="487"/>
      <c r="D22" s="488"/>
    </row>
    <row r="23" spans="1:6" ht="19.149999999999999" customHeight="1" thickBot="1" x14ac:dyDescent="0.25">
      <c r="A23" s="16" t="s">
        <v>542</v>
      </c>
      <c r="B23" s="506"/>
      <c r="C23" s="507"/>
      <c r="D23" s="508"/>
      <c r="E23" s="17"/>
    </row>
    <row r="24" spans="1:6" ht="13.9" customHeight="1" thickBot="1" x14ac:dyDescent="0.25">
      <c r="A24" s="69" t="s">
        <v>543</v>
      </c>
      <c r="B24" s="510"/>
      <c r="C24" s="484"/>
      <c r="D24" s="485"/>
      <c r="E24" s="17"/>
      <c r="F24" s="17"/>
    </row>
    <row r="25" spans="1:6" ht="50.25" customHeight="1" thickBot="1" x14ac:dyDescent="0.25">
      <c r="A25" s="70" t="s">
        <v>1123</v>
      </c>
      <c r="B25" s="486"/>
      <c r="C25" s="487"/>
      <c r="D25" s="488"/>
    </row>
    <row r="26" spans="1:6" ht="49.9" customHeight="1" thickBot="1" x14ac:dyDescent="0.25">
      <c r="A26" s="80" t="s">
        <v>488</v>
      </c>
      <c r="B26" s="511"/>
      <c r="C26" s="512"/>
      <c r="D26" s="513"/>
    </row>
    <row r="27" spans="1:6" ht="17.25" customHeight="1" thickBot="1" x14ac:dyDescent="0.25">
      <c r="A27" s="71" t="s">
        <v>1124</v>
      </c>
      <c r="B27" s="483" t="s">
        <v>1572</v>
      </c>
      <c r="C27" s="484"/>
      <c r="D27" s="485"/>
    </row>
    <row r="28" spans="1:6" ht="5.25" customHeight="1" thickBot="1" x14ac:dyDescent="0.25">
      <c r="A28" s="407"/>
      <c r="B28" s="526"/>
      <c r="C28" s="527"/>
      <c r="D28" s="527"/>
    </row>
    <row r="29" spans="1:6" x14ac:dyDescent="0.2">
      <c r="A29" s="405" t="s">
        <v>159</v>
      </c>
      <c r="B29" s="514"/>
      <c r="C29" s="515"/>
      <c r="D29" s="516"/>
    </row>
    <row r="30" spans="1:6" ht="13.5" thickBot="1" x14ac:dyDescent="0.25">
      <c r="A30" s="72" t="s">
        <v>160</v>
      </c>
      <c r="B30" s="523" t="s">
        <v>161</v>
      </c>
      <c r="C30" s="524"/>
      <c r="D30" s="525"/>
    </row>
    <row r="31" spans="1:6" ht="13.5" thickBot="1" x14ac:dyDescent="0.25">
      <c r="A31" s="68" t="s">
        <v>544</v>
      </c>
      <c r="B31" s="517" t="s">
        <v>1141</v>
      </c>
      <c r="C31" s="518"/>
      <c r="D31" s="519"/>
    </row>
    <row r="32" spans="1:6" ht="13.5" thickBot="1" x14ac:dyDescent="0.25">
      <c r="A32" s="73"/>
      <c r="B32" s="517" t="s">
        <v>1142</v>
      </c>
      <c r="C32" s="518"/>
      <c r="D32" s="519"/>
    </row>
    <row r="33" spans="1:5" ht="13.5" thickBot="1" x14ac:dyDescent="0.25">
      <c r="A33" s="520" t="s">
        <v>476</v>
      </c>
      <c r="B33" s="521"/>
      <c r="C33" s="521"/>
      <c r="D33" s="522"/>
    </row>
    <row r="34" spans="1:5" s="25" customFormat="1" hidden="1" x14ac:dyDescent="0.2">
      <c r="A34" s="406" t="s">
        <v>116</v>
      </c>
      <c r="B34" s="74" t="s">
        <v>350</v>
      </c>
      <c r="C34" s="528" t="s">
        <v>491</v>
      </c>
      <c r="D34" s="529"/>
      <c r="E34" s="25" t="str">
        <f>A34</f>
        <v>CMDU#044</v>
      </c>
    </row>
    <row r="35" spans="1:5" s="25" customFormat="1" ht="13.5" hidden="1" customHeight="1" x14ac:dyDescent="0.2">
      <c r="A35" s="75" t="s">
        <v>116</v>
      </c>
      <c r="B35" s="75" t="s">
        <v>492</v>
      </c>
      <c r="C35" s="495" t="s">
        <v>525</v>
      </c>
      <c r="D35" s="496"/>
      <c r="E35" s="25" t="str">
        <f t="shared" ref="E35:E56" si="0">A35</f>
        <v>CMDU#044</v>
      </c>
    </row>
    <row r="36" spans="1:5" s="25" customFormat="1" x14ac:dyDescent="0.2">
      <c r="A36" s="402" t="s">
        <v>176</v>
      </c>
      <c r="B36" s="75" t="s">
        <v>481</v>
      </c>
      <c r="C36" s="495" t="s">
        <v>482</v>
      </c>
      <c r="D36" s="496"/>
      <c r="E36" s="25" t="str">
        <f t="shared" si="0"/>
        <v>CMDU#043 B1</v>
      </c>
    </row>
    <row r="37" spans="1:5" s="25" customFormat="1" hidden="1" x14ac:dyDescent="0.2">
      <c r="A37" s="402" t="s">
        <v>177</v>
      </c>
      <c r="B37" s="75" t="s">
        <v>483</v>
      </c>
      <c r="C37" s="495" t="s">
        <v>517</v>
      </c>
      <c r="D37" s="496"/>
      <c r="E37" s="25" t="str">
        <f t="shared" si="0"/>
        <v>CMDU#043 B2</v>
      </c>
    </row>
    <row r="38" spans="1:5" s="25" customFormat="1" hidden="1" x14ac:dyDescent="0.2">
      <c r="A38" s="402" t="s">
        <v>117</v>
      </c>
      <c r="B38" s="75" t="s">
        <v>495</v>
      </c>
      <c r="C38" s="495" t="s">
        <v>529</v>
      </c>
      <c r="D38" s="496"/>
      <c r="E38" s="25" t="str">
        <f t="shared" si="0"/>
        <v>CMDU#028</v>
      </c>
    </row>
    <row r="39" spans="1:5" s="25" customFormat="1" hidden="1" x14ac:dyDescent="0.2">
      <c r="A39" s="402" t="s">
        <v>117</v>
      </c>
      <c r="B39" s="75" t="s">
        <v>494</v>
      </c>
      <c r="C39" s="495" t="s">
        <v>530</v>
      </c>
      <c r="D39" s="496"/>
      <c r="E39" s="25" t="str">
        <f t="shared" si="0"/>
        <v>CMDU#028</v>
      </c>
    </row>
    <row r="40" spans="1:5" s="25" customFormat="1" hidden="1" x14ac:dyDescent="0.2">
      <c r="A40" s="402" t="s">
        <v>117</v>
      </c>
      <c r="B40" s="75" t="s">
        <v>531</v>
      </c>
      <c r="C40" s="495" t="s">
        <v>532</v>
      </c>
      <c r="D40" s="496"/>
      <c r="E40" s="25" t="str">
        <f t="shared" si="0"/>
        <v>CMDU#028</v>
      </c>
    </row>
    <row r="41" spans="1:5" s="25" customFormat="1" hidden="1" x14ac:dyDescent="0.2">
      <c r="A41" s="402" t="s">
        <v>117</v>
      </c>
      <c r="B41" s="75" t="s">
        <v>351</v>
      </c>
      <c r="C41" s="530" t="s">
        <v>352</v>
      </c>
      <c r="D41" s="531"/>
      <c r="E41" s="25" t="str">
        <f>A41</f>
        <v>CMDU#028</v>
      </c>
    </row>
    <row r="42" spans="1:5" s="25" customFormat="1" hidden="1" x14ac:dyDescent="0.2">
      <c r="A42" s="402" t="s">
        <v>178</v>
      </c>
      <c r="B42" s="75" t="s">
        <v>511</v>
      </c>
      <c r="C42" s="495" t="s">
        <v>518</v>
      </c>
      <c r="D42" s="496"/>
      <c r="E42" s="25" t="str">
        <f t="shared" si="0"/>
        <v>CMDU#029 D1</v>
      </c>
    </row>
    <row r="43" spans="1:5" s="25" customFormat="1" hidden="1" x14ac:dyDescent="0.2">
      <c r="A43" s="402" t="s">
        <v>179</v>
      </c>
      <c r="B43" s="75" t="s">
        <v>512</v>
      </c>
      <c r="C43" s="495" t="s">
        <v>519</v>
      </c>
      <c r="D43" s="496"/>
      <c r="E43" s="25" t="str">
        <f t="shared" si="0"/>
        <v>CMDU#029 D2</v>
      </c>
    </row>
    <row r="44" spans="1:5" s="25" customFormat="1" hidden="1" x14ac:dyDescent="0.2">
      <c r="A44" s="402" t="s">
        <v>806</v>
      </c>
      <c r="B44" s="75" t="s">
        <v>808</v>
      </c>
      <c r="C44" s="402" t="s">
        <v>807</v>
      </c>
      <c r="D44" s="403"/>
    </row>
    <row r="45" spans="1:5" s="25" customFormat="1" hidden="1" x14ac:dyDescent="0.2">
      <c r="A45" s="402" t="s">
        <v>117</v>
      </c>
      <c r="B45" s="75" t="s">
        <v>536</v>
      </c>
      <c r="C45" s="495" t="s">
        <v>540</v>
      </c>
      <c r="D45" s="496"/>
      <c r="E45" s="25" t="str">
        <f t="shared" si="0"/>
        <v>CMDU#028</v>
      </c>
    </row>
    <row r="46" spans="1:5" s="25" customFormat="1" hidden="1" x14ac:dyDescent="0.2">
      <c r="A46" s="402" t="s">
        <v>117</v>
      </c>
      <c r="B46" s="75" t="s">
        <v>320</v>
      </c>
      <c r="C46" s="402" t="s">
        <v>321</v>
      </c>
      <c r="D46" s="403"/>
      <c r="E46" s="25" t="str">
        <f t="shared" si="0"/>
        <v>CMDU#028</v>
      </c>
    </row>
    <row r="47" spans="1:5" s="25" customFormat="1" hidden="1" x14ac:dyDescent="0.2">
      <c r="A47" s="402" t="s">
        <v>180</v>
      </c>
      <c r="B47" s="75" t="s">
        <v>515</v>
      </c>
      <c r="C47" s="495" t="s">
        <v>513</v>
      </c>
      <c r="D47" s="496"/>
      <c r="E47" s="25" t="str">
        <f t="shared" si="0"/>
        <v>CMDU#029 F1</v>
      </c>
    </row>
    <row r="48" spans="1:5" s="25" customFormat="1" hidden="1" x14ac:dyDescent="0.2">
      <c r="A48" s="402" t="s">
        <v>181</v>
      </c>
      <c r="B48" s="75" t="s">
        <v>516</v>
      </c>
      <c r="C48" s="495" t="s">
        <v>514</v>
      </c>
      <c r="D48" s="496"/>
      <c r="E48" s="25" t="str">
        <f t="shared" si="0"/>
        <v>CMDU#029 F2</v>
      </c>
    </row>
    <row r="49" spans="1:5" s="25" customFormat="1" hidden="1" x14ac:dyDescent="0.2">
      <c r="A49" s="402" t="s">
        <v>440</v>
      </c>
      <c r="B49" s="75" t="s">
        <v>187</v>
      </c>
      <c r="C49" s="495" t="s">
        <v>186</v>
      </c>
      <c r="D49" s="496"/>
      <c r="E49" s="25" t="str">
        <f>A49</f>
        <v>CMDU#029 F3</v>
      </c>
    </row>
    <row r="50" spans="1:5" s="25" customFormat="1" hidden="1" x14ac:dyDescent="0.2">
      <c r="A50" s="402" t="s">
        <v>535</v>
      </c>
      <c r="B50" s="75" t="s">
        <v>493</v>
      </c>
      <c r="C50" s="495" t="s">
        <v>537</v>
      </c>
      <c r="D50" s="496"/>
      <c r="E50" s="25" t="str">
        <f t="shared" si="0"/>
        <v>CMDU#091</v>
      </c>
    </row>
    <row r="51" spans="1:5" s="25" customFormat="1" hidden="1" x14ac:dyDescent="0.2">
      <c r="A51" s="402" t="s">
        <v>182</v>
      </c>
      <c r="B51" s="75" t="s">
        <v>521</v>
      </c>
      <c r="C51" s="495" t="s">
        <v>526</v>
      </c>
      <c r="D51" s="496"/>
      <c r="E51" s="25" t="str">
        <f t="shared" si="0"/>
        <v>CMDU#090 H1</v>
      </c>
    </row>
    <row r="52" spans="1:5" s="25" customFormat="1" hidden="1" x14ac:dyDescent="0.2">
      <c r="A52" s="402" t="s">
        <v>183</v>
      </c>
      <c r="B52" s="75" t="s">
        <v>522</v>
      </c>
      <c r="C52" s="495" t="s">
        <v>527</v>
      </c>
      <c r="D52" s="496"/>
      <c r="E52" s="25" t="str">
        <f t="shared" si="0"/>
        <v>CMDU#090 H2</v>
      </c>
    </row>
    <row r="53" spans="1:5" s="25" customFormat="1" hidden="1" x14ac:dyDescent="0.2">
      <c r="A53" s="402" t="s">
        <v>116</v>
      </c>
      <c r="B53" s="75" t="s">
        <v>478</v>
      </c>
      <c r="C53" s="495" t="s">
        <v>528</v>
      </c>
      <c r="D53" s="496"/>
      <c r="E53" s="25" t="str">
        <f t="shared" si="0"/>
        <v>CMDU#044</v>
      </c>
    </row>
    <row r="54" spans="1:5" s="25" customFormat="1" hidden="1" x14ac:dyDescent="0.2">
      <c r="A54" s="402" t="s">
        <v>118</v>
      </c>
      <c r="B54" s="75" t="s">
        <v>479</v>
      </c>
      <c r="C54" s="495" t="s">
        <v>533</v>
      </c>
      <c r="D54" s="496"/>
      <c r="E54" s="25" t="str">
        <f t="shared" si="0"/>
        <v>CMDU#101</v>
      </c>
    </row>
    <row r="55" spans="1:5" s="77" customFormat="1" ht="25.5" hidden="1" customHeight="1" x14ac:dyDescent="0.2">
      <c r="A55" s="404" t="s">
        <v>184</v>
      </c>
      <c r="B55" s="76" t="s">
        <v>510</v>
      </c>
      <c r="C55" s="536" t="s">
        <v>520</v>
      </c>
      <c r="D55" s="537"/>
      <c r="E55" s="25" t="str">
        <f t="shared" si="0"/>
        <v>CMDU#043 J1</v>
      </c>
    </row>
    <row r="56" spans="1:5" s="25" customFormat="1" hidden="1" x14ac:dyDescent="0.2">
      <c r="A56" s="402" t="s">
        <v>185</v>
      </c>
      <c r="B56" s="75" t="s">
        <v>534</v>
      </c>
      <c r="C56" s="534" t="s">
        <v>152</v>
      </c>
      <c r="D56" s="535"/>
      <c r="E56" s="25" t="str">
        <f t="shared" si="0"/>
        <v>CMDU#043 N1</v>
      </c>
    </row>
    <row r="57" spans="1:5" s="25" customFormat="1" hidden="1" x14ac:dyDescent="0.2">
      <c r="A57" s="402" t="s">
        <v>761</v>
      </c>
      <c r="B57" s="75" t="s">
        <v>759</v>
      </c>
      <c r="C57" s="534" t="s">
        <v>760</v>
      </c>
      <c r="D57" s="535"/>
    </row>
    <row r="58" spans="1:5" s="25" customFormat="1" hidden="1" x14ac:dyDescent="0.2">
      <c r="A58" s="402" t="s">
        <v>764</v>
      </c>
      <c r="B58" s="75" t="s">
        <v>762</v>
      </c>
      <c r="C58" s="534" t="s">
        <v>763</v>
      </c>
      <c r="D58" s="535"/>
    </row>
    <row r="59" spans="1:5" s="25" customFormat="1" hidden="1" x14ac:dyDescent="0.2">
      <c r="A59" s="402" t="s">
        <v>766</v>
      </c>
      <c r="B59" s="75" t="s">
        <v>765</v>
      </c>
      <c r="C59" s="534" t="s">
        <v>767</v>
      </c>
      <c r="D59" s="535"/>
    </row>
    <row r="60" spans="1:5" hidden="1" x14ac:dyDescent="0.2">
      <c r="A60" s="402" t="s">
        <v>769</v>
      </c>
      <c r="B60" s="75" t="s">
        <v>768</v>
      </c>
      <c r="C60" s="534" t="s">
        <v>770</v>
      </c>
      <c r="D60" s="535"/>
    </row>
    <row r="61" spans="1:5" x14ac:dyDescent="0.2">
      <c r="A61" s="402"/>
      <c r="B61" s="75" t="s">
        <v>322</v>
      </c>
      <c r="C61" s="534" t="s">
        <v>323</v>
      </c>
      <c r="D61" s="535"/>
    </row>
    <row r="62" spans="1:5" ht="13.5" thickBot="1" x14ac:dyDescent="0.25">
      <c r="A62" s="78"/>
      <c r="B62" s="79" t="s">
        <v>484</v>
      </c>
      <c r="C62" s="532" t="s">
        <v>484</v>
      </c>
      <c r="D62" s="533"/>
    </row>
    <row r="63" spans="1:5" x14ac:dyDescent="0.2">
      <c r="A63" s="25"/>
      <c r="B63" s="25"/>
      <c r="C63" s="25"/>
      <c r="D63" s="25"/>
    </row>
  </sheetData>
  <sheetProtection algorithmName="SHA-512" hashValue="pQfFj6/+aChLjvl/tqudJuQYEPxntFEeI03R7VUrrlIXkmRtC+cjcijWgZFIVJFLpDaJ4h3EEbnEBmUGyz6idA==" saltValue="Gc7jno66NyMulWiHJNpTmQ==" spinCount="100000" sheet="1" objects="1" scenarios="1" formatCells="0" formatColumns="0" formatRows="0" insertColumns="0" insertRows="0" deleteColumns="0" deleteRows="0" sort="0" autoFilter="0"/>
  <mergeCells count="59">
    <mergeCell ref="C62:D62"/>
    <mergeCell ref="C56:D56"/>
    <mergeCell ref="C61:D61"/>
    <mergeCell ref="C53:D53"/>
    <mergeCell ref="C54:D54"/>
    <mergeCell ref="C57:D57"/>
    <mergeCell ref="C58:D58"/>
    <mergeCell ref="C55:D55"/>
    <mergeCell ref="C59:D59"/>
    <mergeCell ref="C60:D60"/>
    <mergeCell ref="C39:D39"/>
    <mergeCell ref="C51:D51"/>
    <mergeCell ref="C49:D49"/>
    <mergeCell ref="C50:D50"/>
    <mergeCell ref="C41:D41"/>
    <mergeCell ref="C48:D48"/>
    <mergeCell ref="C47:D47"/>
    <mergeCell ref="C42:D42"/>
    <mergeCell ref="C52:D52"/>
    <mergeCell ref="C43:D43"/>
    <mergeCell ref="C45:D45"/>
    <mergeCell ref="B24:D24"/>
    <mergeCell ref="B25:D25"/>
    <mergeCell ref="B27:D27"/>
    <mergeCell ref="B26:D26"/>
    <mergeCell ref="C40:D40"/>
    <mergeCell ref="B29:D29"/>
    <mergeCell ref="B32:D32"/>
    <mergeCell ref="A33:D33"/>
    <mergeCell ref="C38:D38"/>
    <mergeCell ref="B30:D30"/>
    <mergeCell ref="B28:D28"/>
    <mergeCell ref="C34:D34"/>
    <mergeCell ref="B31:D31"/>
    <mergeCell ref="C35:D35"/>
    <mergeCell ref="C37:D37"/>
    <mergeCell ref="C36:D36"/>
    <mergeCell ref="B1:D1"/>
    <mergeCell ref="B2:D2"/>
    <mergeCell ref="B3:D3"/>
    <mergeCell ref="C4:D4"/>
    <mergeCell ref="B8:D8"/>
    <mergeCell ref="B5:D5"/>
    <mergeCell ref="B6:D6"/>
    <mergeCell ref="B23:D23"/>
    <mergeCell ref="B9:D9"/>
    <mergeCell ref="B20:D20"/>
    <mergeCell ref="B19:D19"/>
    <mergeCell ref="B7:D7"/>
    <mergeCell ref="B10:D10"/>
    <mergeCell ref="B12:D13"/>
    <mergeCell ref="B11:D11"/>
    <mergeCell ref="B22:D22"/>
    <mergeCell ref="B14:D14"/>
    <mergeCell ref="B15:D15"/>
    <mergeCell ref="B16:D16"/>
    <mergeCell ref="B18:D18"/>
    <mergeCell ref="B17:D17"/>
    <mergeCell ref="B21:D21"/>
  </mergeCells>
  <phoneticPr fontId="0" type="noConversion"/>
  <dataValidations count="4">
    <dataValidation type="whole" allowBlank="1" showInputMessage="1" showErrorMessage="1" sqref="B2:D2" xr:uid="{00000000-0002-0000-0100-000000000000}">
      <formula1>0</formula1>
      <formula2>9999999</formula2>
    </dataValidation>
    <dataValidation type="date" allowBlank="1" showInputMessage="1" showErrorMessage="1" sqref="B3:D3" xr:uid="{00000000-0002-0000-0100-000001000000}">
      <formula1>10100</formula1>
      <formula2>401768</formula2>
    </dataValidation>
    <dataValidation type="date" allowBlank="1" showInputMessage="1" showErrorMessage="1" sqref="B5:D6" xr:uid="{00000000-0002-0000-0100-000002000000}">
      <formula1>36526</formula1>
      <formula2>401768</formula2>
    </dataValidation>
    <dataValidation type="date" allowBlank="1" showInputMessage="1" showErrorMessage="1" sqref="B23:D23" xr:uid="{00000000-0002-0000-0100-000003000000}">
      <formula1>32874</formula1>
      <formula2>401768</formula2>
    </dataValidation>
  </dataValidations>
  <printOptions horizontalCentered="1" verticalCentered="1"/>
  <pageMargins left="0.25" right="0.25" top="0.25" bottom="0.25" header="0.23622047244094491" footer="0.23622047244094491"/>
  <pageSetup scale="67" fitToHeight="3"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E9"/>
  <sheetViews>
    <sheetView zoomScaleNormal="100" workbookViewId="0"/>
  </sheetViews>
  <sheetFormatPr defaultColWidth="11.42578125" defaultRowHeight="12.75" x14ac:dyDescent="0.2"/>
  <cols>
    <col min="1" max="1" width="11.42578125" style="81"/>
    <col min="2" max="2" width="7.5703125" style="81" bestFit="1" customWidth="1"/>
    <col min="3" max="3" width="12.7109375" style="81" bestFit="1" customWidth="1"/>
    <col min="4" max="4" width="6.28515625" style="81" customWidth="1"/>
    <col min="5" max="5" width="10.42578125" style="81" bestFit="1" customWidth="1"/>
    <col min="6" max="16384" width="11.42578125" style="81"/>
  </cols>
  <sheetData>
    <row r="1" spans="1:5" ht="13.5" thickBot="1" x14ac:dyDescent="0.25">
      <c r="A1" s="2"/>
    </row>
    <row r="2" spans="1:5" ht="13.5" thickBot="1" x14ac:dyDescent="0.25">
      <c r="B2" s="82" t="s">
        <v>546</v>
      </c>
      <c r="C2" s="83" t="s">
        <v>477</v>
      </c>
      <c r="D2" s="84"/>
      <c r="E2" s="85" t="s">
        <v>547</v>
      </c>
    </row>
    <row r="3" spans="1:5" x14ac:dyDescent="0.2">
      <c r="C3" s="458" t="s">
        <v>4</v>
      </c>
      <c r="D3" s="459"/>
      <c r="E3" s="460">
        <v>173</v>
      </c>
    </row>
    <row r="4" spans="1:5" x14ac:dyDescent="0.2">
      <c r="C4" s="86"/>
      <c r="D4" s="87"/>
      <c r="E4" s="42"/>
    </row>
    <row r="5" spans="1:5" x14ac:dyDescent="0.2">
      <c r="C5" s="86"/>
      <c r="D5" s="87"/>
      <c r="E5" s="42"/>
    </row>
    <row r="6" spans="1:5" ht="13.5" thickBot="1" x14ac:dyDescent="0.25">
      <c r="C6" s="88"/>
      <c r="D6" s="89"/>
      <c r="E6" s="43"/>
    </row>
    <row r="7" spans="1:5" ht="13.5" thickBot="1" x14ac:dyDescent="0.25"/>
    <row r="8" spans="1:5" ht="13.5" thickBot="1" x14ac:dyDescent="0.25">
      <c r="C8" s="90" t="s">
        <v>548</v>
      </c>
      <c r="D8" s="442"/>
      <c r="E8" s="91">
        <f>SUM(E3:E6)</f>
        <v>173</v>
      </c>
    </row>
    <row r="9" spans="1:5" x14ac:dyDescent="0.2">
      <c r="A9" s="2">
        <v>40</v>
      </c>
    </row>
  </sheetData>
  <sheetProtection formatCells="0" formatColumns="0" formatRows="0" insertColumns="0" insertRows="0" deleteColumns="0" deleteRows="0" sort="0" autoFilter="0"/>
  <phoneticPr fontId="3" type="noConversion"/>
  <dataValidations count="1">
    <dataValidation type="list" showInputMessage="1" showErrorMessage="1" sqref="D3:D6" xr:uid="{00000000-0002-0000-0200-000000000000}">
      <formula1>MQCType</formula1>
    </dataValidation>
  </dataValidations>
  <pageMargins left="0.75" right="0.75" top="1" bottom="1" header="0.4921259845" footer="0.4921259845"/>
  <pageSetup paperSize="9"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0000"/>
    <pageSetUpPr fitToPage="1"/>
  </sheetPr>
  <dimension ref="A1:BB202"/>
  <sheetViews>
    <sheetView showGridLines="0" zoomScaleNormal="100" zoomScaleSheetLayoutView="75" workbookViewId="0">
      <selection sqref="A1:B1"/>
    </sheetView>
  </sheetViews>
  <sheetFormatPr defaultColWidth="9.28515625" defaultRowHeight="12.75" x14ac:dyDescent="0.2"/>
  <cols>
    <col min="1" max="1" width="25.28515625" style="18" customWidth="1"/>
    <col min="2" max="2" width="18.5703125" style="18" customWidth="1"/>
    <col min="3" max="3" width="18.42578125" style="18" customWidth="1"/>
    <col min="4" max="4" width="17.42578125" style="18" customWidth="1"/>
    <col min="5" max="5" width="19.42578125" style="18" customWidth="1"/>
    <col min="6" max="6" width="12.28515625" style="167" customWidth="1"/>
    <col min="7" max="8" width="17.42578125" style="167" customWidth="1"/>
    <col min="9" max="9" width="17.5703125" style="167" customWidth="1"/>
    <col min="10" max="10" width="17.7109375" style="18" customWidth="1"/>
    <col min="11" max="11" width="16.5703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7109375" style="18" customWidth="1"/>
    <col min="19" max="21" width="16.5703125" style="18" customWidth="1"/>
    <col min="22" max="22" width="17.5703125" style="18" customWidth="1"/>
    <col min="23" max="23" width="18" style="18" customWidth="1"/>
    <col min="24" max="24" width="17.42578125" style="18" bestFit="1" customWidth="1"/>
    <col min="25" max="25" width="16.7109375" style="18" customWidth="1"/>
    <col min="26" max="26" width="9.5703125" style="18" customWidth="1"/>
    <col min="27" max="27" width="14.28515625" style="18" customWidth="1"/>
    <col min="28" max="28" width="9.5703125" style="18" customWidth="1"/>
    <col min="29" max="29" width="14.28515625" style="18" customWidth="1"/>
    <col min="30" max="16384" width="9.28515625" style="18"/>
  </cols>
  <sheetData>
    <row r="1" spans="1:54" x14ac:dyDescent="0.2">
      <c r="A1" s="574" t="s">
        <v>463</v>
      </c>
      <c r="B1" s="575"/>
      <c r="C1" s="576" t="str">
        <f>Cover!B1</f>
        <v>23-6328</v>
      </c>
      <c r="D1" s="577"/>
      <c r="E1" s="577"/>
      <c r="F1" s="578"/>
      <c r="G1" s="97"/>
      <c r="H1" s="18"/>
      <c r="I1" s="18"/>
    </row>
    <row r="2" spans="1:54" x14ac:dyDescent="0.2">
      <c r="A2" s="579" t="s">
        <v>991</v>
      </c>
      <c r="B2" s="580"/>
      <c r="C2" s="581"/>
      <c r="D2" s="582"/>
      <c r="E2" s="582"/>
      <c r="F2" s="583"/>
      <c r="G2" s="18"/>
      <c r="H2" s="18"/>
      <c r="I2" s="18"/>
    </row>
    <row r="3" spans="1:54" x14ac:dyDescent="0.2">
      <c r="A3" s="579" t="s">
        <v>474</v>
      </c>
      <c r="B3" s="580"/>
      <c r="C3" s="586">
        <f>Cover!B2</f>
        <v>6</v>
      </c>
      <c r="D3" s="587"/>
      <c r="E3" s="587"/>
      <c r="F3" s="588"/>
      <c r="G3" s="18"/>
      <c r="H3" s="18"/>
      <c r="I3" s="18"/>
    </row>
    <row r="4" spans="1:54" x14ac:dyDescent="0.2">
      <c r="A4" s="579" t="s">
        <v>986</v>
      </c>
      <c r="B4" s="580"/>
      <c r="C4" s="589" t="str">
        <f>Cover!B7</f>
        <v>FASHION ACCESSORIES SHIPPERS ASSOCIATION, INC D/B/A GEMINI SHIPPERS ASSOCIATION</v>
      </c>
      <c r="D4" s="590"/>
      <c r="E4" s="590"/>
      <c r="F4" s="591"/>
      <c r="G4" s="18"/>
      <c r="H4" s="18"/>
      <c r="I4" s="18"/>
    </row>
    <row r="5" spans="1:54" x14ac:dyDescent="0.2">
      <c r="A5" s="579" t="s">
        <v>480</v>
      </c>
      <c r="B5" s="580"/>
      <c r="C5" s="581" t="s">
        <v>481</v>
      </c>
      <c r="D5" s="582"/>
      <c r="E5" s="582"/>
      <c r="F5" s="583"/>
      <c r="G5" s="18"/>
      <c r="H5" s="18"/>
      <c r="I5" s="18"/>
    </row>
    <row r="6" spans="1:54" ht="15.75" customHeight="1" x14ac:dyDescent="0.2">
      <c r="A6" s="579" t="s">
        <v>464</v>
      </c>
      <c r="B6" s="580"/>
      <c r="C6" s="581" t="s">
        <v>482</v>
      </c>
      <c r="D6" s="582"/>
      <c r="E6" s="582"/>
      <c r="F6" s="583"/>
      <c r="G6" s="18"/>
      <c r="H6" s="18"/>
      <c r="I6" s="18"/>
    </row>
    <row r="7" spans="1:54" ht="15.75" customHeight="1" x14ac:dyDescent="0.2">
      <c r="A7" s="579" t="s">
        <v>552</v>
      </c>
      <c r="B7" s="580"/>
      <c r="C7" s="581" t="s">
        <v>176</v>
      </c>
      <c r="D7" s="582"/>
      <c r="E7" s="582"/>
      <c r="F7" s="583"/>
      <c r="G7" s="18"/>
      <c r="H7" s="18"/>
      <c r="I7" s="18"/>
    </row>
    <row r="8" spans="1:54" ht="2.25" customHeight="1" thickBot="1" x14ac:dyDescent="0.25">
      <c r="A8" s="584"/>
      <c r="B8" s="585"/>
      <c r="C8" s="592"/>
      <c r="D8" s="593"/>
      <c r="E8" s="593"/>
      <c r="F8" s="594"/>
      <c r="G8" s="18"/>
      <c r="H8" s="18"/>
      <c r="I8" s="18"/>
    </row>
    <row r="9" spans="1:54" x14ac:dyDescent="0.2">
      <c r="A9" s="98">
        <v>40</v>
      </c>
      <c r="B9" s="98" t="s">
        <v>554</v>
      </c>
      <c r="D9" s="99"/>
      <c r="E9" s="99"/>
      <c r="F9" s="100"/>
      <c r="G9" s="18"/>
      <c r="H9" s="18"/>
      <c r="I9" s="18"/>
    </row>
    <row r="10" spans="1:54" ht="13.5" thickBot="1" x14ac:dyDescent="0.25">
      <c r="A10" s="101"/>
      <c r="D10" s="99"/>
      <c r="E10" s="99"/>
      <c r="F10" s="100"/>
      <c r="G10" s="102"/>
      <c r="H10" s="99"/>
      <c r="I10" s="99"/>
      <c r="J10" s="99"/>
    </row>
    <row r="11" spans="1:54" ht="13.5" thickBot="1" x14ac:dyDescent="0.25">
      <c r="A11" s="103" t="s">
        <v>553</v>
      </c>
      <c r="B11" s="104"/>
      <c r="D11" s="99"/>
      <c r="E11" s="99"/>
      <c r="F11" s="100"/>
      <c r="G11" s="102"/>
      <c r="H11" s="99"/>
      <c r="I11" s="99"/>
      <c r="J11" s="99"/>
    </row>
    <row r="12" spans="1:54" s="105" customFormat="1" ht="13.5" thickBot="1" x14ac:dyDescent="0.25">
      <c r="A12" s="623" t="s">
        <v>555</v>
      </c>
      <c r="B12" s="624"/>
      <c r="C12" s="624"/>
      <c r="D12" s="624"/>
      <c r="E12" s="624"/>
      <c r="F12" s="624"/>
      <c r="G12" s="624"/>
      <c r="H12" s="624"/>
      <c r="I12" s="624"/>
      <c r="J12" s="625"/>
    </row>
    <row r="13" spans="1:54" ht="17.25" customHeight="1" x14ac:dyDescent="0.2">
      <c r="A13" s="106" t="s">
        <v>556</v>
      </c>
      <c r="B13" s="626" t="s">
        <v>557</v>
      </c>
      <c r="C13" s="626"/>
      <c r="D13" s="626"/>
      <c r="E13" s="626"/>
      <c r="F13" s="626"/>
      <c r="G13" s="626"/>
      <c r="H13" s="626"/>
      <c r="I13" s="626"/>
      <c r="J13" s="627" t="s">
        <v>561</v>
      </c>
      <c r="K13" s="628"/>
      <c r="L13" s="595" t="s">
        <v>562</v>
      </c>
      <c r="M13" s="596"/>
      <c r="N13" s="98" t="s">
        <v>4</v>
      </c>
    </row>
    <row r="14" spans="1:54" s="424" customFormat="1" x14ac:dyDescent="0.2">
      <c r="A14" s="451" t="s">
        <v>1101</v>
      </c>
      <c r="B14" s="571" t="s">
        <v>1101</v>
      </c>
      <c r="C14" s="571"/>
      <c r="D14" s="571"/>
      <c r="E14" s="571"/>
      <c r="F14" s="571"/>
      <c r="G14" s="571"/>
      <c r="H14" s="571"/>
      <c r="I14" s="571"/>
      <c r="J14" s="572"/>
      <c r="K14" s="573"/>
      <c r="L14" s="572"/>
      <c r="M14" s="568"/>
      <c r="N14" s="107"/>
    </row>
    <row r="15" spans="1:54" s="108" customFormat="1" x14ac:dyDescent="0.2">
      <c r="A15" s="452" t="s">
        <v>1102</v>
      </c>
      <c r="B15" s="606" t="s">
        <v>1571</v>
      </c>
      <c r="C15" s="606"/>
      <c r="D15" s="606"/>
      <c r="E15" s="606"/>
      <c r="F15" s="606"/>
      <c r="G15" s="606"/>
      <c r="H15" s="606"/>
      <c r="I15" s="606"/>
      <c r="J15" s="572"/>
      <c r="K15" s="573"/>
      <c r="L15" s="572"/>
      <c r="M15" s="568"/>
      <c r="N15" s="107"/>
      <c r="BB15" s="424"/>
    </row>
    <row r="16" spans="1:54" s="108" customFormat="1" x14ac:dyDescent="0.2">
      <c r="A16" s="35"/>
      <c r="B16" s="606"/>
      <c r="C16" s="606"/>
      <c r="D16" s="606"/>
      <c r="E16" s="606"/>
      <c r="F16" s="606"/>
      <c r="G16" s="606"/>
      <c r="H16" s="606"/>
      <c r="I16" s="606"/>
      <c r="J16" s="567"/>
      <c r="K16" s="573"/>
      <c r="L16" s="567"/>
      <c r="M16" s="568"/>
      <c r="N16" s="107"/>
      <c r="BB16" s="424"/>
    </row>
    <row r="17" spans="1:54" s="108" customFormat="1" ht="13.5" thickBot="1" x14ac:dyDescent="0.25">
      <c r="A17" s="109"/>
      <c r="B17" s="629"/>
      <c r="C17" s="629"/>
      <c r="D17" s="629"/>
      <c r="E17" s="629"/>
      <c r="F17" s="629"/>
      <c r="G17" s="629"/>
      <c r="H17" s="629"/>
      <c r="I17" s="629"/>
      <c r="J17" s="603"/>
      <c r="K17" s="604"/>
      <c r="L17" s="601"/>
      <c r="M17" s="602"/>
      <c r="N17" s="107"/>
      <c r="BB17" s="424"/>
    </row>
    <row r="18" spans="1:54" s="116" customFormat="1" ht="13.5" thickBot="1" x14ac:dyDescent="0.25">
      <c r="A18" s="110"/>
      <c r="B18" s="18"/>
      <c r="C18" s="111"/>
      <c r="D18" s="112"/>
      <c r="E18" s="112"/>
      <c r="F18" s="113"/>
      <c r="G18" s="113"/>
      <c r="H18" s="114"/>
      <c r="I18" s="115"/>
      <c r="J18" s="115"/>
      <c r="K18" s="111"/>
      <c r="L18" s="111"/>
      <c r="M18" s="111"/>
      <c r="N18" s="107"/>
      <c r="O18" s="111"/>
      <c r="P18" s="111"/>
      <c r="Q18" s="111"/>
      <c r="BB18" s="424"/>
    </row>
    <row r="19" spans="1:54" s="116" customFormat="1" ht="13.5" thickBot="1" x14ac:dyDescent="0.25">
      <c r="A19" s="103" t="s">
        <v>405</v>
      </c>
      <c r="B19" s="117"/>
      <c r="I19" s="115"/>
      <c r="J19" s="115"/>
      <c r="K19" s="111"/>
      <c r="L19" s="111"/>
      <c r="M19" s="111"/>
      <c r="N19" s="111"/>
      <c r="O19" s="111"/>
      <c r="P19" s="111"/>
      <c r="Q19" s="111"/>
    </row>
    <row r="20" spans="1:54" s="116" customFormat="1" x14ac:dyDescent="0.2">
      <c r="A20" s="118" t="s">
        <v>405</v>
      </c>
      <c r="B20" s="607" t="s">
        <v>557</v>
      </c>
      <c r="C20" s="607"/>
      <c r="D20" s="607"/>
      <c r="E20" s="607"/>
      <c r="F20" s="607"/>
      <c r="G20" s="607"/>
      <c r="H20" s="608"/>
      <c r="I20" s="115"/>
      <c r="J20" s="115"/>
      <c r="K20" s="111"/>
      <c r="L20" s="111"/>
      <c r="M20" s="111"/>
      <c r="N20" s="111"/>
      <c r="O20" s="111"/>
      <c r="P20" s="111"/>
      <c r="Q20" s="111"/>
    </row>
    <row r="21" spans="1:54" s="122" customFormat="1" ht="15" hidden="1" customHeight="1" x14ac:dyDescent="0.2">
      <c r="A21" s="788"/>
      <c r="B21" s="789"/>
      <c r="C21" s="573"/>
      <c r="D21" s="573"/>
      <c r="E21" s="573"/>
      <c r="F21" s="573"/>
      <c r="G21" s="573"/>
      <c r="H21" s="605"/>
      <c r="I21" s="120"/>
      <c r="J21" s="120"/>
      <c r="K21" s="121"/>
      <c r="L21" s="121"/>
      <c r="M21" s="121"/>
      <c r="N21" s="121"/>
      <c r="O21" s="121"/>
      <c r="P21" s="121"/>
      <c r="Q21" s="121"/>
    </row>
    <row r="22" spans="1:54" s="122" customFormat="1" ht="15" hidden="1" customHeight="1" x14ac:dyDescent="0.2">
      <c r="A22" s="788"/>
      <c r="B22" s="789"/>
      <c r="C22" s="573"/>
      <c r="D22" s="573"/>
      <c r="E22" s="573"/>
      <c r="F22" s="573"/>
      <c r="G22" s="573"/>
      <c r="H22" s="605"/>
      <c r="I22" s="120"/>
      <c r="J22" s="120"/>
      <c r="K22" s="121"/>
      <c r="L22" s="121"/>
      <c r="M22" s="121"/>
      <c r="N22" s="121"/>
      <c r="O22" s="121"/>
      <c r="P22" s="121"/>
      <c r="Q22" s="121"/>
    </row>
    <row r="23" spans="1:54" s="122" customFormat="1" ht="15.75" hidden="1" customHeight="1" x14ac:dyDescent="0.2">
      <c r="A23" s="788"/>
      <c r="B23" s="789"/>
      <c r="C23" s="573"/>
      <c r="D23" s="573"/>
      <c r="E23" s="573"/>
      <c r="F23" s="573"/>
      <c r="G23" s="573"/>
      <c r="H23" s="605"/>
      <c r="I23" s="120"/>
      <c r="J23" s="120"/>
      <c r="K23" s="121"/>
      <c r="L23" s="121"/>
      <c r="M23" s="121"/>
      <c r="N23" s="121"/>
      <c r="O23" s="121"/>
      <c r="P23" s="121"/>
      <c r="Q23" s="121"/>
    </row>
    <row r="24" spans="1:54" s="122" customFormat="1" ht="15.75" hidden="1" customHeight="1" x14ac:dyDescent="0.2">
      <c r="A24" s="788"/>
      <c r="B24" s="789"/>
      <c r="C24" s="573"/>
      <c r="D24" s="573"/>
      <c r="E24" s="573"/>
      <c r="F24" s="573"/>
      <c r="G24" s="573"/>
      <c r="H24" s="605"/>
      <c r="I24" s="120"/>
      <c r="J24" s="120"/>
      <c r="K24" s="121"/>
      <c r="L24" s="121"/>
      <c r="M24" s="121"/>
      <c r="N24" s="121"/>
      <c r="O24" s="121"/>
      <c r="P24" s="121"/>
      <c r="Q24" s="121"/>
    </row>
    <row r="25" spans="1:54" s="122" customFormat="1" ht="15.75" hidden="1" customHeight="1" x14ac:dyDescent="0.2">
      <c r="A25" s="788"/>
      <c r="B25" s="789"/>
      <c r="C25" s="573"/>
      <c r="D25" s="573"/>
      <c r="E25" s="573"/>
      <c r="F25" s="573"/>
      <c r="G25" s="573"/>
      <c r="H25" s="605"/>
      <c r="I25" s="120"/>
      <c r="J25" s="120"/>
      <c r="K25" s="121"/>
      <c r="L25" s="121"/>
      <c r="M25" s="121"/>
      <c r="N25" s="121"/>
      <c r="O25" s="121"/>
      <c r="P25" s="121"/>
      <c r="Q25" s="121"/>
    </row>
    <row r="26" spans="1:54" s="122" customFormat="1" ht="15.75" hidden="1" customHeight="1" x14ac:dyDescent="0.2">
      <c r="A26" s="788"/>
      <c r="B26" s="789"/>
      <c r="C26" s="573"/>
      <c r="D26" s="573"/>
      <c r="E26" s="573"/>
      <c r="F26" s="573"/>
      <c r="G26" s="573"/>
      <c r="H26" s="605"/>
      <c r="I26" s="120"/>
      <c r="J26" s="120"/>
      <c r="K26" s="121"/>
      <c r="L26" s="121"/>
      <c r="M26" s="121"/>
      <c r="N26" s="121"/>
      <c r="O26" s="121"/>
      <c r="P26" s="121"/>
      <c r="Q26" s="121"/>
    </row>
    <row r="27" spans="1:54" s="122" customFormat="1" ht="15.75" hidden="1" customHeight="1" x14ac:dyDescent="0.2">
      <c r="A27" s="788"/>
      <c r="B27" s="789"/>
      <c r="C27" s="573"/>
      <c r="D27" s="573"/>
      <c r="E27" s="573"/>
      <c r="F27" s="573"/>
      <c r="G27" s="573"/>
      <c r="H27" s="605"/>
      <c r="I27" s="120"/>
      <c r="J27" s="120"/>
      <c r="K27" s="121"/>
      <c r="L27" s="121"/>
      <c r="M27" s="121"/>
      <c r="N27" s="121"/>
      <c r="O27" s="121"/>
      <c r="P27" s="121"/>
      <c r="Q27" s="121"/>
    </row>
    <row r="28" spans="1:54" s="122" customFormat="1" ht="13.5" hidden="1" thickBot="1" x14ac:dyDescent="0.25">
      <c r="A28" s="123"/>
      <c r="B28" s="609"/>
      <c r="C28" s="604"/>
      <c r="D28" s="604"/>
      <c r="E28" s="604"/>
      <c r="F28" s="604"/>
      <c r="G28" s="604"/>
      <c r="H28" s="610"/>
      <c r="I28" s="120"/>
      <c r="J28" s="120"/>
      <c r="K28" s="121"/>
      <c r="L28" s="121"/>
      <c r="M28" s="121"/>
      <c r="N28" s="121"/>
      <c r="O28" s="121"/>
      <c r="P28" s="121"/>
      <c r="Q28" s="121"/>
    </row>
    <row r="29" spans="1:54" s="116" customFormat="1" ht="13.5" thickBot="1" x14ac:dyDescent="0.25">
      <c r="A29" s="18"/>
      <c r="B29" s="124"/>
      <c r="C29" s="124"/>
      <c r="D29" s="124"/>
      <c r="E29" s="124"/>
      <c r="F29" s="124"/>
      <c r="G29" s="124"/>
      <c r="H29" s="124"/>
      <c r="I29" s="115"/>
      <c r="J29" s="115"/>
      <c r="K29" s="111"/>
      <c r="L29" s="111"/>
      <c r="M29" s="111"/>
      <c r="N29" s="111"/>
      <c r="O29" s="111"/>
      <c r="P29" s="111"/>
      <c r="Q29" s="111"/>
      <c r="R29" s="111"/>
      <c r="S29" s="111"/>
      <c r="T29" s="111"/>
      <c r="U29" s="111"/>
    </row>
    <row r="30" spans="1:54" s="116" customFormat="1" ht="13.5" thickBot="1" x14ac:dyDescent="0.25">
      <c r="A30" s="103" t="s">
        <v>563</v>
      </c>
      <c r="B30" s="104"/>
      <c r="I30" s="115"/>
      <c r="J30" s="115"/>
      <c r="K30" s="111"/>
      <c r="L30" s="111"/>
      <c r="M30" s="111"/>
      <c r="N30" s="111"/>
      <c r="O30" s="111"/>
      <c r="P30" s="111"/>
      <c r="Q30" s="111"/>
      <c r="R30" s="111"/>
      <c r="S30" s="111"/>
      <c r="T30" s="111"/>
      <c r="U30" s="111"/>
    </row>
    <row r="31" spans="1:54" s="116" customFormat="1" x14ac:dyDescent="0.2">
      <c r="A31" s="125" t="s">
        <v>1125</v>
      </c>
      <c r="B31" s="126"/>
      <c r="C31" s="127"/>
      <c r="D31" s="128"/>
      <c r="E31" s="128"/>
      <c r="F31" s="129"/>
      <c r="G31" s="129"/>
      <c r="H31" s="129"/>
      <c r="I31" s="130"/>
      <c r="J31" s="131"/>
      <c r="K31" s="132"/>
      <c r="L31" s="111"/>
      <c r="M31" s="111"/>
      <c r="N31" s="111"/>
      <c r="O31" s="111"/>
      <c r="P31" s="111"/>
      <c r="Q31" s="111"/>
      <c r="R31" s="111"/>
      <c r="S31" s="111"/>
      <c r="T31" s="111"/>
      <c r="U31" s="111"/>
      <c r="V31" s="111"/>
    </row>
    <row r="32" spans="1:54" s="116" customFormat="1" x14ac:dyDescent="0.2">
      <c r="A32" s="133" t="s">
        <v>565</v>
      </c>
      <c r="B32" s="96"/>
      <c r="C32" s="134"/>
      <c r="D32" s="135"/>
      <c r="E32" s="135"/>
      <c r="F32" s="136"/>
      <c r="G32" s="136"/>
      <c r="H32" s="136"/>
      <c r="I32" s="137"/>
      <c r="J32" s="138"/>
      <c r="K32" s="139"/>
      <c r="L32" s="111"/>
      <c r="M32" s="111"/>
      <c r="N32" s="111"/>
      <c r="O32" s="111"/>
      <c r="P32" s="111"/>
      <c r="Q32" s="111"/>
      <c r="R32" s="111"/>
    </row>
    <row r="33" spans="1:27" s="116" customFormat="1" ht="13.5" thickBot="1" x14ac:dyDescent="0.25">
      <c r="A33" s="425" t="s">
        <v>166</v>
      </c>
      <c r="B33" s="140"/>
      <c r="C33" s="141"/>
      <c r="D33" s="142"/>
      <c r="E33" s="142"/>
      <c r="F33" s="143"/>
      <c r="G33" s="143"/>
      <c r="H33" s="143"/>
      <c r="I33" s="144"/>
      <c r="J33" s="145"/>
      <c r="K33" s="146"/>
      <c r="L33" s="111"/>
      <c r="M33" s="111"/>
      <c r="N33" s="111"/>
      <c r="O33" s="111"/>
      <c r="P33" s="111"/>
      <c r="Q33" s="111"/>
      <c r="R33" s="111"/>
      <c r="S33" s="147"/>
      <c r="T33" s="147"/>
      <c r="U33" s="147"/>
      <c r="V33" s="111"/>
      <c r="W33" s="111"/>
      <c r="X33" s="111"/>
    </row>
    <row r="34" spans="1:27" s="149" customFormat="1" ht="32.25" customHeight="1" x14ac:dyDescent="0.2">
      <c r="A34" s="565" t="s">
        <v>566</v>
      </c>
      <c r="B34" s="540" t="s">
        <v>567</v>
      </c>
      <c r="C34" s="540" t="s">
        <v>11</v>
      </c>
      <c r="D34" s="540" t="s">
        <v>12</v>
      </c>
      <c r="E34" s="540" t="s">
        <v>13</v>
      </c>
      <c r="F34" s="540" t="s">
        <v>14</v>
      </c>
      <c r="G34" s="540" t="s">
        <v>15</v>
      </c>
      <c r="H34" s="540" t="s">
        <v>16</v>
      </c>
      <c r="I34" s="540" t="s">
        <v>17</v>
      </c>
      <c r="J34" s="540" t="s">
        <v>18</v>
      </c>
      <c r="K34" s="540" t="s">
        <v>19</v>
      </c>
      <c r="L34" s="540" t="s">
        <v>20</v>
      </c>
      <c r="M34" s="148"/>
      <c r="N34" s="148"/>
      <c r="O34" s="148"/>
      <c r="P34" s="148"/>
      <c r="Q34" s="148"/>
      <c r="R34" s="148"/>
      <c r="S34" s="148"/>
      <c r="T34" s="148"/>
      <c r="U34" s="148"/>
      <c r="V34" s="148"/>
      <c r="W34" s="148"/>
      <c r="X34" s="540" t="s">
        <v>22</v>
      </c>
      <c r="Y34" s="540" t="s">
        <v>23</v>
      </c>
      <c r="Z34" s="540" t="s">
        <v>24</v>
      </c>
      <c r="AA34" s="538" t="s">
        <v>338</v>
      </c>
    </row>
    <row r="35" spans="1:27" s="149" customFormat="1" ht="13.5" thickBot="1" x14ac:dyDescent="0.25">
      <c r="A35" s="566"/>
      <c r="B35" s="564"/>
      <c r="C35" s="564"/>
      <c r="D35" s="564"/>
      <c r="E35" s="564"/>
      <c r="F35" s="564"/>
      <c r="G35" s="541"/>
      <c r="H35" s="564"/>
      <c r="I35" s="564"/>
      <c r="J35" s="564"/>
      <c r="K35" s="564"/>
      <c r="L35" s="564"/>
      <c r="M35" s="150"/>
      <c r="N35" s="150"/>
      <c r="O35" s="150"/>
      <c r="P35" s="150"/>
      <c r="Q35" s="150"/>
      <c r="R35" s="150"/>
      <c r="S35" s="150"/>
      <c r="T35" s="150"/>
      <c r="U35" s="150"/>
      <c r="V35" s="150"/>
      <c r="W35" s="150"/>
      <c r="X35" s="564"/>
      <c r="Y35" s="564"/>
      <c r="Z35" s="564"/>
      <c r="AA35" s="539"/>
    </row>
    <row r="36" spans="1:27" s="158" customFormat="1" x14ac:dyDescent="0.2">
      <c r="A36" s="461" t="s">
        <v>1101</v>
      </c>
      <c r="B36" s="462"/>
      <c r="C36" s="462" t="s">
        <v>1103</v>
      </c>
      <c r="D36" s="462" t="s">
        <v>1584</v>
      </c>
      <c r="E36" s="462"/>
      <c r="F36" s="462" t="s">
        <v>51</v>
      </c>
      <c r="G36" s="463" t="s">
        <v>47</v>
      </c>
      <c r="H36" s="462" t="s">
        <v>1105</v>
      </c>
      <c r="I36" s="464">
        <v>2683</v>
      </c>
      <c r="J36" s="464">
        <v>2981</v>
      </c>
      <c r="K36" s="464">
        <v>2981</v>
      </c>
      <c r="L36" s="464">
        <v>3774</v>
      </c>
      <c r="M36" s="465"/>
      <c r="N36" s="463"/>
      <c r="O36" s="463"/>
      <c r="P36" s="463"/>
      <c r="Q36" s="463"/>
      <c r="R36" s="463"/>
      <c r="S36" s="463"/>
      <c r="T36" s="463"/>
      <c r="U36" s="463"/>
      <c r="V36" s="463"/>
      <c r="W36" s="463"/>
      <c r="X36" s="466"/>
      <c r="Y36" s="467">
        <v>45426</v>
      </c>
      <c r="Z36" s="463" t="s">
        <v>1106</v>
      </c>
      <c r="AA36" s="468" t="s">
        <v>311</v>
      </c>
    </row>
    <row r="37" spans="1:27" s="158" customFormat="1" x14ac:dyDescent="0.2">
      <c r="A37" s="461" t="s">
        <v>1102</v>
      </c>
      <c r="B37" s="462"/>
      <c r="C37" s="462" t="s">
        <v>1103</v>
      </c>
      <c r="D37" s="462" t="s">
        <v>1584</v>
      </c>
      <c r="E37" s="462"/>
      <c r="F37" s="462" t="s">
        <v>51</v>
      </c>
      <c r="G37" s="463" t="s">
        <v>47</v>
      </c>
      <c r="H37" s="462" t="s">
        <v>1105</v>
      </c>
      <c r="I37" s="464">
        <v>2683</v>
      </c>
      <c r="J37" s="464">
        <v>2981</v>
      </c>
      <c r="K37" s="464">
        <v>2981</v>
      </c>
      <c r="L37" s="464">
        <v>3774</v>
      </c>
      <c r="M37" s="465"/>
      <c r="N37" s="463"/>
      <c r="O37" s="463"/>
      <c r="P37" s="463"/>
      <c r="Q37" s="463"/>
      <c r="R37" s="463"/>
      <c r="S37" s="463"/>
      <c r="T37" s="463"/>
      <c r="U37" s="463"/>
      <c r="V37" s="463"/>
      <c r="W37" s="463"/>
      <c r="X37" s="466"/>
      <c r="Y37" s="467">
        <v>45426</v>
      </c>
      <c r="Z37" s="463" t="s">
        <v>1106</v>
      </c>
      <c r="AA37" s="468" t="s">
        <v>311</v>
      </c>
    </row>
    <row r="38" spans="1:27" s="158" customFormat="1" x14ac:dyDescent="0.2">
      <c r="A38" s="461" t="s">
        <v>1101</v>
      </c>
      <c r="B38" s="462"/>
      <c r="C38" s="462" t="s">
        <v>1107</v>
      </c>
      <c r="D38" s="462" t="s">
        <v>1584</v>
      </c>
      <c r="E38" s="462"/>
      <c r="F38" s="462" t="s">
        <v>51</v>
      </c>
      <c r="G38" s="463" t="s">
        <v>47</v>
      </c>
      <c r="H38" s="462" t="s">
        <v>1105</v>
      </c>
      <c r="I38" s="464">
        <v>2593</v>
      </c>
      <c r="J38" s="464">
        <v>2881</v>
      </c>
      <c r="K38" s="464">
        <v>2881</v>
      </c>
      <c r="L38" s="464">
        <v>3647</v>
      </c>
      <c r="M38" s="465"/>
      <c r="N38" s="463"/>
      <c r="O38" s="463"/>
      <c r="P38" s="463"/>
      <c r="Q38" s="463"/>
      <c r="R38" s="463"/>
      <c r="S38" s="463"/>
      <c r="T38" s="463"/>
      <c r="U38" s="463"/>
      <c r="V38" s="463"/>
      <c r="W38" s="463"/>
      <c r="X38" s="466"/>
      <c r="Y38" s="467">
        <v>45426</v>
      </c>
      <c r="Z38" s="463" t="s">
        <v>1106</v>
      </c>
      <c r="AA38" s="468" t="s">
        <v>311</v>
      </c>
    </row>
    <row r="39" spans="1:27" s="158" customFormat="1" x14ac:dyDescent="0.2">
      <c r="A39" s="461" t="s">
        <v>1102</v>
      </c>
      <c r="B39" s="462"/>
      <c r="C39" s="462" t="s">
        <v>1107</v>
      </c>
      <c r="D39" s="462" t="s">
        <v>1584</v>
      </c>
      <c r="E39" s="462"/>
      <c r="F39" s="462" t="s">
        <v>51</v>
      </c>
      <c r="G39" s="463" t="s">
        <v>47</v>
      </c>
      <c r="H39" s="462" t="s">
        <v>1105</v>
      </c>
      <c r="I39" s="464">
        <v>2593</v>
      </c>
      <c r="J39" s="464">
        <v>2881</v>
      </c>
      <c r="K39" s="464">
        <v>2881</v>
      </c>
      <c r="L39" s="464">
        <v>3647</v>
      </c>
      <c r="M39" s="465"/>
      <c r="N39" s="463"/>
      <c r="O39" s="463"/>
      <c r="P39" s="463"/>
      <c r="Q39" s="463"/>
      <c r="R39" s="463"/>
      <c r="S39" s="463"/>
      <c r="T39" s="463"/>
      <c r="U39" s="463"/>
      <c r="V39" s="463"/>
      <c r="W39" s="463"/>
      <c r="X39" s="466"/>
      <c r="Y39" s="467">
        <v>45426</v>
      </c>
      <c r="Z39" s="463" t="s">
        <v>1106</v>
      </c>
      <c r="AA39" s="468" t="s">
        <v>311</v>
      </c>
    </row>
    <row r="40" spans="1:27" s="158" customFormat="1" x14ac:dyDescent="0.2">
      <c r="A40" s="151"/>
      <c r="B40" s="152"/>
      <c r="C40" s="152"/>
      <c r="D40" s="152"/>
      <c r="E40" s="152"/>
      <c r="F40" s="152"/>
      <c r="G40" s="153"/>
      <c r="H40" s="152"/>
      <c r="I40" s="154"/>
      <c r="J40" s="154"/>
      <c r="K40" s="154"/>
      <c r="L40" s="154"/>
      <c r="M40" s="155"/>
      <c r="N40" s="153"/>
      <c r="O40" s="153"/>
      <c r="P40" s="155"/>
      <c r="Q40" s="155"/>
      <c r="R40" s="155"/>
      <c r="S40" s="153"/>
      <c r="T40" s="153"/>
      <c r="U40" s="153"/>
      <c r="V40" s="153"/>
      <c r="W40" s="153"/>
      <c r="X40" s="156"/>
      <c r="Y40" s="156"/>
      <c r="Z40" s="153"/>
      <c r="AA40" s="157"/>
    </row>
    <row r="41" spans="1:27" s="158" customFormat="1" x14ac:dyDescent="0.2">
      <c r="A41" s="151"/>
      <c r="B41" s="152"/>
      <c r="C41" s="152"/>
      <c r="D41" s="152"/>
      <c r="E41" s="152"/>
      <c r="F41" s="152"/>
      <c r="G41" s="153"/>
      <c r="H41" s="152"/>
      <c r="I41" s="154"/>
      <c r="J41" s="154"/>
      <c r="K41" s="154"/>
      <c r="L41" s="154"/>
      <c r="M41" s="155"/>
      <c r="N41" s="153"/>
      <c r="O41" s="153"/>
      <c r="P41" s="155"/>
      <c r="Q41" s="155"/>
      <c r="R41" s="155"/>
      <c r="S41" s="153"/>
      <c r="T41" s="153"/>
      <c r="U41" s="153"/>
      <c r="V41" s="153"/>
      <c r="W41" s="153"/>
      <c r="X41" s="156"/>
      <c r="Y41" s="156"/>
      <c r="Z41" s="153"/>
      <c r="AA41" s="157"/>
    </row>
    <row r="42" spans="1:27" s="158" customFormat="1" ht="13.5" thickBot="1" x14ac:dyDescent="0.25">
      <c r="A42" s="159"/>
      <c r="B42" s="160"/>
      <c r="C42" s="160"/>
      <c r="D42" s="160"/>
      <c r="E42" s="160"/>
      <c r="F42" s="160"/>
      <c r="G42" s="161"/>
      <c r="H42" s="160"/>
      <c r="I42" s="162"/>
      <c r="J42" s="162"/>
      <c r="K42" s="162"/>
      <c r="L42" s="162"/>
      <c r="M42" s="161"/>
      <c r="N42" s="161"/>
      <c r="O42" s="161"/>
      <c r="P42" s="163"/>
      <c r="Q42" s="163"/>
      <c r="R42" s="163"/>
      <c r="S42" s="161"/>
      <c r="T42" s="161"/>
      <c r="U42" s="161"/>
      <c r="V42" s="161"/>
      <c r="W42" s="161"/>
      <c r="X42" s="164"/>
      <c r="Y42" s="164"/>
      <c r="Z42" s="161"/>
      <c r="AA42" s="165"/>
    </row>
    <row r="43" spans="1:27" x14ac:dyDescent="0.2">
      <c r="A43" s="166"/>
      <c r="B43" s="166"/>
      <c r="C43" s="166"/>
      <c r="D43" s="166"/>
      <c r="E43" s="166"/>
      <c r="F43" s="166"/>
      <c r="G43" s="147"/>
      <c r="H43" s="147"/>
      <c r="I43" s="147"/>
      <c r="J43" s="147"/>
      <c r="K43" s="147"/>
      <c r="L43" s="147"/>
      <c r="M43" s="167"/>
      <c r="N43" s="147"/>
      <c r="O43" s="168"/>
      <c r="P43" s="168"/>
      <c r="Q43" s="168"/>
      <c r="R43" s="168"/>
      <c r="S43" s="168"/>
      <c r="T43" s="168"/>
      <c r="U43" s="168"/>
      <c r="V43" s="168"/>
      <c r="W43" s="121"/>
    </row>
    <row r="44" spans="1:27" ht="13.5" thickBot="1" x14ac:dyDescent="0.25">
      <c r="A44" s="166"/>
      <c r="B44" s="166"/>
      <c r="C44" s="166"/>
      <c r="D44" s="166"/>
      <c r="E44" s="166"/>
      <c r="F44" s="166"/>
      <c r="G44" s="147"/>
      <c r="H44" s="147"/>
      <c r="I44" s="147"/>
      <c r="J44" s="147"/>
      <c r="K44" s="147"/>
      <c r="N44" s="147"/>
      <c r="O44" s="168"/>
      <c r="P44" s="168"/>
      <c r="Q44" s="168"/>
      <c r="R44" s="168"/>
      <c r="S44" s="168"/>
      <c r="T44" s="168"/>
      <c r="U44" s="168"/>
      <c r="V44" s="168"/>
      <c r="W44" s="122"/>
    </row>
    <row r="45" spans="1:27" ht="13.5" thickBot="1" x14ac:dyDescent="0.25">
      <c r="A45" s="169" t="s">
        <v>25</v>
      </c>
      <c r="B45" s="166"/>
      <c r="C45" s="166"/>
      <c r="D45" s="166"/>
      <c r="E45" s="166"/>
      <c r="F45" s="166"/>
      <c r="G45" s="147"/>
      <c r="H45" s="147"/>
      <c r="I45" s="147"/>
      <c r="J45" s="147"/>
      <c r="K45" s="147"/>
      <c r="M45" s="147"/>
      <c r="N45" s="147"/>
      <c r="O45" s="168"/>
      <c r="P45" s="158"/>
      <c r="Q45" s="158"/>
      <c r="R45" s="158"/>
      <c r="S45" s="121"/>
      <c r="T45" s="121"/>
      <c r="U45" s="121"/>
      <c r="V45" s="121"/>
      <c r="W45" s="168"/>
    </row>
    <row r="46" spans="1:27" ht="15.75" customHeight="1" x14ac:dyDescent="0.2">
      <c r="A46" s="565" t="s">
        <v>566</v>
      </c>
      <c r="B46" s="540" t="s">
        <v>567</v>
      </c>
      <c r="C46" s="540" t="s">
        <v>11</v>
      </c>
      <c r="D46" s="540" t="s">
        <v>12</v>
      </c>
      <c r="E46" s="540" t="s">
        <v>13</v>
      </c>
      <c r="F46" s="540" t="s">
        <v>14</v>
      </c>
      <c r="G46" s="540" t="s">
        <v>15</v>
      </c>
      <c r="H46" s="540" t="s">
        <v>16</v>
      </c>
      <c r="I46" s="540" t="s">
        <v>26</v>
      </c>
      <c r="J46" s="540" t="s">
        <v>27</v>
      </c>
      <c r="K46" s="569" t="s">
        <v>283</v>
      </c>
      <c r="L46" s="413" t="s">
        <v>62</v>
      </c>
      <c r="M46" s="412" t="s">
        <v>63</v>
      </c>
      <c r="N46" s="427" t="s">
        <v>64</v>
      </c>
      <c r="O46" s="148"/>
      <c r="P46" s="148"/>
      <c r="Q46" s="148"/>
      <c r="R46" s="148"/>
      <c r="S46" s="148"/>
      <c r="T46" s="148"/>
      <c r="U46" s="148"/>
      <c r="V46" s="148"/>
      <c r="W46" s="148"/>
      <c r="X46" s="540" t="s">
        <v>22</v>
      </c>
      <c r="Y46" s="540" t="s">
        <v>23</v>
      </c>
      <c r="Z46" s="540" t="s">
        <v>24</v>
      </c>
      <c r="AA46" s="538" t="s">
        <v>338</v>
      </c>
    </row>
    <row r="47" spans="1:27" ht="31.9" customHeight="1" thickBot="1" x14ac:dyDescent="0.25">
      <c r="A47" s="566"/>
      <c r="B47" s="564"/>
      <c r="C47" s="564"/>
      <c r="D47" s="564"/>
      <c r="E47" s="564"/>
      <c r="F47" s="564"/>
      <c r="G47" s="541"/>
      <c r="H47" s="564"/>
      <c r="I47" s="564"/>
      <c r="J47" s="564"/>
      <c r="K47" s="570"/>
      <c r="L47" s="414" t="s">
        <v>65</v>
      </c>
      <c r="M47" s="415" t="s">
        <v>66</v>
      </c>
      <c r="N47" s="428" t="s">
        <v>67</v>
      </c>
      <c r="O47" s="170"/>
      <c r="P47" s="150"/>
      <c r="Q47" s="150"/>
      <c r="R47" s="150"/>
      <c r="S47" s="150"/>
      <c r="T47" s="150"/>
      <c r="U47" s="150"/>
      <c r="V47" s="150"/>
      <c r="W47" s="150"/>
      <c r="X47" s="564"/>
      <c r="Y47" s="564"/>
      <c r="Z47" s="564"/>
      <c r="AA47" s="539"/>
    </row>
    <row r="48" spans="1:27" s="158" customFormat="1" x14ac:dyDescent="0.2">
      <c r="A48" s="461" t="s">
        <v>1101</v>
      </c>
      <c r="B48" s="462"/>
      <c r="C48" s="462" t="s">
        <v>1103</v>
      </c>
      <c r="D48" s="462" t="s">
        <v>1104</v>
      </c>
      <c r="E48" s="462"/>
      <c r="F48" s="462" t="s">
        <v>51</v>
      </c>
      <c r="G48" s="463" t="s">
        <v>47</v>
      </c>
      <c r="H48" s="462" t="s">
        <v>1105</v>
      </c>
      <c r="I48" s="464"/>
      <c r="J48" s="464"/>
      <c r="K48" s="469">
        <v>2683</v>
      </c>
      <c r="L48" s="470" t="s">
        <v>55</v>
      </c>
      <c r="M48" s="463" t="s">
        <v>324</v>
      </c>
      <c r="N48" s="468" t="s">
        <v>55</v>
      </c>
      <c r="O48" s="470"/>
      <c r="P48" s="463"/>
      <c r="Q48" s="463"/>
      <c r="R48" s="463"/>
      <c r="S48" s="463"/>
      <c r="T48" s="463"/>
      <c r="U48" s="463"/>
      <c r="V48" s="463"/>
      <c r="W48" s="463"/>
      <c r="X48" s="466"/>
      <c r="Y48" s="467">
        <v>45426</v>
      </c>
      <c r="Z48" s="463" t="s">
        <v>1106</v>
      </c>
      <c r="AA48" s="468" t="s">
        <v>311</v>
      </c>
    </row>
    <row r="49" spans="1:29" s="158" customFormat="1" x14ac:dyDescent="0.2">
      <c r="A49" s="461" t="s">
        <v>1102</v>
      </c>
      <c r="B49" s="462"/>
      <c r="C49" s="462" t="s">
        <v>1103</v>
      </c>
      <c r="D49" s="462" t="s">
        <v>1104</v>
      </c>
      <c r="E49" s="462"/>
      <c r="F49" s="462" t="s">
        <v>51</v>
      </c>
      <c r="G49" s="463" t="s">
        <v>47</v>
      </c>
      <c r="H49" s="462" t="s">
        <v>1105</v>
      </c>
      <c r="I49" s="464"/>
      <c r="J49" s="464"/>
      <c r="K49" s="469">
        <v>2683</v>
      </c>
      <c r="L49" s="470" t="s">
        <v>55</v>
      </c>
      <c r="M49" s="463" t="s">
        <v>324</v>
      </c>
      <c r="N49" s="468" t="s">
        <v>55</v>
      </c>
      <c r="O49" s="470"/>
      <c r="P49" s="463"/>
      <c r="Q49" s="463"/>
      <c r="R49" s="463"/>
      <c r="S49" s="463"/>
      <c r="T49" s="463"/>
      <c r="U49" s="463"/>
      <c r="V49" s="463"/>
      <c r="W49" s="463"/>
      <c r="X49" s="466"/>
      <c r="Y49" s="467">
        <v>45426</v>
      </c>
      <c r="Z49" s="463" t="s">
        <v>1106</v>
      </c>
      <c r="AA49" s="468" t="s">
        <v>311</v>
      </c>
    </row>
    <row r="50" spans="1:29" s="158" customFormat="1" x14ac:dyDescent="0.2">
      <c r="A50" s="461" t="s">
        <v>1101</v>
      </c>
      <c r="B50" s="462"/>
      <c r="C50" s="462" t="s">
        <v>1107</v>
      </c>
      <c r="D50" s="462" t="s">
        <v>1104</v>
      </c>
      <c r="E50" s="462"/>
      <c r="F50" s="462" t="s">
        <v>51</v>
      </c>
      <c r="G50" s="463" t="s">
        <v>47</v>
      </c>
      <c r="H50" s="462" t="s">
        <v>1105</v>
      </c>
      <c r="I50" s="464"/>
      <c r="J50" s="464"/>
      <c r="K50" s="469">
        <v>2593</v>
      </c>
      <c r="L50" s="470" t="s">
        <v>55</v>
      </c>
      <c r="M50" s="463" t="s">
        <v>324</v>
      </c>
      <c r="N50" s="468" t="s">
        <v>55</v>
      </c>
      <c r="O50" s="470"/>
      <c r="P50" s="463"/>
      <c r="Q50" s="463"/>
      <c r="R50" s="463"/>
      <c r="S50" s="463"/>
      <c r="T50" s="463"/>
      <c r="U50" s="463"/>
      <c r="V50" s="463"/>
      <c r="W50" s="463"/>
      <c r="X50" s="466"/>
      <c r="Y50" s="467">
        <v>45426</v>
      </c>
      <c r="Z50" s="463" t="s">
        <v>1106</v>
      </c>
      <c r="AA50" s="468" t="s">
        <v>311</v>
      </c>
    </row>
    <row r="51" spans="1:29" s="158" customFormat="1" x14ac:dyDescent="0.2">
      <c r="A51" s="461" t="s">
        <v>1102</v>
      </c>
      <c r="B51" s="462"/>
      <c r="C51" s="462" t="s">
        <v>1107</v>
      </c>
      <c r="D51" s="462" t="s">
        <v>1104</v>
      </c>
      <c r="E51" s="462"/>
      <c r="F51" s="462" t="s">
        <v>51</v>
      </c>
      <c r="G51" s="463" t="s">
        <v>47</v>
      </c>
      <c r="H51" s="462" t="s">
        <v>1105</v>
      </c>
      <c r="I51" s="464"/>
      <c r="J51" s="464"/>
      <c r="K51" s="469">
        <v>2593</v>
      </c>
      <c r="L51" s="470" t="s">
        <v>55</v>
      </c>
      <c r="M51" s="463" t="s">
        <v>324</v>
      </c>
      <c r="N51" s="468" t="s">
        <v>55</v>
      </c>
      <c r="O51" s="470"/>
      <c r="P51" s="463"/>
      <c r="Q51" s="463"/>
      <c r="R51" s="463"/>
      <c r="S51" s="463"/>
      <c r="T51" s="463"/>
      <c r="U51" s="463"/>
      <c r="V51" s="463"/>
      <c r="W51" s="463"/>
      <c r="X51" s="466"/>
      <c r="Y51" s="467">
        <v>45426</v>
      </c>
      <c r="Z51" s="463" t="s">
        <v>1106</v>
      </c>
      <c r="AA51" s="468" t="s">
        <v>311</v>
      </c>
    </row>
    <row r="52" spans="1:29" s="158" customFormat="1" x14ac:dyDescent="0.2">
      <c r="A52" s="151"/>
      <c r="B52" s="152"/>
      <c r="C52" s="152"/>
      <c r="D52" s="152"/>
      <c r="E52" s="152"/>
      <c r="F52" s="152"/>
      <c r="G52" s="153"/>
      <c r="H52" s="152"/>
      <c r="I52" s="154"/>
      <c r="J52" s="154"/>
      <c r="K52" s="171"/>
      <c r="L52" s="172"/>
      <c r="M52" s="153"/>
      <c r="N52" s="157"/>
      <c r="O52" s="86"/>
      <c r="P52" s="155"/>
      <c r="Q52" s="155"/>
      <c r="R52" s="155"/>
      <c r="S52" s="153"/>
      <c r="T52" s="153"/>
      <c r="U52" s="153"/>
      <c r="V52" s="153"/>
      <c r="W52" s="153"/>
      <c r="X52" s="156"/>
      <c r="Y52" s="156"/>
      <c r="Z52" s="153"/>
      <c r="AA52" s="157"/>
    </row>
    <row r="53" spans="1:29" s="158" customFormat="1" x14ac:dyDescent="0.2">
      <c r="A53" s="151"/>
      <c r="B53" s="152"/>
      <c r="C53" s="152"/>
      <c r="D53" s="152"/>
      <c r="E53" s="152"/>
      <c r="F53" s="152"/>
      <c r="G53" s="153"/>
      <c r="H53" s="152"/>
      <c r="I53" s="154"/>
      <c r="J53" s="154"/>
      <c r="K53" s="171"/>
      <c r="L53" s="172"/>
      <c r="M53" s="153"/>
      <c r="N53" s="157"/>
      <c r="O53" s="86"/>
      <c r="P53" s="155"/>
      <c r="Q53" s="155"/>
      <c r="R53" s="155"/>
      <c r="S53" s="153"/>
      <c r="T53" s="153"/>
      <c r="U53" s="153"/>
      <c r="V53" s="153"/>
      <c r="W53" s="153"/>
      <c r="X53" s="156"/>
      <c r="Y53" s="156"/>
      <c r="Z53" s="153"/>
      <c r="AA53" s="157"/>
    </row>
    <row r="54" spans="1:29" s="158" customFormat="1" ht="13.5" thickBot="1" x14ac:dyDescent="0.25">
      <c r="A54" s="159"/>
      <c r="B54" s="160"/>
      <c r="C54" s="160"/>
      <c r="D54" s="160"/>
      <c r="E54" s="160"/>
      <c r="F54" s="160"/>
      <c r="G54" s="161"/>
      <c r="H54" s="160"/>
      <c r="I54" s="162"/>
      <c r="J54" s="162"/>
      <c r="K54" s="173"/>
      <c r="L54" s="174"/>
      <c r="M54" s="161"/>
      <c r="N54" s="165"/>
      <c r="O54" s="174"/>
      <c r="P54" s="161"/>
      <c r="Q54" s="161"/>
      <c r="R54" s="161"/>
      <c r="S54" s="161"/>
      <c r="T54" s="161"/>
      <c r="U54" s="161"/>
      <c r="V54" s="161"/>
      <c r="W54" s="161"/>
      <c r="X54" s="164"/>
      <c r="Y54" s="164"/>
      <c r="Z54" s="161"/>
      <c r="AA54" s="165"/>
    </row>
    <row r="55" spans="1:29" x14ac:dyDescent="0.2">
      <c r="A55" s="166"/>
      <c r="B55" s="166"/>
      <c r="C55" s="166"/>
      <c r="D55" s="166"/>
      <c r="E55" s="166"/>
      <c r="F55" s="166"/>
      <c r="G55" s="147"/>
      <c r="H55" s="147"/>
      <c r="I55" s="147"/>
      <c r="J55" s="147"/>
      <c r="K55" s="147"/>
      <c r="L55" s="147"/>
      <c r="M55" s="147"/>
      <c r="N55" s="147"/>
      <c r="O55" s="175"/>
      <c r="P55" s="168"/>
      <c r="Q55" s="168"/>
      <c r="R55" s="168"/>
      <c r="S55" s="158"/>
      <c r="T55" s="158"/>
      <c r="U55" s="158"/>
      <c r="V55" s="158"/>
      <c r="W55" s="158"/>
      <c r="X55" s="147"/>
    </row>
    <row r="56" spans="1:29" ht="13.5" thickBot="1" x14ac:dyDescent="0.25">
      <c r="A56" s="166"/>
      <c r="B56" s="166"/>
      <c r="C56" s="166"/>
      <c r="D56" s="166"/>
      <c r="E56" s="166"/>
      <c r="F56" s="166"/>
      <c r="G56" s="147"/>
      <c r="H56" s="147"/>
      <c r="I56" s="147"/>
      <c r="J56" s="147"/>
      <c r="K56" s="147"/>
      <c r="L56" s="147"/>
      <c r="M56" s="147"/>
      <c r="N56" s="147"/>
      <c r="O56" s="175"/>
      <c r="P56" s="168"/>
      <c r="Q56" s="168"/>
      <c r="R56" s="168"/>
      <c r="S56" s="158"/>
      <c r="T56" s="158"/>
      <c r="U56" s="158"/>
      <c r="V56" s="158"/>
      <c r="W56" s="158"/>
      <c r="X56" s="147"/>
    </row>
    <row r="57" spans="1:29" ht="13.5" thickBot="1" x14ac:dyDescent="0.25">
      <c r="A57" s="547" t="s">
        <v>295</v>
      </c>
      <c r="B57" s="562"/>
      <c r="C57" s="562"/>
      <c r="D57" s="563"/>
      <c r="E57" s="166"/>
      <c r="F57" s="166"/>
      <c r="G57" s="147"/>
      <c r="H57" s="147"/>
      <c r="I57" s="147"/>
      <c r="J57" s="147"/>
      <c r="K57" s="147"/>
      <c r="L57" s="147"/>
      <c r="M57" s="147"/>
      <c r="N57" s="147"/>
      <c r="O57" s="158"/>
      <c r="P57" s="168"/>
      <c r="Q57" s="168"/>
      <c r="R57" s="168"/>
      <c r="S57" s="121"/>
      <c r="T57" s="121"/>
      <c r="U57" s="121"/>
      <c r="V57" s="121"/>
      <c r="W57" s="168"/>
      <c r="X57" s="147"/>
      <c r="Y57" s="147"/>
    </row>
    <row r="58" spans="1:29" ht="15.75" customHeight="1" x14ac:dyDescent="0.2">
      <c r="A58" s="565" t="s">
        <v>566</v>
      </c>
      <c r="B58" s="540" t="s">
        <v>567</v>
      </c>
      <c r="C58" s="540" t="s">
        <v>11</v>
      </c>
      <c r="D58" s="540" t="s">
        <v>12</v>
      </c>
      <c r="E58" s="540" t="s">
        <v>13</v>
      </c>
      <c r="F58" s="540" t="s">
        <v>14</v>
      </c>
      <c r="G58" s="540" t="s">
        <v>15</v>
      </c>
      <c r="H58" s="540" t="s">
        <v>16</v>
      </c>
      <c r="I58" s="540">
        <v>20</v>
      </c>
      <c r="J58" s="540">
        <v>40</v>
      </c>
      <c r="K58" s="540" t="s">
        <v>19</v>
      </c>
      <c r="L58" s="538" t="s">
        <v>20</v>
      </c>
      <c r="M58" s="597" t="s">
        <v>28</v>
      </c>
      <c r="N58" s="176" t="s">
        <v>68</v>
      </c>
      <c r="O58" s="412" t="s">
        <v>63</v>
      </c>
      <c r="P58" s="427" t="s">
        <v>64</v>
      </c>
      <c r="Q58" s="148" t="s">
        <v>143</v>
      </c>
      <c r="R58" s="148" t="s">
        <v>70</v>
      </c>
      <c r="S58" s="148"/>
      <c r="T58" s="148"/>
      <c r="U58" s="148"/>
      <c r="V58" s="148"/>
      <c r="W58" s="148"/>
      <c r="X58" s="148"/>
      <c r="Y58" s="148"/>
      <c r="Z58" s="540" t="s">
        <v>22</v>
      </c>
      <c r="AA58" s="540" t="s">
        <v>23</v>
      </c>
      <c r="AB58" s="540" t="s">
        <v>24</v>
      </c>
      <c r="AC58" s="538" t="s">
        <v>338</v>
      </c>
    </row>
    <row r="59" spans="1:29" ht="39" thickBot="1" x14ac:dyDescent="0.25">
      <c r="A59" s="566"/>
      <c r="B59" s="564"/>
      <c r="C59" s="564"/>
      <c r="D59" s="564"/>
      <c r="E59" s="564"/>
      <c r="F59" s="564"/>
      <c r="G59" s="541"/>
      <c r="H59" s="564"/>
      <c r="I59" s="564"/>
      <c r="J59" s="564"/>
      <c r="K59" s="564"/>
      <c r="L59" s="539"/>
      <c r="M59" s="598"/>
      <c r="N59" s="177" t="s">
        <v>69</v>
      </c>
      <c r="O59" s="415" t="s">
        <v>66</v>
      </c>
      <c r="P59" s="428" t="s">
        <v>67</v>
      </c>
      <c r="Q59" s="170" t="s">
        <v>83</v>
      </c>
      <c r="R59" s="150" t="s">
        <v>83</v>
      </c>
      <c r="S59" s="150"/>
      <c r="T59" s="150"/>
      <c r="U59" s="150"/>
      <c r="V59" s="150"/>
      <c r="W59" s="150"/>
      <c r="X59" s="150"/>
      <c r="Y59" s="150"/>
      <c r="Z59" s="541"/>
      <c r="AA59" s="541"/>
      <c r="AB59" s="541"/>
      <c r="AC59" s="539"/>
    </row>
    <row r="60" spans="1:29" s="158" customFormat="1" x14ac:dyDescent="0.2">
      <c r="A60" s="151"/>
      <c r="B60" s="251"/>
      <c r="C60" s="251"/>
      <c r="D60" s="251"/>
      <c r="E60" s="251"/>
      <c r="F60" s="251"/>
      <c r="G60" s="155"/>
      <c r="H60" s="251"/>
      <c r="I60" s="207"/>
      <c r="J60" s="207"/>
      <c r="K60" s="207"/>
      <c r="L60" s="449"/>
      <c r="M60" s="450"/>
      <c r="N60" s="86"/>
      <c r="O60" s="155"/>
      <c r="P60" s="42"/>
      <c r="Q60" s="86"/>
      <c r="R60" s="155"/>
      <c r="S60" s="155"/>
      <c r="T60" s="155"/>
      <c r="U60" s="155"/>
      <c r="V60" s="155"/>
      <c r="W60" s="155"/>
      <c r="X60" s="155"/>
      <c r="Y60" s="155"/>
      <c r="Z60" s="447"/>
      <c r="AA60" s="447"/>
      <c r="AB60" s="155"/>
      <c r="AC60" s="42"/>
    </row>
    <row r="61" spans="1:29" s="158" customFormat="1" x14ac:dyDescent="0.2">
      <c r="A61" s="151"/>
      <c r="B61" s="152"/>
      <c r="C61" s="152"/>
      <c r="D61" s="152"/>
      <c r="E61" s="152"/>
      <c r="F61" s="152"/>
      <c r="G61" s="153"/>
      <c r="H61" s="152"/>
      <c r="I61" s="154"/>
      <c r="J61" s="154"/>
      <c r="K61" s="154"/>
      <c r="L61" s="171"/>
      <c r="M61" s="178"/>
      <c r="N61" s="172"/>
      <c r="O61" s="153"/>
      <c r="P61" s="157"/>
      <c r="Q61" s="86"/>
      <c r="R61" s="155"/>
      <c r="S61" s="155"/>
      <c r="T61" s="155"/>
      <c r="U61" s="155"/>
      <c r="V61" s="155"/>
      <c r="W61" s="153"/>
      <c r="X61" s="153"/>
      <c r="Y61" s="153"/>
      <c r="Z61" s="156"/>
      <c r="AA61" s="156"/>
      <c r="AB61" s="153"/>
      <c r="AC61" s="157"/>
    </row>
    <row r="62" spans="1:29" s="158" customFormat="1" x14ac:dyDescent="0.2">
      <c r="A62" s="151"/>
      <c r="B62" s="152"/>
      <c r="C62" s="152"/>
      <c r="D62" s="152"/>
      <c r="E62" s="152"/>
      <c r="F62" s="152"/>
      <c r="G62" s="153"/>
      <c r="H62" s="152"/>
      <c r="I62" s="154"/>
      <c r="J62" s="154"/>
      <c r="K62" s="154"/>
      <c r="L62" s="171"/>
      <c r="M62" s="178"/>
      <c r="N62" s="172"/>
      <c r="O62" s="153"/>
      <c r="P62" s="157"/>
      <c r="Q62" s="86"/>
      <c r="R62" s="155"/>
      <c r="S62" s="155"/>
      <c r="T62" s="155"/>
      <c r="U62" s="155"/>
      <c r="V62" s="155"/>
      <c r="W62" s="153"/>
      <c r="X62" s="153"/>
      <c r="Y62" s="153"/>
      <c r="Z62" s="156"/>
      <c r="AA62" s="156"/>
      <c r="AB62" s="153"/>
      <c r="AC62" s="157"/>
    </row>
    <row r="63" spans="1:29" s="158" customFormat="1" x14ac:dyDescent="0.2">
      <c r="A63" s="151"/>
      <c r="B63" s="152"/>
      <c r="C63" s="152"/>
      <c r="D63" s="152"/>
      <c r="E63" s="152"/>
      <c r="F63" s="152"/>
      <c r="G63" s="153"/>
      <c r="H63" s="152"/>
      <c r="I63" s="154"/>
      <c r="J63" s="154"/>
      <c r="K63" s="154"/>
      <c r="L63" s="171"/>
      <c r="M63" s="178"/>
      <c r="N63" s="172"/>
      <c r="O63" s="153"/>
      <c r="P63" s="157"/>
      <c r="Q63" s="86"/>
      <c r="R63" s="155"/>
      <c r="S63" s="155"/>
      <c r="T63" s="155"/>
      <c r="U63" s="155"/>
      <c r="V63" s="155"/>
      <c r="W63" s="153"/>
      <c r="X63" s="153"/>
      <c r="Y63" s="153"/>
      <c r="Z63" s="156"/>
      <c r="AA63" s="156"/>
      <c r="AB63" s="153"/>
      <c r="AC63" s="157"/>
    </row>
    <row r="64" spans="1:29" s="158" customFormat="1" ht="13.5" thickBot="1" x14ac:dyDescent="0.25">
      <c r="A64" s="159"/>
      <c r="B64" s="160"/>
      <c r="C64" s="160"/>
      <c r="D64" s="160"/>
      <c r="E64" s="160"/>
      <c r="F64" s="160"/>
      <c r="G64" s="161"/>
      <c r="H64" s="160"/>
      <c r="I64" s="162"/>
      <c r="J64" s="162"/>
      <c r="K64" s="162"/>
      <c r="L64" s="173"/>
      <c r="M64" s="179"/>
      <c r="N64" s="174"/>
      <c r="O64" s="161"/>
      <c r="P64" s="165"/>
      <c r="Q64" s="174"/>
      <c r="R64" s="161"/>
      <c r="S64" s="161"/>
      <c r="T64" s="161"/>
      <c r="U64" s="161"/>
      <c r="V64" s="161"/>
      <c r="W64" s="161"/>
      <c r="X64" s="161"/>
      <c r="Y64" s="161"/>
      <c r="Z64" s="164"/>
      <c r="AA64" s="164"/>
      <c r="AB64" s="161"/>
      <c r="AC64" s="165"/>
    </row>
    <row r="65" spans="1:24" x14ac:dyDescent="0.2">
      <c r="A65" s="166"/>
      <c r="B65" s="166"/>
      <c r="C65" s="166"/>
      <c r="D65" s="166"/>
      <c r="E65" s="166"/>
      <c r="F65" s="166"/>
      <c r="G65" s="147"/>
      <c r="H65" s="147"/>
      <c r="I65" s="147"/>
      <c r="J65" s="147"/>
      <c r="K65" s="147"/>
      <c r="M65" s="147"/>
      <c r="V65" s="147"/>
      <c r="W65" s="147"/>
    </row>
    <row r="66" spans="1:24" x14ac:dyDescent="0.2">
      <c r="A66" s="166"/>
      <c r="B66" s="166"/>
      <c r="C66" s="166"/>
      <c r="D66" s="166"/>
      <c r="E66" s="166"/>
      <c r="F66" s="147"/>
      <c r="G66" s="147"/>
      <c r="H66" s="147"/>
      <c r="I66" s="147"/>
      <c r="J66" s="147"/>
      <c r="K66" s="167"/>
      <c r="L66" s="147"/>
      <c r="M66" s="147"/>
      <c r="N66" s="147"/>
      <c r="S66" s="147"/>
      <c r="T66" s="147"/>
      <c r="U66" s="147"/>
    </row>
    <row r="67" spans="1:24" ht="13.5" thickBot="1" x14ac:dyDescent="0.25">
      <c r="A67" s="166"/>
      <c r="B67" s="166"/>
      <c r="C67" s="166"/>
      <c r="D67" s="166"/>
      <c r="E67" s="147"/>
      <c r="F67" s="147"/>
      <c r="G67" s="147"/>
      <c r="H67" s="147"/>
      <c r="I67" s="147"/>
      <c r="J67" s="167"/>
      <c r="K67" s="167"/>
      <c r="L67" s="167"/>
      <c r="M67" s="167"/>
      <c r="R67" s="167"/>
    </row>
    <row r="68" spans="1:24" ht="13.5" thickBot="1" x14ac:dyDescent="0.25">
      <c r="A68" s="547" t="s">
        <v>29</v>
      </c>
      <c r="B68" s="562"/>
      <c r="C68" s="563"/>
      <c r="D68" s="166"/>
      <c r="E68" s="166"/>
      <c r="F68" s="147"/>
      <c r="G68" s="147"/>
      <c r="H68" s="147"/>
      <c r="I68" s="147"/>
      <c r="J68" s="147"/>
      <c r="K68" s="167"/>
      <c r="L68" s="167"/>
      <c r="M68" s="167"/>
      <c r="N68" s="167"/>
      <c r="S68" s="167"/>
      <c r="T68" s="167"/>
      <c r="U68" s="167"/>
    </row>
    <row r="69" spans="1:24" ht="13.5" thickBot="1" x14ac:dyDescent="0.25">
      <c r="A69" s="553" t="s">
        <v>564</v>
      </c>
      <c r="B69" s="554"/>
      <c r="C69" s="555"/>
      <c r="D69" s="166"/>
      <c r="E69" s="166"/>
      <c r="F69" s="166"/>
      <c r="G69" s="147"/>
      <c r="H69" s="147"/>
      <c r="I69" s="147"/>
      <c r="J69" s="147"/>
      <c r="K69" s="147"/>
      <c r="L69" s="167"/>
      <c r="N69" s="167"/>
      <c r="O69" s="167"/>
      <c r="V69" s="167"/>
    </row>
    <row r="70" spans="1:24" x14ac:dyDescent="0.2">
      <c r="A70" s="180" t="s">
        <v>30</v>
      </c>
      <c r="B70" s="181"/>
      <c r="C70" s="182" t="s">
        <v>151</v>
      </c>
      <c r="D70" s="183"/>
      <c r="E70" s="183"/>
      <c r="F70" s="184"/>
      <c r="G70" s="184"/>
      <c r="H70" s="183"/>
      <c r="I70" s="184"/>
      <c r="J70" s="183"/>
      <c r="K70" s="185"/>
      <c r="L70" s="186"/>
      <c r="N70" s="167"/>
      <c r="O70" s="167"/>
      <c r="P70" s="167"/>
    </row>
    <row r="71" spans="1:24" x14ac:dyDescent="0.2">
      <c r="A71" s="133" t="s">
        <v>565</v>
      </c>
      <c r="B71" s="187"/>
      <c r="C71" s="187"/>
      <c r="D71" s="188"/>
      <c r="E71" s="188"/>
      <c r="F71" s="189"/>
      <c r="G71" s="189"/>
      <c r="H71" s="188"/>
      <c r="I71" s="189"/>
      <c r="J71" s="188"/>
      <c r="K71" s="190"/>
      <c r="L71" s="191"/>
      <c r="N71" s="167"/>
      <c r="O71" s="167"/>
      <c r="P71" s="167"/>
    </row>
    <row r="72" spans="1:24" x14ac:dyDescent="0.2">
      <c r="A72" s="133" t="s">
        <v>167</v>
      </c>
      <c r="B72" s="187"/>
      <c r="C72" s="187"/>
      <c r="D72" s="188"/>
      <c r="E72" s="188"/>
      <c r="F72" s="189"/>
      <c r="G72" s="189"/>
      <c r="H72" s="188"/>
      <c r="I72" s="189"/>
      <c r="J72" s="188"/>
      <c r="K72" s="190"/>
      <c r="L72" s="191"/>
      <c r="N72" s="167"/>
      <c r="O72" s="167"/>
      <c r="P72" s="167"/>
    </row>
    <row r="73" spans="1:24" x14ac:dyDescent="0.2">
      <c r="A73" s="133" t="s">
        <v>868</v>
      </c>
      <c r="B73" s="187"/>
      <c r="C73" s="187"/>
      <c r="D73" s="188"/>
      <c r="E73" s="188"/>
      <c r="F73" s="189"/>
      <c r="G73" s="189"/>
      <c r="H73" s="188"/>
      <c r="I73" s="189"/>
      <c r="J73" s="188"/>
      <c r="K73" s="190"/>
      <c r="L73" s="191"/>
      <c r="N73" s="167"/>
      <c r="O73" s="167"/>
      <c r="P73" s="167"/>
    </row>
    <row r="74" spans="1:24" ht="13.5" thickBot="1" x14ac:dyDescent="0.25">
      <c r="A74" s="425" t="s">
        <v>869</v>
      </c>
      <c r="B74" s="192"/>
      <c r="C74" s="192"/>
      <c r="D74" s="193"/>
      <c r="E74" s="193"/>
      <c r="F74" s="194"/>
      <c r="G74" s="194"/>
      <c r="H74" s="193"/>
      <c r="I74" s="194"/>
      <c r="J74" s="193"/>
      <c r="K74" s="195"/>
      <c r="L74" s="196"/>
      <c r="N74" s="167"/>
      <c r="O74" s="167"/>
      <c r="P74" s="167"/>
    </row>
    <row r="75" spans="1:24" ht="13.5" thickBot="1" x14ac:dyDescent="0.25">
      <c r="A75" s="197"/>
      <c r="B75" s="102"/>
      <c r="C75" s="167"/>
      <c r="D75" s="166"/>
      <c r="E75" s="166"/>
      <c r="F75" s="166"/>
      <c r="G75" s="166"/>
      <c r="H75" s="147"/>
      <c r="I75" s="147"/>
      <c r="J75" s="147"/>
      <c r="K75" s="147"/>
      <c r="L75" s="147"/>
      <c r="M75" s="167"/>
      <c r="O75" s="167"/>
      <c r="P75" s="167"/>
      <c r="Q75" s="147"/>
    </row>
    <row r="76" spans="1:24" s="149" customFormat="1" ht="26.25" thickBot="1" x14ac:dyDescent="0.25">
      <c r="A76" s="198" t="s">
        <v>31</v>
      </c>
      <c r="B76" s="557" t="s">
        <v>567</v>
      </c>
      <c r="C76" s="557"/>
      <c r="D76" s="558"/>
      <c r="E76" s="429" t="s">
        <v>11</v>
      </c>
      <c r="F76" s="429" t="s">
        <v>14</v>
      </c>
      <c r="G76" s="429" t="s">
        <v>277</v>
      </c>
      <c r="H76" s="429" t="s">
        <v>32</v>
      </c>
      <c r="I76" s="429" t="s">
        <v>16</v>
      </c>
      <c r="J76" s="429" t="s">
        <v>17</v>
      </c>
      <c r="K76" s="429" t="s">
        <v>18</v>
      </c>
      <c r="L76" s="429" t="s">
        <v>19</v>
      </c>
      <c r="M76" s="429" t="s">
        <v>20</v>
      </c>
      <c r="N76" s="199" t="s">
        <v>119</v>
      </c>
      <c r="O76" s="429" t="s">
        <v>93</v>
      </c>
      <c r="P76" s="200" t="s">
        <v>732</v>
      </c>
    </row>
    <row r="77" spans="1:24" s="158" customFormat="1" x14ac:dyDescent="0.2">
      <c r="A77" s="201"/>
      <c r="B77" s="559"/>
      <c r="C77" s="559"/>
      <c r="D77" s="559"/>
      <c r="E77" s="202"/>
      <c r="F77" s="202"/>
      <c r="G77" s="202"/>
      <c r="H77" s="202"/>
      <c r="I77" s="202"/>
      <c r="J77" s="203"/>
      <c r="K77" s="203"/>
      <c r="L77" s="203"/>
      <c r="M77" s="205"/>
      <c r="N77" s="206"/>
      <c r="O77" s="202"/>
      <c r="P77" s="41"/>
      <c r="Q77" s="168"/>
      <c r="R77" s="168"/>
      <c r="S77" s="168"/>
      <c r="T77" s="168"/>
      <c r="U77" s="168"/>
      <c r="V77" s="175"/>
      <c r="W77" s="175"/>
      <c r="X77" s="175"/>
    </row>
    <row r="78" spans="1:24" s="158" customFormat="1" x14ac:dyDescent="0.2">
      <c r="A78" s="86"/>
      <c r="B78" s="552"/>
      <c r="C78" s="552"/>
      <c r="D78" s="552"/>
      <c r="E78" s="155"/>
      <c r="F78" s="155"/>
      <c r="G78" s="155"/>
      <c r="H78" s="155"/>
      <c r="I78" s="155"/>
      <c r="J78" s="207"/>
      <c r="K78" s="154"/>
      <c r="L78" s="154"/>
      <c r="M78" s="208"/>
      <c r="N78" s="416"/>
      <c r="O78" s="155"/>
      <c r="P78" s="42"/>
      <c r="Q78" s="168"/>
      <c r="R78" s="168"/>
      <c r="S78" s="168"/>
      <c r="T78" s="168"/>
      <c r="U78" s="168"/>
      <c r="V78" s="175"/>
      <c r="W78" s="175"/>
      <c r="X78" s="175"/>
    </row>
    <row r="79" spans="1:24" s="158" customFormat="1" x14ac:dyDescent="0.2">
      <c r="A79" s="86"/>
      <c r="B79" s="552"/>
      <c r="C79" s="552"/>
      <c r="D79" s="552"/>
      <c r="E79" s="155"/>
      <c r="F79" s="155"/>
      <c r="G79" s="155"/>
      <c r="H79" s="155"/>
      <c r="I79" s="155"/>
      <c r="J79" s="207"/>
      <c r="K79" s="154"/>
      <c r="L79" s="154"/>
      <c r="M79" s="208"/>
      <c r="N79" s="416"/>
      <c r="O79" s="155"/>
      <c r="P79" s="42"/>
      <c r="Q79" s="168"/>
      <c r="R79" s="168"/>
      <c r="S79" s="168"/>
      <c r="T79" s="168"/>
      <c r="U79" s="168"/>
      <c r="V79" s="175"/>
      <c r="W79" s="175"/>
      <c r="X79" s="175"/>
    </row>
    <row r="80" spans="1:24" s="158" customFormat="1" ht="13.5" thickBot="1" x14ac:dyDescent="0.25">
      <c r="A80" s="88"/>
      <c r="B80" s="556"/>
      <c r="C80" s="556"/>
      <c r="D80" s="556"/>
      <c r="E80" s="163"/>
      <c r="F80" s="163"/>
      <c r="G80" s="163"/>
      <c r="H80" s="163"/>
      <c r="I80" s="163"/>
      <c r="J80" s="209"/>
      <c r="K80" s="162"/>
      <c r="L80" s="162"/>
      <c r="M80" s="210"/>
      <c r="N80" s="422"/>
      <c r="O80" s="161"/>
      <c r="P80" s="165"/>
      <c r="Q80" s="168"/>
      <c r="R80" s="168"/>
      <c r="S80" s="168"/>
      <c r="T80" s="168"/>
      <c r="U80" s="168"/>
      <c r="V80" s="175"/>
      <c r="W80" s="175"/>
      <c r="X80" s="175"/>
    </row>
    <row r="81" spans="1:24" x14ac:dyDescent="0.2">
      <c r="A81" s="167"/>
      <c r="B81" s="167"/>
      <c r="E81" s="167"/>
      <c r="J81" s="167"/>
      <c r="K81" s="167"/>
      <c r="L81" s="167"/>
      <c r="M81" s="167"/>
      <c r="O81" s="147"/>
      <c r="P81" s="147"/>
      <c r="Q81" s="147"/>
      <c r="R81" s="147"/>
      <c r="S81" s="147"/>
      <c r="T81" s="147"/>
      <c r="U81" s="147"/>
      <c r="V81" s="167"/>
      <c r="W81" s="167"/>
      <c r="X81" s="167"/>
    </row>
    <row r="82" spans="1:24" ht="13.5" thickBot="1" x14ac:dyDescent="0.25">
      <c r="A82" s="166"/>
      <c r="B82" s="166"/>
      <c r="C82" s="166"/>
      <c r="D82" s="166"/>
      <c r="E82" s="166"/>
      <c r="F82" s="166"/>
      <c r="G82" s="166"/>
      <c r="H82" s="166"/>
      <c r="I82" s="147"/>
      <c r="J82" s="147"/>
      <c r="K82" s="147"/>
      <c r="L82" s="147"/>
      <c r="M82" s="147"/>
      <c r="N82" s="167"/>
      <c r="O82" s="167"/>
      <c r="P82" s="167"/>
      <c r="Q82" s="167"/>
      <c r="R82" s="167"/>
      <c r="S82" s="167"/>
      <c r="T82" s="167"/>
      <c r="U82" s="167"/>
      <c r="V82" s="167"/>
      <c r="W82" s="147"/>
    </row>
    <row r="83" spans="1:24" ht="13.5" thickBot="1" x14ac:dyDescent="0.25">
      <c r="A83" s="547" t="s">
        <v>34</v>
      </c>
      <c r="B83" s="562"/>
      <c r="C83" s="563"/>
      <c r="D83" s="211"/>
      <c r="E83" s="166"/>
      <c r="F83" s="166"/>
      <c r="G83" s="166"/>
      <c r="H83" s="166"/>
      <c r="I83" s="147"/>
      <c r="J83" s="147"/>
      <c r="K83" s="147"/>
      <c r="L83" s="147"/>
      <c r="M83" s="147"/>
      <c r="N83" s="167"/>
      <c r="O83" s="167"/>
      <c r="P83" s="167"/>
      <c r="Q83" s="167"/>
      <c r="R83" s="167"/>
      <c r="S83" s="167"/>
      <c r="T83" s="167"/>
      <c r="U83" s="167"/>
      <c r="V83" s="167"/>
      <c r="W83" s="147"/>
    </row>
    <row r="84" spans="1:24" ht="13.5" thickBot="1" x14ac:dyDescent="0.25">
      <c r="A84" s="553" t="s">
        <v>564</v>
      </c>
      <c r="B84" s="554"/>
      <c r="C84" s="555"/>
      <c r="D84" s="99"/>
      <c r="E84" s="99"/>
      <c r="F84" s="99"/>
      <c r="G84" s="99"/>
      <c r="H84" s="100"/>
      <c r="I84" s="100"/>
      <c r="J84" s="99"/>
      <c r="K84" s="100"/>
      <c r="L84" s="99"/>
      <c r="M84" s="147"/>
      <c r="N84" s="167"/>
      <c r="O84" s="167"/>
      <c r="P84" s="167"/>
      <c r="Q84" s="167"/>
      <c r="R84" s="167"/>
      <c r="S84" s="167"/>
      <c r="T84" s="167"/>
      <c r="U84" s="167"/>
      <c r="V84" s="167"/>
      <c r="W84" s="147"/>
    </row>
    <row r="85" spans="1:24" x14ac:dyDescent="0.2">
      <c r="A85" s="180" t="s">
        <v>30</v>
      </c>
      <c r="B85" s="126"/>
      <c r="C85" s="182" t="s">
        <v>151</v>
      </c>
      <c r="D85" s="182"/>
      <c r="E85" s="183"/>
      <c r="F85" s="183"/>
      <c r="G85" s="183"/>
      <c r="H85" s="184"/>
      <c r="I85" s="184"/>
      <c r="J85" s="183"/>
      <c r="K85" s="184"/>
      <c r="L85" s="212"/>
      <c r="M85" s="147"/>
      <c r="N85" s="167"/>
      <c r="O85" s="167"/>
      <c r="P85" s="167"/>
      <c r="Q85" s="167"/>
      <c r="R85" s="167"/>
      <c r="S85" s="167"/>
      <c r="T85" s="167"/>
      <c r="U85" s="167"/>
      <c r="V85" s="167"/>
      <c r="W85" s="147"/>
    </row>
    <row r="86" spans="1:24" x14ac:dyDescent="0.2">
      <c r="A86" s="133" t="s">
        <v>35</v>
      </c>
      <c r="B86" s="188"/>
      <c r="C86" s="188"/>
      <c r="D86" s="188"/>
      <c r="E86" s="188"/>
      <c r="F86" s="188"/>
      <c r="G86" s="188"/>
      <c r="H86" s="189"/>
      <c r="I86" s="189"/>
      <c r="J86" s="188"/>
      <c r="K86" s="189"/>
      <c r="L86" s="213"/>
      <c r="M86" s="147"/>
      <c r="N86" s="167"/>
      <c r="O86" s="167"/>
      <c r="P86" s="167"/>
      <c r="Q86" s="167"/>
      <c r="R86" s="167"/>
      <c r="S86" s="167"/>
      <c r="T86" s="167"/>
      <c r="U86" s="167"/>
      <c r="V86" s="167"/>
      <c r="W86" s="147"/>
    </row>
    <row r="87" spans="1:24" x14ac:dyDescent="0.2">
      <c r="A87" s="133" t="s">
        <v>168</v>
      </c>
      <c r="B87" s="188"/>
      <c r="C87" s="188"/>
      <c r="D87" s="188"/>
      <c r="E87" s="188"/>
      <c r="F87" s="188"/>
      <c r="G87" s="188"/>
      <c r="H87" s="189"/>
      <c r="I87" s="189"/>
      <c r="J87" s="188"/>
      <c r="K87" s="189"/>
      <c r="L87" s="213"/>
      <c r="M87" s="147"/>
      <c r="N87" s="167"/>
      <c r="O87" s="167"/>
      <c r="P87" s="167"/>
      <c r="Q87" s="167"/>
      <c r="R87" s="167"/>
      <c r="S87" s="167"/>
      <c r="T87" s="167"/>
      <c r="U87" s="167"/>
      <c r="V87" s="167"/>
      <c r="W87" s="147"/>
    </row>
    <row r="88" spans="1:24" x14ac:dyDescent="0.2">
      <c r="A88" s="133" t="s">
        <v>868</v>
      </c>
      <c r="B88" s="188"/>
      <c r="C88" s="188"/>
      <c r="D88" s="188"/>
      <c r="E88" s="188"/>
      <c r="F88" s="188"/>
      <c r="G88" s="188"/>
      <c r="H88" s="189"/>
      <c r="I88" s="189"/>
      <c r="J88" s="188"/>
      <c r="K88" s="189"/>
      <c r="L88" s="213"/>
      <c r="M88" s="147"/>
      <c r="N88" s="167"/>
      <c r="O88" s="167"/>
      <c r="P88" s="167"/>
      <c r="Q88" s="167"/>
      <c r="R88" s="167"/>
      <c r="S88" s="167"/>
      <c r="T88" s="167"/>
      <c r="U88" s="167"/>
      <c r="V88" s="167"/>
      <c r="W88" s="147"/>
    </row>
    <row r="89" spans="1:24" ht="13.5" thickBot="1" x14ac:dyDescent="0.25">
      <c r="A89" s="425" t="s">
        <v>869</v>
      </c>
      <c r="B89" s="193"/>
      <c r="C89" s="193"/>
      <c r="D89" s="193"/>
      <c r="E89" s="193"/>
      <c r="F89" s="193"/>
      <c r="G89" s="193"/>
      <c r="H89" s="194"/>
      <c r="I89" s="194"/>
      <c r="J89" s="193"/>
      <c r="K89" s="194"/>
      <c r="L89" s="214"/>
      <c r="M89" s="147"/>
      <c r="N89" s="167"/>
      <c r="O89" s="167"/>
      <c r="P89" s="167"/>
      <c r="Q89" s="167"/>
      <c r="R89" s="167"/>
      <c r="S89" s="167"/>
      <c r="T89" s="167"/>
      <c r="U89" s="167"/>
      <c r="V89" s="167"/>
      <c r="W89" s="147"/>
    </row>
    <row r="90" spans="1:24" ht="13.5" thickBot="1" x14ac:dyDescent="0.25">
      <c r="A90" s="215"/>
      <c r="E90" s="99"/>
      <c r="F90" s="99"/>
      <c r="G90" s="99"/>
      <c r="H90" s="100"/>
      <c r="I90" s="102"/>
      <c r="J90" s="99"/>
      <c r="K90" s="100"/>
      <c r="L90" s="99"/>
      <c r="M90" s="147"/>
      <c r="N90" s="167"/>
      <c r="O90" s="167"/>
      <c r="P90" s="167"/>
      <c r="Q90" s="167"/>
      <c r="R90" s="147"/>
      <c r="V90" s="216"/>
      <c r="W90" s="216"/>
    </row>
    <row r="91" spans="1:24" s="149" customFormat="1" ht="26.25" thickBot="1" x14ac:dyDescent="0.25">
      <c r="A91" s="198" t="s">
        <v>31</v>
      </c>
      <c r="B91" s="557" t="s">
        <v>13</v>
      </c>
      <c r="C91" s="557"/>
      <c r="D91" s="558"/>
      <c r="E91" s="429" t="s">
        <v>12</v>
      </c>
      <c r="F91" s="429" t="s">
        <v>14</v>
      </c>
      <c r="G91" s="429" t="s">
        <v>266</v>
      </c>
      <c r="H91" s="429" t="s">
        <v>32</v>
      </c>
      <c r="I91" s="429" t="s">
        <v>16</v>
      </c>
      <c r="J91" s="429" t="s">
        <v>17</v>
      </c>
      <c r="K91" s="429" t="s">
        <v>18</v>
      </c>
      <c r="L91" s="429" t="s">
        <v>19</v>
      </c>
      <c r="M91" s="429" t="s">
        <v>20</v>
      </c>
      <c r="N91" s="199" t="s">
        <v>119</v>
      </c>
      <c r="O91" s="429" t="s">
        <v>91</v>
      </c>
      <c r="P91" s="200" t="s">
        <v>730</v>
      </c>
      <c r="W91" s="217"/>
    </row>
    <row r="92" spans="1:24" s="158" customFormat="1" x14ac:dyDescent="0.2">
      <c r="A92" s="201"/>
      <c r="B92" s="559"/>
      <c r="C92" s="559"/>
      <c r="D92" s="559"/>
      <c r="E92" s="202"/>
      <c r="F92" s="202"/>
      <c r="G92" s="202"/>
      <c r="H92" s="202"/>
      <c r="I92" s="202"/>
      <c r="J92" s="203"/>
      <c r="K92" s="203"/>
      <c r="L92" s="203"/>
      <c r="M92" s="203"/>
      <c r="N92" s="206"/>
      <c r="O92" s="202"/>
      <c r="P92" s="41"/>
      <c r="Q92" s="175"/>
      <c r="R92" s="175"/>
      <c r="S92" s="175"/>
      <c r="T92" s="175"/>
      <c r="U92" s="175"/>
      <c r="V92" s="175"/>
      <c r="W92" s="168"/>
    </row>
    <row r="93" spans="1:24" s="158" customFormat="1" x14ac:dyDescent="0.2">
      <c r="A93" s="86"/>
      <c r="B93" s="552"/>
      <c r="C93" s="552"/>
      <c r="D93" s="552"/>
      <c r="E93" s="155"/>
      <c r="F93" s="155"/>
      <c r="G93" s="155"/>
      <c r="H93" s="155"/>
      <c r="I93" s="155"/>
      <c r="J93" s="154"/>
      <c r="K93" s="154"/>
      <c r="L93" s="154"/>
      <c r="M93" s="154"/>
      <c r="N93" s="416"/>
      <c r="O93" s="155"/>
      <c r="P93" s="42"/>
      <c r="Q93" s="175"/>
      <c r="R93" s="175"/>
      <c r="S93" s="175"/>
      <c r="T93" s="175"/>
      <c r="U93" s="175"/>
      <c r="V93" s="175"/>
      <c r="W93" s="168"/>
    </row>
    <row r="94" spans="1:24" s="158" customFormat="1" x14ac:dyDescent="0.2">
      <c r="A94" s="86"/>
      <c r="B94" s="552"/>
      <c r="C94" s="552"/>
      <c r="D94" s="552"/>
      <c r="E94" s="155"/>
      <c r="F94" s="155"/>
      <c r="G94" s="155"/>
      <c r="H94" s="155"/>
      <c r="I94" s="155"/>
      <c r="J94" s="154"/>
      <c r="K94" s="154"/>
      <c r="L94" s="154"/>
      <c r="M94" s="154"/>
      <c r="N94" s="416"/>
      <c r="O94" s="155"/>
      <c r="P94" s="42"/>
      <c r="Q94" s="175"/>
      <c r="R94" s="175"/>
      <c r="S94" s="175"/>
      <c r="T94" s="175"/>
      <c r="U94" s="175"/>
      <c r="V94" s="175"/>
      <c r="W94" s="168"/>
    </row>
    <row r="95" spans="1:24" s="158" customFormat="1" ht="13.5" thickBot="1" x14ac:dyDescent="0.25">
      <c r="A95" s="88"/>
      <c r="B95" s="556"/>
      <c r="C95" s="556"/>
      <c r="D95" s="556"/>
      <c r="E95" s="163"/>
      <c r="F95" s="163"/>
      <c r="G95" s="163"/>
      <c r="H95" s="163"/>
      <c r="I95" s="163"/>
      <c r="J95" s="162"/>
      <c r="K95" s="162"/>
      <c r="L95" s="162"/>
      <c r="M95" s="162"/>
      <c r="N95" s="422"/>
      <c r="O95" s="161"/>
      <c r="P95" s="165"/>
      <c r="Q95" s="175"/>
      <c r="R95" s="175"/>
      <c r="S95" s="175"/>
      <c r="T95" s="175"/>
      <c r="U95" s="175"/>
      <c r="V95" s="175"/>
      <c r="W95" s="168"/>
    </row>
    <row r="96" spans="1:24" ht="13.5" thickBot="1" x14ac:dyDescent="0.25">
      <c r="A96" s="166"/>
      <c r="B96" s="166"/>
      <c r="C96" s="166"/>
      <c r="D96" s="166"/>
      <c r="E96" s="166"/>
      <c r="F96" s="166"/>
      <c r="G96" s="166"/>
      <c r="H96" s="147"/>
      <c r="I96" s="147"/>
      <c r="J96" s="147"/>
      <c r="K96" s="147"/>
      <c r="L96" s="147"/>
      <c r="M96" s="167"/>
      <c r="N96" s="167"/>
      <c r="O96" s="167"/>
      <c r="P96" s="167"/>
      <c r="Q96" s="167"/>
      <c r="R96" s="167"/>
      <c r="S96" s="167"/>
      <c r="T96" s="167"/>
      <c r="U96" s="167"/>
      <c r="V96" s="147"/>
    </row>
    <row r="97" spans="1:21" ht="13.5" thickBot="1" x14ac:dyDescent="0.25">
      <c r="A97" s="547" t="s">
        <v>36</v>
      </c>
      <c r="B97" s="548"/>
      <c r="C97" s="548"/>
      <c r="D97" s="548"/>
      <c r="E97" s="548"/>
      <c r="F97" s="548"/>
      <c r="G97" s="548"/>
      <c r="H97" s="548"/>
      <c r="I97" s="549"/>
      <c r="K97" s="147"/>
      <c r="L97" s="167"/>
      <c r="M97" s="167"/>
      <c r="N97" s="167"/>
      <c r="O97" s="167"/>
      <c r="P97" s="167"/>
      <c r="Q97" s="167"/>
      <c r="R97" s="167"/>
      <c r="S97" s="147"/>
      <c r="T97" s="147"/>
      <c r="U97" s="147"/>
    </row>
    <row r="98" spans="1:21" ht="13.5" thickBot="1" x14ac:dyDescent="0.25">
      <c r="A98" s="630" t="s">
        <v>37</v>
      </c>
      <c r="B98" s="631"/>
      <c r="C98" s="631"/>
      <c r="D98" s="631"/>
      <c r="E98" s="631"/>
      <c r="F98" s="631"/>
      <c r="G98" s="631"/>
      <c r="H98" s="631"/>
      <c r="I98" s="632"/>
      <c r="J98" s="100"/>
      <c r="K98" s="147"/>
      <c r="L98" s="167"/>
      <c r="M98" s="167"/>
      <c r="N98" s="167"/>
      <c r="O98" s="167"/>
      <c r="P98" s="167"/>
      <c r="Q98" s="167"/>
      <c r="R98" s="167"/>
      <c r="S98" s="147"/>
      <c r="T98" s="147"/>
      <c r="U98" s="147"/>
    </row>
    <row r="99" spans="1:21" s="424" customFormat="1" ht="15.75" customHeight="1" thickBot="1" x14ac:dyDescent="0.25">
      <c r="A99" s="218" t="s">
        <v>284</v>
      </c>
      <c r="B99" s="614" t="s">
        <v>981</v>
      </c>
      <c r="C99" s="615"/>
      <c r="D99" s="615"/>
      <c r="E99" s="615"/>
      <c r="F99" s="615"/>
      <c r="G99" s="615"/>
      <c r="H99" s="615"/>
      <c r="I99" s="616"/>
      <c r="J99" s="219"/>
      <c r="K99" s="220"/>
      <c r="L99" s="22"/>
      <c r="M99" s="22"/>
      <c r="N99" s="22"/>
      <c r="O99" s="22"/>
      <c r="P99" s="22"/>
      <c r="Q99" s="22"/>
      <c r="R99" s="22"/>
      <c r="S99" s="220"/>
      <c r="T99" s="220"/>
      <c r="U99" s="220"/>
    </row>
    <row r="100" spans="1:21" ht="13.5" thickBot="1" x14ac:dyDescent="0.25">
      <c r="A100" s="215"/>
      <c r="J100" s="167"/>
      <c r="K100" s="147"/>
      <c r="L100" s="167"/>
      <c r="M100" s="167"/>
      <c r="N100" s="167"/>
      <c r="O100" s="167"/>
      <c r="P100" s="167"/>
      <c r="Q100" s="147"/>
    </row>
    <row r="101" spans="1:21" ht="16.5" customHeight="1" thickBot="1" x14ac:dyDescent="0.25">
      <c r="A101" s="550" t="s">
        <v>208</v>
      </c>
      <c r="B101" s="551"/>
      <c r="C101" s="551"/>
      <c r="D101" s="551"/>
      <c r="E101" s="551"/>
      <c r="F101" s="551"/>
      <c r="G101" s="551"/>
      <c r="H101" s="599" t="s">
        <v>220</v>
      </c>
      <c r="I101" s="545" t="s">
        <v>566</v>
      </c>
      <c r="J101" s="545" t="s">
        <v>209</v>
      </c>
      <c r="K101" s="545" t="s">
        <v>23</v>
      </c>
      <c r="L101" s="545" t="s">
        <v>290</v>
      </c>
      <c r="M101" s="560" t="s">
        <v>82</v>
      </c>
      <c r="N101" s="167"/>
      <c r="O101" s="147"/>
      <c r="Q101" s="216"/>
      <c r="R101" s="216"/>
    </row>
    <row r="102" spans="1:21" s="101" customFormat="1" ht="13.5" thickBot="1" x14ac:dyDescent="0.25">
      <c r="A102" s="617" t="s">
        <v>1126</v>
      </c>
      <c r="B102" s="618"/>
      <c r="C102" s="618"/>
      <c r="D102" s="618"/>
      <c r="E102" s="618"/>
      <c r="F102" s="618"/>
      <c r="G102" s="619"/>
      <c r="H102" s="600"/>
      <c r="I102" s="546"/>
      <c r="J102" s="546"/>
      <c r="K102" s="546"/>
      <c r="L102" s="546"/>
      <c r="M102" s="561"/>
      <c r="N102" s="221"/>
      <c r="O102" s="221"/>
      <c r="P102" s="221"/>
      <c r="Q102" s="221"/>
      <c r="R102" s="221"/>
    </row>
    <row r="103" spans="1:21" s="101" customFormat="1" ht="15.75" customHeight="1" thickBot="1" x14ac:dyDescent="0.25">
      <c r="A103" s="542" t="s">
        <v>339</v>
      </c>
      <c r="B103" s="543"/>
      <c r="C103" s="543"/>
      <c r="D103" s="543"/>
      <c r="E103" s="543"/>
      <c r="F103" s="543"/>
      <c r="G103" s="544"/>
      <c r="H103" s="600"/>
      <c r="I103" s="546"/>
      <c r="J103" s="546"/>
      <c r="K103" s="546"/>
      <c r="L103" s="546"/>
      <c r="M103" s="561"/>
      <c r="N103" s="221"/>
      <c r="O103" s="221"/>
      <c r="P103" s="221"/>
      <c r="Q103" s="221"/>
      <c r="R103" s="221"/>
    </row>
    <row r="104" spans="1:21" s="158" customFormat="1" ht="15.75" customHeight="1" x14ac:dyDescent="0.2">
      <c r="A104" s="36" t="s">
        <v>88</v>
      </c>
      <c r="B104" s="559" t="str">
        <f>IF($A104="","",VLOOKUP($A104,Listes!$A$3:$C$194,2,FALSE))</f>
        <v>Origin THC / Origin Receiving Charge</v>
      </c>
      <c r="C104" s="559"/>
      <c r="D104" s="559"/>
      <c r="E104" s="611" t="s">
        <v>50</v>
      </c>
      <c r="F104" s="611" t="s">
        <v>50</v>
      </c>
      <c r="G104" s="611" t="s">
        <v>50</v>
      </c>
      <c r="H104" s="420"/>
      <c r="I104" s="445"/>
      <c r="J104" s="445"/>
      <c r="K104" s="445"/>
      <c r="L104" s="445"/>
      <c r="M104" s="446"/>
      <c r="N104" s="175"/>
      <c r="O104" s="175"/>
      <c r="P104" s="175"/>
      <c r="Q104" s="175"/>
      <c r="R104" s="168"/>
    </row>
    <row r="105" spans="1:21" s="158" customFormat="1" ht="15.75" customHeight="1" x14ac:dyDescent="0.2">
      <c r="A105" s="37" t="s">
        <v>789</v>
      </c>
      <c r="B105" s="552" t="str">
        <f>IF($A105="","",VLOOKUP($A105,Listes!$A$3:$C$194,2,FALSE))</f>
        <v>Export Documentation Fees - Carrier</v>
      </c>
      <c r="C105" s="552"/>
      <c r="D105" s="552"/>
      <c r="E105" s="612" t="s">
        <v>50</v>
      </c>
      <c r="F105" s="612" t="s">
        <v>50</v>
      </c>
      <c r="G105" s="612" t="s">
        <v>50</v>
      </c>
      <c r="H105" s="418"/>
      <c r="I105" s="447"/>
      <c r="J105" s="447"/>
      <c r="K105" s="447"/>
      <c r="L105" s="447"/>
      <c r="M105" s="448"/>
      <c r="N105" s="175"/>
      <c r="O105" s="175"/>
      <c r="P105" s="175"/>
      <c r="Q105" s="175"/>
      <c r="R105" s="168"/>
    </row>
    <row r="106" spans="1:21" s="158" customFormat="1" ht="15.75" customHeight="1" x14ac:dyDescent="0.2">
      <c r="A106" s="37" t="s">
        <v>312</v>
      </c>
      <c r="B106" s="552" t="str">
        <f>IF($A106="","",VLOOKUP($A106,Listes!$A$3:$C$194,2,FALSE))</f>
        <v>Diversion / Change of Destination Fee</v>
      </c>
      <c r="C106" s="552"/>
      <c r="D106" s="552"/>
      <c r="E106" s="612" t="s">
        <v>50</v>
      </c>
      <c r="F106" s="612" t="s">
        <v>50</v>
      </c>
      <c r="G106" s="612" t="s">
        <v>50</v>
      </c>
      <c r="H106" s="418"/>
      <c r="I106" s="447"/>
      <c r="J106" s="447"/>
      <c r="K106" s="447"/>
      <c r="L106" s="447"/>
      <c r="M106" s="448"/>
      <c r="N106" s="175"/>
      <c r="O106" s="175"/>
      <c r="P106" s="175"/>
      <c r="Q106" s="175"/>
      <c r="R106" s="168"/>
    </row>
    <row r="107" spans="1:21" s="158" customFormat="1" ht="15.75" customHeight="1" x14ac:dyDescent="0.2">
      <c r="A107" s="37" t="s">
        <v>90</v>
      </c>
      <c r="B107" s="552" t="str">
        <f>IF($A107="","",VLOOKUP($A107,Listes!$A$3:$C$194,2,FALSE))</f>
        <v>Garments on Hanger Additional</v>
      </c>
      <c r="C107" s="552"/>
      <c r="D107" s="552"/>
      <c r="E107" s="612" t="s">
        <v>50</v>
      </c>
      <c r="F107" s="612" t="s">
        <v>50</v>
      </c>
      <c r="G107" s="612" t="s">
        <v>50</v>
      </c>
      <c r="H107" s="418"/>
      <c r="I107" s="447"/>
      <c r="J107" s="447"/>
      <c r="K107" s="447"/>
      <c r="L107" s="447"/>
      <c r="M107" s="448"/>
      <c r="N107" s="175"/>
      <c r="O107" s="175"/>
      <c r="P107" s="175"/>
      <c r="Q107" s="175"/>
      <c r="R107" s="168"/>
    </row>
    <row r="108" spans="1:21" s="158" customFormat="1" ht="15.75" customHeight="1" x14ac:dyDescent="0.2">
      <c r="A108" s="37" t="s">
        <v>353</v>
      </c>
      <c r="B108" s="552" t="str">
        <f>IF($A108="","",VLOOKUP($A108,Listes!$A$3:$C$194,2,FALSE))</f>
        <v>Tri-Axle / Super Chassis Oncarriage Surcharge</v>
      </c>
      <c r="C108" s="552"/>
      <c r="D108" s="552"/>
      <c r="E108" s="612" t="s">
        <v>50</v>
      </c>
      <c r="F108" s="612" t="s">
        <v>50</v>
      </c>
      <c r="G108" s="612" t="s">
        <v>50</v>
      </c>
      <c r="H108" s="418"/>
      <c r="I108" s="447"/>
      <c r="J108" s="447"/>
      <c r="K108" s="447"/>
      <c r="L108" s="447"/>
      <c r="M108" s="448"/>
      <c r="N108" s="175"/>
      <c r="O108" s="175"/>
      <c r="P108" s="175"/>
      <c r="Q108" s="175"/>
      <c r="R108" s="168"/>
    </row>
    <row r="109" spans="1:21" s="158" customFormat="1" ht="15.75" customHeight="1" x14ac:dyDescent="0.2">
      <c r="A109" s="37" t="s">
        <v>226</v>
      </c>
      <c r="B109" s="552" t="str">
        <f>IF($A109="","",VLOOKUP($A109,Listes!$A$3:$C$194,2,FALSE))</f>
        <v>Bunker Adjustment Factor</v>
      </c>
      <c r="C109" s="552"/>
      <c r="D109" s="552"/>
      <c r="E109" s="612" t="s">
        <v>50</v>
      </c>
      <c r="F109" s="612" t="s">
        <v>50</v>
      </c>
      <c r="G109" s="612" t="s">
        <v>50</v>
      </c>
      <c r="H109" s="418"/>
      <c r="I109" s="447"/>
      <c r="J109" s="447"/>
      <c r="K109" s="447"/>
      <c r="L109" s="447"/>
      <c r="M109" s="448"/>
      <c r="N109" s="175"/>
      <c r="O109" s="175"/>
      <c r="P109" s="175"/>
      <c r="Q109" s="175"/>
      <c r="R109" s="168"/>
    </row>
    <row r="110" spans="1:21" s="158" customFormat="1" ht="15.75" customHeight="1" x14ac:dyDescent="0.2">
      <c r="A110" s="37" t="s">
        <v>1108</v>
      </c>
      <c r="B110" s="552" t="str">
        <f>IF($A110="","",VLOOKUP($A110,Listes!$A$3:$C$194,2,FALSE))</f>
        <v>Drop Off Surcharge</v>
      </c>
      <c r="C110" s="552"/>
      <c r="D110" s="552"/>
      <c r="E110" s="612" t="s">
        <v>50</v>
      </c>
      <c r="F110" s="612" t="s">
        <v>50</v>
      </c>
      <c r="G110" s="612" t="s">
        <v>50</v>
      </c>
      <c r="H110" s="418"/>
      <c r="I110" s="447"/>
      <c r="J110" s="447"/>
      <c r="K110" s="447"/>
      <c r="L110" s="447"/>
      <c r="M110" s="448"/>
      <c r="N110" s="175"/>
      <c r="O110" s="175"/>
      <c r="P110" s="175"/>
      <c r="Q110" s="175"/>
      <c r="R110" s="168"/>
    </row>
    <row r="111" spans="1:21" s="158" customFormat="1" ht="15.75" customHeight="1" x14ac:dyDescent="0.2">
      <c r="A111" s="37" t="s">
        <v>1055</v>
      </c>
      <c r="B111" s="552" t="str">
        <f>IF($A111="","",VLOOKUP($A111,Listes!$A$3:$C$194,2,FALSE))</f>
        <v>Export Seal Fee</v>
      </c>
      <c r="C111" s="552"/>
      <c r="D111" s="552"/>
      <c r="E111" s="612" t="s">
        <v>50</v>
      </c>
      <c r="F111" s="612" t="s">
        <v>50</v>
      </c>
      <c r="G111" s="612" t="s">
        <v>50</v>
      </c>
      <c r="H111" s="418"/>
      <c r="I111" s="447"/>
      <c r="J111" s="447"/>
      <c r="K111" s="447"/>
      <c r="L111" s="447"/>
      <c r="M111" s="448"/>
      <c r="N111" s="175"/>
      <c r="O111" s="175"/>
      <c r="P111" s="175"/>
      <c r="Q111" s="175"/>
      <c r="R111" s="168"/>
    </row>
    <row r="112" spans="1:21" s="158" customFormat="1" ht="15.75" customHeight="1" x14ac:dyDescent="0.2">
      <c r="A112" s="37" t="s">
        <v>811</v>
      </c>
      <c r="B112" s="552" t="str">
        <f>IF($A112="","",VLOOKUP($A112,Listes!$A$3:$C$194,2,FALSE))</f>
        <v>Terminal Fees, Not Otherwise Specified</v>
      </c>
      <c r="C112" s="552"/>
      <c r="D112" s="552"/>
      <c r="E112" s="612" t="s">
        <v>50</v>
      </c>
      <c r="F112" s="612" t="s">
        <v>50</v>
      </c>
      <c r="G112" s="612" t="s">
        <v>50</v>
      </c>
      <c r="H112" s="418"/>
      <c r="I112" s="447"/>
      <c r="J112" s="447"/>
      <c r="K112" s="447"/>
      <c r="L112" s="447"/>
      <c r="M112" s="448"/>
      <c r="N112" s="175"/>
      <c r="O112" s="175"/>
      <c r="P112" s="175"/>
      <c r="Q112" s="175"/>
      <c r="R112" s="168"/>
    </row>
    <row r="113" spans="1:23" s="158" customFormat="1" ht="15.75" customHeight="1" x14ac:dyDescent="0.2">
      <c r="A113" s="37" t="s">
        <v>858</v>
      </c>
      <c r="B113" s="552" t="str">
        <f>IF($A113="","",VLOOKUP($A113,Listes!$A$3:$C$194,2,FALSE))</f>
        <v>Hazardous Fees (Ocean)</v>
      </c>
      <c r="C113" s="552"/>
      <c r="D113" s="552"/>
      <c r="E113" s="612" t="s">
        <v>50</v>
      </c>
      <c r="F113" s="612" t="s">
        <v>50</v>
      </c>
      <c r="G113" s="612" t="s">
        <v>50</v>
      </c>
      <c r="H113" s="418"/>
      <c r="I113" s="447"/>
      <c r="J113" s="447"/>
      <c r="K113" s="447"/>
      <c r="L113" s="447"/>
      <c r="M113" s="448"/>
      <c r="N113" s="175"/>
      <c r="O113" s="175"/>
      <c r="P113" s="175"/>
      <c r="Q113" s="175"/>
      <c r="R113" s="168"/>
    </row>
    <row r="114" spans="1:23" s="158" customFormat="1" ht="15.75" customHeight="1" x14ac:dyDescent="0.2">
      <c r="A114" s="37" t="s">
        <v>81</v>
      </c>
      <c r="B114" s="552" t="str">
        <f>IF($A114="","",VLOOKUP($A114,Listes!$A$3:$C$198,2,FALSE))</f>
        <v>General Rate Increase</v>
      </c>
      <c r="C114" s="552"/>
      <c r="D114" s="552"/>
      <c r="E114" s="612" t="s">
        <v>52</v>
      </c>
      <c r="F114" s="612" t="s">
        <v>52</v>
      </c>
      <c r="G114" s="612" t="s">
        <v>52</v>
      </c>
      <c r="H114" s="418"/>
      <c r="I114" s="447"/>
      <c r="J114" s="447"/>
      <c r="K114" s="447"/>
      <c r="L114" s="447"/>
      <c r="M114" s="448"/>
      <c r="N114" s="175"/>
      <c r="O114" s="175"/>
      <c r="P114" s="175"/>
      <c r="Q114" s="175"/>
      <c r="R114" s="168"/>
    </row>
    <row r="115" spans="1:23" s="158" customFormat="1" ht="15.75" customHeight="1" thickBot="1" x14ac:dyDescent="0.25">
      <c r="A115" s="38"/>
      <c r="B115" s="556" t="str">
        <f>IF($A115="","",VLOOKUP($A115,Listes!$A$3:$C$194,2,FALSE))</f>
        <v/>
      </c>
      <c r="C115" s="556"/>
      <c r="D115" s="556"/>
      <c r="E115" s="613"/>
      <c r="F115" s="613"/>
      <c r="G115" s="613"/>
      <c r="H115" s="441"/>
      <c r="I115" s="92"/>
      <c r="J115" s="92"/>
      <c r="K115" s="92"/>
      <c r="L115" s="92"/>
      <c r="M115" s="93"/>
      <c r="N115" s="175"/>
      <c r="O115" s="175"/>
      <c r="P115" s="175"/>
      <c r="Q115" s="175"/>
      <c r="R115" s="168"/>
    </row>
    <row r="116" spans="1:23" ht="13.5" thickBot="1" x14ac:dyDescent="0.25">
      <c r="A116" s="668" t="s">
        <v>210</v>
      </c>
      <c r="B116" s="669"/>
      <c r="C116" s="669"/>
      <c r="D116" s="669"/>
      <c r="E116" s="669"/>
      <c r="F116" s="669"/>
      <c r="G116" s="669"/>
      <c r="H116" s="669"/>
      <c r="I116" s="670"/>
      <c r="K116" s="147"/>
      <c r="L116" s="167"/>
      <c r="M116" s="167"/>
      <c r="N116" s="167"/>
      <c r="O116" s="167"/>
      <c r="P116" s="167"/>
      <c r="Q116" s="147"/>
    </row>
    <row r="117" spans="1:23" ht="13.5" thickBot="1" x14ac:dyDescent="0.25">
      <c r="A117" s="635" t="s">
        <v>539</v>
      </c>
      <c r="B117" s="636"/>
      <c r="C117" s="636"/>
      <c r="D117" s="636"/>
      <c r="E117" s="636"/>
      <c r="F117" s="636"/>
      <c r="G117" s="636"/>
      <c r="H117" s="636"/>
      <c r="I117" s="637"/>
      <c r="K117" s="167"/>
      <c r="L117" s="167"/>
      <c r="M117" s="167"/>
      <c r="N117" s="167"/>
      <c r="O117" s="147"/>
    </row>
    <row r="118" spans="1:23" ht="13.5" thickBot="1" x14ac:dyDescent="0.25">
      <c r="A118" s="102"/>
      <c r="B118" s="102"/>
      <c r="C118" s="222"/>
      <c r="D118" s="99"/>
      <c r="E118" s="100"/>
      <c r="F118" s="100"/>
      <c r="G118" s="100"/>
      <c r="H118" s="100"/>
      <c r="I118" s="100"/>
      <c r="J118" s="99"/>
      <c r="L118" s="147"/>
      <c r="M118" s="167"/>
      <c r="N118" s="167"/>
      <c r="O118" s="167"/>
      <c r="P118" s="167"/>
      <c r="Q118" s="167"/>
      <c r="R118" s="147"/>
    </row>
    <row r="119" spans="1:23" ht="15.6" customHeight="1" x14ac:dyDescent="0.2">
      <c r="A119" s="633" t="s">
        <v>475</v>
      </c>
      <c r="B119" s="634"/>
      <c r="C119" s="634"/>
      <c r="D119" s="634"/>
      <c r="E119" s="540" t="s">
        <v>278</v>
      </c>
      <c r="F119" s="540">
        <v>20</v>
      </c>
      <c r="G119" s="540">
        <v>40</v>
      </c>
      <c r="H119" s="540" t="s">
        <v>19</v>
      </c>
      <c r="I119" s="540" t="s">
        <v>20</v>
      </c>
      <c r="J119" s="660" t="s">
        <v>285</v>
      </c>
      <c r="K119" s="660" t="s">
        <v>33</v>
      </c>
      <c r="L119" s="680" t="s">
        <v>211</v>
      </c>
      <c r="M119" s="99"/>
      <c r="N119" s="167"/>
      <c r="O119" s="167"/>
      <c r="P119" s="167"/>
      <c r="Q119" s="167"/>
      <c r="R119" s="167"/>
      <c r="S119" s="167"/>
      <c r="T119" s="167"/>
      <c r="U119" s="167"/>
    </row>
    <row r="120" spans="1:23" x14ac:dyDescent="0.2">
      <c r="A120" s="19" t="s">
        <v>212</v>
      </c>
      <c r="B120" s="20" t="s">
        <v>11</v>
      </c>
      <c r="C120" s="20" t="s">
        <v>12</v>
      </c>
      <c r="D120" s="20" t="s">
        <v>213</v>
      </c>
      <c r="E120" s="622"/>
      <c r="F120" s="622"/>
      <c r="G120" s="622"/>
      <c r="H120" s="622"/>
      <c r="I120" s="622"/>
      <c r="J120" s="622"/>
      <c r="K120" s="622"/>
      <c r="L120" s="681"/>
      <c r="M120" s="99"/>
      <c r="N120" s="167"/>
      <c r="O120" s="167"/>
      <c r="P120" s="167"/>
      <c r="Q120" s="167"/>
      <c r="R120" s="167"/>
      <c r="S120" s="167"/>
      <c r="T120" s="167"/>
      <c r="U120" s="167"/>
    </row>
    <row r="121" spans="1:23" s="158" customFormat="1" x14ac:dyDescent="0.2">
      <c r="A121" s="223"/>
      <c r="B121" s="417"/>
      <c r="C121" s="417"/>
      <c r="D121" s="417"/>
      <c r="E121" s="417"/>
      <c r="F121" s="207"/>
      <c r="G121" s="207"/>
      <c r="H121" s="207"/>
      <c r="I121" s="207"/>
      <c r="J121" s="417"/>
      <c r="K121" s="416"/>
      <c r="L121" s="21"/>
      <c r="M121" s="224"/>
      <c r="N121" s="175"/>
      <c r="O121" s="175"/>
      <c r="P121" s="175"/>
      <c r="Q121" s="175"/>
      <c r="R121" s="175"/>
      <c r="S121" s="175"/>
      <c r="T121" s="175"/>
      <c r="U121" s="175"/>
    </row>
    <row r="122" spans="1:23" s="158" customFormat="1" x14ac:dyDescent="0.2">
      <c r="A122" s="223"/>
      <c r="B122" s="417"/>
      <c r="C122" s="417"/>
      <c r="D122" s="417"/>
      <c r="E122" s="417"/>
      <c r="F122" s="154"/>
      <c r="G122" s="154"/>
      <c r="H122" s="154"/>
      <c r="I122" s="154"/>
      <c r="J122" s="417"/>
      <c r="K122" s="416"/>
      <c r="L122" s="21"/>
      <c r="M122" s="175"/>
      <c r="N122" s="175"/>
      <c r="O122" s="175"/>
      <c r="P122" s="175"/>
      <c r="Q122" s="175"/>
      <c r="R122" s="175"/>
      <c r="S122" s="175"/>
      <c r="T122" s="175"/>
      <c r="U122" s="175"/>
    </row>
    <row r="123" spans="1:23" s="158" customFormat="1" x14ac:dyDescent="0.2">
      <c r="A123" s="223"/>
      <c r="B123" s="417"/>
      <c r="C123" s="417"/>
      <c r="D123" s="417"/>
      <c r="E123" s="417"/>
      <c r="F123" s="154"/>
      <c r="G123" s="154"/>
      <c r="H123" s="154"/>
      <c r="I123" s="154"/>
      <c r="J123" s="417"/>
      <c r="K123" s="416"/>
      <c r="L123" s="21"/>
      <c r="M123" s="175"/>
      <c r="N123" s="175"/>
      <c r="O123" s="175"/>
      <c r="P123" s="175"/>
      <c r="Q123" s="175"/>
      <c r="R123" s="175"/>
      <c r="S123" s="175"/>
      <c r="T123" s="175"/>
      <c r="U123" s="175"/>
    </row>
    <row r="124" spans="1:23" s="158" customFormat="1" ht="13.5" thickBot="1" x14ac:dyDescent="0.25">
      <c r="A124" s="225"/>
      <c r="B124" s="421"/>
      <c r="C124" s="421"/>
      <c r="D124" s="421"/>
      <c r="E124" s="421"/>
      <c r="F124" s="162"/>
      <c r="G124" s="162"/>
      <c r="H124" s="162"/>
      <c r="I124" s="162"/>
      <c r="J124" s="421"/>
      <c r="K124" s="422"/>
      <c r="L124" s="94"/>
      <c r="M124" s="175"/>
      <c r="N124" s="175"/>
      <c r="O124" s="175"/>
      <c r="P124" s="175"/>
      <c r="Q124" s="175"/>
      <c r="R124" s="175"/>
      <c r="S124" s="175"/>
      <c r="T124" s="175"/>
      <c r="U124" s="175"/>
    </row>
    <row r="125" spans="1:23" s="158" customFormat="1" x14ac:dyDescent="0.2">
      <c r="A125" s="22"/>
      <c r="B125" s="22"/>
      <c r="C125" s="22"/>
      <c r="D125" s="22"/>
      <c r="E125" s="22"/>
      <c r="F125" s="22"/>
      <c r="G125" s="22"/>
      <c r="H125" s="22"/>
      <c r="I125" s="22"/>
      <c r="J125" s="22"/>
      <c r="K125" s="22"/>
      <c r="L125" s="95"/>
      <c r="M125" s="175"/>
      <c r="N125" s="175"/>
      <c r="O125" s="175"/>
      <c r="P125" s="175"/>
      <c r="Q125" s="175"/>
      <c r="R125" s="175"/>
      <c r="S125" s="175"/>
      <c r="T125" s="175"/>
      <c r="U125" s="175"/>
    </row>
    <row r="126" spans="1:23" ht="15.6" hidden="1" customHeight="1" x14ac:dyDescent="0.2">
      <c r="A126" s="644" t="s">
        <v>538</v>
      </c>
      <c r="B126" s="644"/>
      <c r="C126" s="644"/>
      <c r="D126" s="644"/>
      <c r="E126" s="644" t="s">
        <v>278</v>
      </c>
      <c r="F126" s="644">
        <v>20</v>
      </c>
      <c r="G126" s="644">
        <v>40</v>
      </c>
      <c r="H126" s="644" t="s">
        <v>19</v>
      </c>
      <c r="I126" s="644" t="s">
        <v>20</v>
      </c>
      <c r="J126" s="645" t="s">
        <v>285</v>
      </c>
      <c r="K126" s="645" t="s">
        <v>33</v>
      </c>
      <c r="L126" s="644" t="s">
        <v>211</v>
      </c>
      <c r="M126" s="644" t="s">
        <v>23</v>
      </c>
      <c r="O126" s="147"/>
      <c r="P126" s="167"/>
      <c r="Q126" s="167"/>
      <c r="R126" s="167"/>
      <c r="S126" s="167"/>
      <c r="T126" s="167"/>
      <c r="U126" s="167"/>
      <c r="V126" s="167"/>
      <c r="W126" s="167"/>
    </row>
    <row r="127" spans="1:23" hidden="1" x14ac:dyDescent="0.2">
      <c r="A127" s="409" t="s">
        <v>212</v>
      </c>
      <c r="B127" s="409" t="s">
        <v>11</v>
      </c>
      <c r="C127" s="409" t="s">
        <v>12</v>
      </c>
      <c r="D127" s="409" t="s">
        <v>213</v>
      </c>
      <c r="E127" s="644"/>
      <c r="F127" s="644"/>
      <c r="G127" s="644"/>
      <c r="H127" s="644"/>
      <c r="I127" s="644"/>
      <c r="J127" s="644"/>
      <c r="K127" s="644"/>
      <c r="L127" s="644"/>
      <c r="M127" s="644"/>
      <c r="O127" s="147"/>
      <c r="P127" s="167"/>
      <c r="Q127" s="167"/>
      <c r="R127" s="167"/>
      <c r="S127" s="167"/>
      <c r="T127" s="167"/>
      <c r="U127" s="167"/>
      <c r="V127" s="167"/>
      <c r="W127" s="167"/>
    </row>
    <row r="128" spans="1:23" s="158" customFormat="1" hidden="1" x14ac:dyDescent="0.2">
      <c r="A128" s="23"/>
      <c r="B128" s="23"/>
      <c r="C128" s="23"/>
      <c r="D128" s="23"/>
      <c r="E128" s="23"/>
      <c r="F128" s="226"/>
      <c r="G128" s="226"/>
      <c r="H128" s="226"/>
      <c r="I128" s="226"/>
      <c r="J128" s="23"/>
      <c r="K128" s="227"/>
      <c r="L128" s="24"/>
      <c r="M128" s="24"/>
      <c r="O128" s="168"/>
      <c r="P128" s="175"/>
      <c r="Q128" s="175"/>
      <c r="R128" s="175"/>
      <c r="S128" s="175"/>
      <c r="T128" s="175"/>
      <c r="U128" s="175"/>
      <c r="V128" s="175"/>
      <c r="W128" s="175"/>
    </row>
    <row r="129" spans="1:23" s="158" customFormat="1" hidden="1" x14ac:dyDescent="0.2">
      <c r="A129" s="23"/>
      <c r="B129" s="23"/>
      <c r="C129" s="23"/>
      <c r="D129" s="23"/>
      <c r="E129" s="23"/>
      <c r="F129" s="226"/>
      <c r="G129" s="226"/>
      <c r="H129" s="226"/>
      <c r="I129" s="226"/>
      <c r="J129" s="23"/>
      <c r="K129" s="227"/>
      <c r="L129" s="24"/>
      <c r="M129" s="24"/>
      <c r="O129" s="168"/>
      <c r="P129" s="175"/>
      <c r="Q129" s="175"/>
      <c r="R129" s="175"/>
      <c r="S129" s="175"/>
      <c r="T129" s="175"/>
      <c r="U129" s="175"/>
      <c r="V129" s="175"/>
      <c r="W129" s="175"/>
    </row>
    <row r="130" spans="1:23" s="158" customFormat="1" hidden="1" x14ac:dyDescent="0.2">
      <c r="A130" s="23"/>
      <c r="B130" s="23"/>
      <c r="C130" s="23"/>
      <c r="D130" s="23"/>
      <c r="E130" s="23"/>
      <c r="F130" s="226"/>
      <c r="G130" s="226"/>
      <c r="H130" s="226"/>
      <c r="I130" s="226"/>
      <c r="J130" s="23"/>
      <c r="K130" s="227"/>
      <c r="L130" s="24"/>
      <c r="M130" s="24"/>
      <c r="O130" s="168"/>
      <c r="P130" s="175"/>
      <c r="Q130" s="175"/>
      <c r="R130" s="175"/>
      <c r="S130" s="175"/>
      <c r="T130" s="175"/>
      <c r="U130" s="175"/>
      <c r="V130" s="175"/>
      <c r="W130" s="175"/>
    </row>
    <row r="131" spans="1:23" s="158" customFormat="1" hidden="1" x14ac:dyDescent="0.2">
      <c r="A131" s="23"/>
      <c r="B131" s="23"/>
      <c r="C131" s="23"/>
      <c r="D131" s="23"/>
      <c r="E131" s="23"/>
      <c r="F131" s="226"/>
      <c r="G131" s="226"/>
      <c r="H131" s="226"/>
      <c r="I131" s="226"/>
      <c r="J131" s="23"/>
      <c r="K131" s="227"/>
      <c r="L131" s="24"/>
      <c r="M131" s="24"/>
      <c r="N131" s="175"/>
      <c r="O131" s="168"/>
      <c r="P131" s="175"/>
      <c r="Q131" s="175"/>
      <c r="R131" s="175"/>
      <c r="S131" s="175"/>
      <c r="T131" s="175"/>
      <c r="U131" s="175"/>
      <c r="V131" s="175"/>
      <c r="W131" s="175"/>
    </row>
    <row r="132" spans="1:23" hidden="1" x14ac:dyDescent="0.2">
      <c r="F132" s="100"/>
      <c r="G132" s="18"/>
      <c r="H132" s="149"/>
      <c r="I132" s="149"/>
      <c r="J132" s="167"/>
      <c r="K132" s="147"/>
      <c r="L132" s="167"/>
      <c r="M132" s="167"/>
      <c r="N132" s="167"/>
      <c r="O132" s="167"/>
      <c r="P132" s="167"/>
      <c r="Q132" s="167"/>
    </row>
    <row r="133" spans="1:23" ht="13.5" thickBot="1" x14ac:dyDescent="0.25">
      <c r="A133" s="215"/>
      <c r="B133" s="228"/>
      <c r="C133" s="229"/>
      <c r="D133" s="229"/>
      <c r="J133" s="100"/>
      <c r="K133" s="147"/>
      <c r="L133" s="167"/>
      <c r="M133" s="167"/>
      <c r="N133" s="167"/>
      <c r="O133" s="167"/>
      <c r="P133" s="167"/>
      <c r="Q133" s="167"/>
      <c r="R133" s="167"/>
      <c r="S133" s="147"/>
      <c r="T133" s="147"/>
      <c r="U133" s="147"/>
    </row>
    <row r="134" spans="1:23" ht="13.5" thickBot="1" x14ac:dyDescent="0.25">
      <c r="A134" s="547" t="s">
        <v>214</v>
      </c>
      <c r="B134" s="548"/>
      <c r="C134" s="548"/>
      <c r="D134" s="548"/>
      <c r="E134" s="549"/>
      <c r="J134" s="100"/>
      <c r="K134" s="147"/>
      <c r="L134" s="167"/>
      <c r="M134" s="167"/>
      <c r="N134" s="167"/>
      <c r="O134" s="167"/>
      <c r="P134" s="167"/>
      <c r="Q134" s="167"/>
      <c r="R134" s="167"/>
      <c r="S134" s="147"/>
      <c r="T134" s="147"/>
      <c r="U134" s="147"/>
    </row>
    <row r="135" spans="1:23" ht="13.5" thickBot="1" x14ac:dyDescent="0.25">
      <c r="A135" s="222"/>
      <c r="F135" s="100"/>
      <c r="G135" s="18"/>
      <c r="H135" s="99"/>
      <c r="I135" s="100"/>
      <c r="J135" s="100"/>
      <c r="K135" s="147"/>
      <c r="L135" s="167"/>
      <c r="M135" s="167"/>
      <c r="N135" s="167"/>
      <c r="O135" s="167"/>
      <c r="P135" s="167"/>
      <c r="Q135" s="167"/>
      <c r="R135" s="167"/>
      <c r="S135" s="147"/>
      <c r="T135" s="147"/>
      <c r="U135" s="147"/>
    </row>
    <row r="136" spans="1:23" ht="13.5" thickBot="1" x14ac:dyDescent="0.25">
      <c r="A136" s="641" t="s">
        <v>215</v>
      </c>
      <c r="B136" s="642"/>
      <c r="C136" s="642"/>
      <c r="D136" s="642"/>
      <c r="E136" s="642"/>
      <c r="F136" s="643"/>
      <c r="G136" s="18"/>
      <c r="H136" s="99"/>
      <c r="I136" s="100"/>
      <c r="J136" s="100"/>
      <c r="K136" s="147"/>
      <c r="L136" s="167"/>
      <c r="M136" s="167"/>
      <c r="N136" s="167"/>
      <c r="O136" s="167"/>
      <c r="P136" s="167"/>
      <c r="Q136" s="167"/>
      <c r="R136" s="167"/>
      <c r="S136" s="147"/>
      <c r="T136" s="147"/>
      <c r="U136" s="147"/>
    </row>
    <row r="137" spans="1:23" ht="16.5" customHeight="1" x14ac:dyDescent="0.2">
      <c r="A137" s="574" t="s">
        <v>216</v>
      </c>
      <c r="B137" s="664"/>
      <c r="C137" s="664"/>
      <c r="D137" s="664"/>
      <c r="E137" s="664"/>
      <c r="F137" s="575"/>
      <c r="G137" s="18"/>
      <c r="H137" s="230"/>
      <c r="I137" s="100"/>
      <c r="J137" s="100"/>
      <c r="K137" s="147"/>
      <c r="L137" s="167"/>
      <c r="M137" s="167"/>
      <c r="N137" s="167"/>
      <c r="O137" s="167"/>
      <c r="P137" s="167"/>
      <c r="Q137" s="167"/>
      <c r="R137" s="167"/>
      <c r="S137" s="147"/>
      <c r="T137" s="147"/>
      <c r="U137" s="147"/>
    </row>
    <row r="138" spans="1:23" ht="13.5" thickBot="1" x14ac:dyDescent="0.25">
      <c r="A138" s="665" t="s">
        <v>217</v>
      </c>
      <c r="B138" s="636"/>
      <c r="C138" s="636"/>
      <c r="D138" s="636"/>
      <c r="E138" s="636"/>
      <c r="F138" s="637"/>
    </row>
    <row r="139" spans="1:23" x14ac:dyDescent="0.2">
      <c r="A139" s="231" t="s">
        <v>218</v>
      </c>
      <c r="B139" s="106" t="s">
        <v>219</v>
      </c>
      <c r="C139" s="426" t="s">
        <v>220</v>
      </c>
      <c r="D139" s="232" t="s">
        <v>221</v>
      </c>
      <c r="E139" s="167"/>
      <c r="H139" s="18"/>
      <c r="I139" s="18"/>
    </row>
    <row r="140" spans="1:23" s="158" customFormat="1" x14ac:dyDescent="0.2">
      <c r="A140" s="233"/>
      <c r="B140" s="234" t="s">
        <v>330</v>
      </c>
      <c r="C140" s="399" t="s">
        <v>61</v>
      </c>
      <c r="D140" s="400">
        <v>0.9</v>
      </c>
      <c r="E140" s="175"/>
      <c r="F140" s="175"/>
      <c r="G140" s="175"/>
    </row>
    <row r="141" spans="1:23" s="158" customFormat="1" x14ac:dyDescent="0.2">
      <c r="A141" s="233"/>
      <c r="B141" s="234" t="s">
        <v>330</v>
      </c>
      <c r="C141" s="399" t="s">
        <v>403</v>
      </c>
      <c r="D141" s="400">
        <v>1</v>
      </c>
      <c r="E141" s="175"/>
      <c r="F141" s="175"/>
      <c r="G141" s="175"/>
    </row>
    <row r="142" spans="1:23" s="158" customFormat="1" ht="13.5" thickBot="1" x14ac:dyDescent="0.25">
      <c r="A142" s="236"/>
      <c r="B142" s="237" t="s">
        <v>330</v>
      </c>
      <c r="C142" s="238" t="s">
        <v>404</v>
      </c>
      <c r="D142" s="401">
        <v>1.266</v>
      </c>
      <c r="E142" s="175"/>
      <c r="F142" s="175"/>
      <c r="G142" s="175"/>
    </row>
    <row r="143" spans="1:23" ht="13.5" thickBot="1" x14ac:dyDescent="0.25"/>
    <row r="144" spans="1:23" ht="13.5" thickBot="1" x14ac:dyDescent="0.25">
      <c r="A144" s="547" t="s">
        <v>222</v>
      </c>
      <c r="B144" s="548"/>
      <c r="C144" s="548"/>
      <c r="D144" s="548"/>
      <c r="E144" s="548"/>
      <c r="F144" s="548"/>
      <c r="G144" s="548"/>
      <c r="H144" s="548"/>
      <c r="I144" s="549"/>
      <c r="K144" s="147"/>
      <c r="L144" s="167"/>
      <c r="M144" s="167"/>
      <c r="N144" s="167"/>
      <c r="O144" s="167"/>
      <c r="P144" s="167"/>
      <c r="Q144" s="167"/>
      <c r="R144" s="167"/>
      <c r="S144" s="147"/>
      <c r="T144" s="147"/>
      <c r="U144" s="147"/>
    </row>
    <row r="145" spans="1:21" ht="13.5" thickBot="1" x14ac:dyDescent="0.25">
      <c r="A145" s="240" t="s">
        <v>223</v>
      </c>
      <c r="B145" s="241"/>
      <c r="C145" s="96"/>
      <c r="D145" s="96"/>
      <c r="E145" s="96"/>
      <c r="F145" s="96"/>
      <c r="G145" s="189"/>
      <c r="H145" s="96"/>
      <c r="I145" s="242"/>
      <c r="J145" s="100"/>
      <c r="K145" s="147"/>
      <c r="L145" s="167"/>
      <c r="M145" s="167"/>
      <c r="N145" s="167"/>
      <c r="O145" s="167"/>
      <c r="P145" s="167"/>
      <c r="Q145" s="167"/>
      <c r="R145" s="167"/>
      <c r="S145" s="147"/>
      <c r="T145" s="147"/>
      <c r="U145" s="147"/>
    </row>
    <row r="146" spans="1:21" s="424" customFormat="1" x14ac:dyDescent="0.2">
      <c r="A146" s="444" t="s">
        <v>1109</v>
      </c>
      <c r="B146" s="638" t="s">
        <v>1110</v>
      </c>
      <c r="C146" s="639"/>
      <c r="D146" s="639"/>
      <c r="E146" s="639"/>
      <c r="F146" s="639"/>
      <c r="G146" s="639"/>
      <c r="H146" s="639"/>
      <c r="I146" s="640"/>
      <c r="J146" s="219"/>
      <c r="K146" s="220"/>
      <c r="L146" s="22"/>
      <c r="M146" s="22"/>
      <c r="N146" s="22"/>
      <c r="O146" s="22"/>
      <c r="P146" s="22"/>
      <c r="Q146" s="22"/>
      <c r="R146" s="22"/>
      <c r="S146" s="220"/>
      <c r="T146" s="220"/>
      <c r="U146" s="220"/>
    </row>
    <row r="147" spans="1:21" s="158" customFormat="1" x14ac:dyDescent="0.2">
      <c r="A147" s="40" t="s">
        <v>1111</v>
      </c>
      <c r="B147" s="661" t="s">
        <v>1112</v>
      </c>
      <c r="C147" s="662"/>
      <c r="D147" s="662"/>
      <c r="E147" s="662"/>
      <c r="F147" s="662"/>
      <c r="G147" s="662"/>
      <c r="H147" s="662"/>
      <c r="I147" s="663"/>
    </row>
    <row r="148" spans="1:21" s="158" customFormat="1" x14ac:dyDescent="0.2">
      <c r="A148" s="40" t="s">
        <v>1113</v>
      </c>
      <c r="B148" s="661" t="s">
        <v>1114</v>
      </c>
      <c r="C148" s="662"/>
      <c r="D148" s="662"/>
      <c r="E148" s="662"/>
      <c r="F148" s="662"/>
      <c r="G148" s="662"/>
      <c r="H148" s="662"/>
      <c r="I148" s="663"/>
    </row>
    <row r="149" spans="1:21" s="158" customFormat="1" x14ac:dyDescent="0.2">
      <c r="A149" s="40" t="s">
        <v>1115</v>
      </c>
      <c r="B149" s="661" t="s">
        <v>1116</v>
      </c>
      <c r="C149" s="662"/>
      <c r="D149" s="662"/>
      <c r="E149" s="662"/>
      <c r="F149" s="662"/>
      <c r="G149" s="662"/>
      <c r="H149" s="662"/>
      <c r="I149" s="663"/>
    </row>
    <row r="150" spans="1:21" s="158" customFormat="1" x14ac:dyDescent="0.2">
      <c r="A150" s="40" t="s">
        <v>1117</v>
      </c>
      <c r="B150" s="661" t="s">
        <v>1118</v>
      </c>
      <c r="C150" s="662"/>
      <c r="D150" s="662"/>
      <c r="E150" s="662"/>
      <c r="F150" s="662"/>
      <c r="G150" s="662"/>
      <c r="H150" s="662"/>
      <c r="I150" s="663"/>
    </row>
    <row r="151" spans="1:21" s="158" customFormat="1" hidden="1" x14ac:dyDescent="0.2">
      <c r="A151" s="40"/>
      <c r="B151" s="620"/>
      <c r="C151" s="590"/>
      <c r="D151" s="590"/>
      <c r="E151" s="590"/>
      <c r="F151" s="590"/>
      <c r="G151" s="590"/>
      <c r="H151" s="590"/>
      <c r="I151" s="591"/>
    </row>
    <row r="152" spans="1:21" s="158" customFormat="1" hidden="1" x14ac:dyDescent="0.2">
      <c r="A152" s="40"/>
      <c r="B152" s="620"/>
      <c r="C152" s="590"/>
      <c r="D152" s="590"/>
      <c r="E152" s="590"/>
      <c r="F152" s="590"/>
      <c r="G152" s="590"/>
      <c r="H152" s="590"/>
      <c r="I152" s="591"/>
    </row>
    <row r="153" spans="1:21" s="158" customFormat="1" hidden="1" x14ac:dyDescent="0.2">
      <c r="A153" s="40"/>
      <c r="B153" s="620"/>
      <c r="C153" s="590"/>
      <c r="D153" s="590"/>
      <c r="E153" s="590"/>
      <c r="F153" s="590"/>
      <c r="G153" s="590"/>
      <c r="H153" s="590"/>
      <c r="I153" s="591"/>
    </row>
    <row r="154" spans="1:21" s="158" customFormat="1" hidden="1" x14ac:dyDescent="0.2">
      <c r="A154" s="40"/>
      <c r="B154" s="620"/>
      <c r="C154" s="590"/>
      <c r="D154" s="590"/>
      <c r="E154" s="590"/>
      <c r="F154" s="590"/>
      <c r="G154" s="590"/>
      <c r="H154" s="590"/>
      <c r="I154" s="591"/>
    </row>
    <row r="155" spans="1:21" s="158" customFormat="1" hidden="1" x14ac:dyDescent="0.2">
      <c r="A155" s="40"/>
      <c r="B155" s="620"/>
      <c r="C155" s="590"/>
      <c r="D155" s="590"/>
      <c r="E155" s="590"/>
      <c r="F155" s="590"/>
      <c r="G155" s="590"/>
      <c r="H155" s="590"/>
      <c r="I155" s="591"/>
    </row>
    <row r="156" spans="1:21" s="158" customFormat="1" hidden="1" x14ac:dyDescent="0.2">
      <c r="A156" s="40"/>
      <c r="B156" s="620"/>
      <c r="C156" s="590"/>
      <c r="D156" s="590"/>
      <c r="E156" s="590"/>
      <c r="F156" s="590"/>
      <c r="G156" s="590"/>
      <c r="H156" s="590"/>
      <c r="I156" s="591"/>
    </row>
    <row r="157" spans="1:21" s="158" customFormat="1" hidden="1" x14ac:dyDescent="0.2">
      <c r="A157" s="40"/>
      <c r="B157" s="620"/>
      <c r="C157" s="590"/>
      <c r="D157" s="590"/>
      <c r="E157" s="590"/>
      <c r="F157" s="590"/>
      <c r="G157" s="590"/>
      <c r="H157" s="590"/>
      <c r="I157" s="591"/>
    </row>
    <row r="158" spans="1:21" s="158" customFormat="1" hidden="1" x14ac:dyDescent="0.2">
      <c r="A158" s="40"/>
      <c r="B158" s="620"/>
      <c r="C158" s="590"/>
      <c r="D158" s="590"/>
      <c r="E158" s="590"/>
      <c r="F158" s="590"/>
      <c r="G158" s="590"/>
      <c r="H158" s="590"/>
      <c r="I158" s="591"/>
    </row>
    <row r="159" spans="1:21" s="158" customFormat="1" hidden="1" x14ac:dyDescent="0.2">
      <c r="A159" s="40"/>
      <c r="B159" s="620"/>
      <c r="C159" s="590"/>
      <c r="D159" s="590"/>
      <c r="E159" s="590"/>
      <c r="F159" s="590"/>
      <c r="G159" s="590"/>
      <c r="H159" s="590"/>
      <c r="I159" s="591"/>
    </row>
    <row r="160" spans="1:21" s="158" customFormat="1" ht="13.5" thickBot="1" x14ac:dyDescent="0.25">
      <c r="A160" s="243"/>
      <c r="B160" s="652"/>
      <c r="C160" s="653"/>
      <c r="D160" s="653"/>
      <c r="E160" s="653"/>
      <c r="F160" s="653"/>
      <c r="G160" s="653"/>
      <c r="H160" s="653"/>
      <c r="I160" s="654"/>
    </row>
    <row r="162" spans="1:14" s="158" customFormat="1" x14ac:dyDescent="0.2">
      <c r="F162" s="175"/>
      <c r="G162" s="175"/>
      <c r="H162" s="175"/>
      <c r="I162" s="175"/>
    </row>
    <row r="163" spans="1:14" s="158" customFormat="1" ht="13.5" thickBot="1" x14ac:dyDescent="0.25">
      <c r="F163" s="175"/>
      <c r="G163" s="175"/>
      <c r="H163" s="175"/>
      <c r="I163" s="175"/>
    </row>
    <row r="164" spans="1:14" s="158" customFormat="1" ht="13.5" thickBot="1" x14ac:dyDescent="0.25">
      <c r="A164" s="641" t="s">
        <v>3</v>
      </c>
      <c r="B164" s="659"/>
      <c r="F164" s="175"/>
      <c r="G164" s="175"/>
      <c r="H164" s="175"/>
      <c r="I164" s="175"/>
    </row>
    <row r="165" spans="1:14" s="245" customFormat="1" ht="13.5" thickBot="1" x14ac:dyDescent="0.25">
      <c r="A165" s="244"/>
      <c r="B165" s="244"/>
      <c r="F165" s="246"/>
      <c r="G165" s="246"/>
      <c r="H165" s="246"/>
      <c r="I165" s="246"/>
    </row>
    <row r="166" spans="1:14" s="158" customFormat="1" ht="15.75" customHeight="1" thickBot="1" x14ac:dyDescent="0.25">
      <c r="A166" s="553" t="s">
        <v>2</v>
      </c>
      <c r="B166" s="554"/>
      <c r="C166" s="554"/>
      <c r="D166" s="554"/>
      <c r="E166" s="554"/>
      <c r="F166" s="554"/>
      <c r="G166" s="555"/>
      <c r="H166" s="175"/>
      <c r="I166" s="175"/>
    </row>
    <row r="167" spans="1:14" s="245" customFormat="1" ht="15.75" customHeight="1" thickBot="1" x14ac:dyDescent="0.25">
      <c r="A167" s="244"/>
      <c r="B167" s="244"/>
      <c r="C167" s="244"/>
      <c r="D167" s="244"/>
      <c r="E167" s="244"/>
      <c r="F167" s="244"/>
      <c r="G167" s="244"/>
      <c r="H167" s="246"/>
      <c r="I167" s="246"/>
    </row>
    <row r="168" spans="1:14" s="158" customFormat="1" ht="15.75" customHeight="1" thickBot="1" x14ac:dyDescent="0.25">
      <c r="A168" s="655" t="s">
        <v>1</v>
      </c>
      <c r="B168" s="656"/>
      <c r="C168" s="656"/>
      <c r="D168" s="656"/>
      <c r="E168" s="657"/>
      <c r="F168" s="247"/>
      <c r="G168" s="247"/>
      <c r="H168" s="175"/>
      <c r="I168" s="175"/>
    </row>
    <row r="169" spans="1:14" s="158" customFormat="1" x14ac:dyDescent="0.2">
      <c r="A169" s="648" t="s">
        <v>566</v>
      </c>
      <c r="B169" s="650" t="s">
        <v>1127</v>
      </c>
      <c r="C169" s="545" t="s">
        <v>0</v>
      </c>
      <c r="D169" s="545" t="s">
        <v>549</v>
      </c>
      <c r="E169" s="650" t="s">
        <v>1128</v>
      </c>
      <c r="F169" s="545" t="s">
        <v>419</v>
      </c>
      <c r="G169" s="545" t="s">
        <v>406</v>
      </c>
      <c r="H169" s="545" t="s">
        <v>567</v>
      </c>
      <c r="I169" s="545" t="s">
        <v>11</v>
      </c>
      <c r="J169" s="545" t="s">
        <v>12</v>
      </c>
      <c r="K169" s="545" t="s">
        <v>13</v>
      </c>
      <c r="L169" s="545" t="s">
        <v>431</v>
      </c>
      <c r="M169" s="545" t="s">
        <v>550</v>
      </c>
      <c r="N169" s="560"/>
    </row>
    <row r="170" spans="1:14" s="158" customFormat="1" ht="32.25" customHeight="1" thickBot="1" x14ac:dyDescent="0.25">
      <c r="A170" s="649"/>
      <c r="B170" s="651"/>
      <c r="C170" s="621"/>
      <c r="D170" s="621"/>
      <c r="E170" s="651"/>
      <c r="F170" s="621"/>
      <c r="G170" s="621"/>
      <c r="H170" s="621"/>
      <c r="I170" s="621"/>
      <c r="J170" s="621"/>
      <c r="K170" s="621"/>
      <c r="L170" s="621"/>
      <c r="M170" s="621"/>
      <c r="N170" s="658"/>
    </row>
    <row r="171" spans="1:14" s="158" customFormat="1" x14ac:dyDescent="0.2">
      <c r="A171" s="201" t="s">
        <v>4</v>
      </c>
      <c r="B171" s="202" t="s">
        <v>310</v>
      </c>
      <c r="C171" s="419" t="s">
        <v>6</v>
      </c>
      <c r="D171" s="202">
        <v>14</v>
      </c>
      <c r="E171" s="202" t="s">
        <v>409</v>
      </c>
      <c r="F171" s="202" t="s">
        <v>412</v>
      </c>
      <c r="G171" s="202"/>
      <c r="H171" s="202"/>
      <c r="I171" s="202"/>
      <c r="J171" s="202" t="s">
        <v>1104</v>
      </c>
      <c r="K171" s="202"/>
      <c r="L171" s="443" t="s">
        <v>1573</v>
      </c>
      <c r="M171" s="666"/>
      <c r="N171" s="667"/>
    </row>
    <row r="172" spans="1:14" s="158" customFormat="1" x14ac:dyDescent="0.2">
      <c r="A172" s="86"/>
      <c r="B172" s="155"/>
      <c r="C172" s="417"/>
      <c r="D172" s="155"/>
      <c r="E172" s="155"/>
      <c r="F172" s="155"/>
      <c r="G172" s="155"/>
      <c r="H172" s="155"/>
      <c r="I172" s="155"/>
      <c r="J172" s="155"/>
      <c r="K172" s="155"/>
      <c r="L172" s="248"/>
      <c r="M172" s="646"/>
      <c r="N172" s="647"/>
    </row>
    <row r="173" spans="1:14" s="158" customFormat="1" x14ac:dyDescent="0.2">
      <c r="A173" s="86"/>
      <c r="B173" s="155"/>
      <c r="C173" s="417"/>
      <c r="D173" s="155"/>
      <c r="E173" s="155"/>
      <c r="F173" s="155"/>
      <c r="G173" s="155"/>
      <c r="H173" s="155"/>
      <c r="I173" s="155"/>
      <c r="J173" s="155"/>
      <c r="K173" s="155"/>
      <c r="L173" s="248"/>
      <c r="M173" s="646"/>
      <c r="N173" s="647"/>
    </row>
    <row r="174" spans="1:14" s="158" customFormat="1" x14ac:dyDescent="0.2">
      <c r="A174" s="86"/>
      <c r="B174" s="155"/>
      <c r="C174" s="417"/>
      <c r="D174" s="155"/>
      <c r="E174" s="155"/>
      <c r="F174" s="155"/>
      <c r="G174" s="155"/>
      <c r="H174" s="155"/>
      <c r="I174" s="155"/>
      <c r="J174" s="155"/>
      <c r="K174" s="155"/>
      <c r="L174" s="248"/>
      <c r="M174" s="646"/>
      <c r="N174" s="647"/>
    </row>
    <row r="175" spans="1:14" s="158" customFormat="1" x14ac:dyDescent="0.2">
      <c r="A175" s="86"/>
      <c r="B175" s="155"/>
      <c r="C175" s="417"/>
      <c r="D175" s="155"/>
      <c r="E175" s="155"/>
      <c r="F175" s="155"/>
      <c r="G175" s="155"/>
      <c r="H175" s="155"/>
      <c r="I175" s="155"/>
      <c r="J175" s="155"/>
      <c r="K175" s="155"/>
      <c r="L175" s="248"/>
      <c r="M175" s="646"/>
      <c r="N175" s="647"/>
    </row>
    <row r="176" spans="1:14" s="158" customFormat="1" ht="13.5" thickBot="1" x14ac:dyDescent="0.25">
      <c r="A176" s="88"/>
      <c r="B176" s="163"/>
      <c r="C176" s="421"/>
      <c r="D176" s="163"/>
      <c r="E176" s="163"/>
      <c r="F176" s="163"/>
      <c r="G176" s="163"/>
      <c r="H176" s="163"/>
      <c r="I176" s="163"/>
      <c r="J176" s="163"/>
      <c r="K176" s="163"/>
      <c r="L176" s="249"/>
      <c r="M176" s="673"/>
      <c r="N176" s="674"/>
    </row>
    <row r="177" spans="1:23" s="158" customFormat="1" x14ac:dyDescent="0.2">
      <c r="F177" s="175"/>
      <c r="G177" s="175"/>
      <c r="H177" s="175"/>
      <c r="I177" s="175"/>
    </row>
    <row r="178" spans="1:23" s="158" customFormat="1" ht="13.5" thickBot="1" x14ac:dyDescent="0.25">
      <c r="F178" s="175"/>
      <c r="G178" s="175"/>
      <c r="H178" s="175"/>
      <c r="I178" s="175"/>
    </row>
    <row r="179" spans="1:23" s="158" customFormat="1" ht="13.5" thickBot="1" x14ac:dyDescent="0.25">
      <c r="A179" s="553" t="s">
        <v>717</v>
      </c>
      <c r="B179" s="554"/>
      <c r="C179" s="554"/>
      <c r="D179" s="554"/>
      <c r="E179" s="554"/>
      <c r="F179" s="554"/>
      <c r="G179" s="555"/>
      <c r="H179" s="175"/>
      <c r="I179" s="175"/>
    </row>
    <row r="180" spans="1:23" s="158" customFormat="1" ht="13.5" thickBot="1" x14ac:dyDescent="0.25">
      <c r="F180" s="175"/>
      <c r="G180" s="175"/>
      <c r="H180" s="175"/>
      <c r="I180" s="175"/>
    </row>
    <row r="181" spans="1:23" s="158" customFormat="1" ht="13.5" thickBot="1" x14ac:dyDescent="0.25">
      <c r="A181" s="655" t="s">
        <v>1</v>
      </c>
      <c r="B181" s="656"/>
      <c r="C181" s="656"/>
      <c r="D181" s="656"/>
      <c r="E181" s="656"/>
      <c r="F181" s="656"/>
      <c r="G181" s="656"/>
      <c r="H181" s="657"/>
      <c r="I181" s="175"/>
    </row>
    <row r="182" spans="1:23" s="158" customFormat="1" ht="16.5" customHeight="1" thickBot="1" x14ac:dyDescent="0.25">
      <c r="A182" s="648" t="s">
        <v>566</v>
      </c>
      <c r="B182" s="650" t="s">
        <v>1127</v>
      </c>
      <c r="C182" s="545" t="s">
        <v>0</v>
      </c>
      <c r="D182" s="545" t="s">
        <v>549</v>
      </c>
      <c r="E182" s="650" t="s">
        <v>1128</v>
      </c>
      <c r="F182" s="545" t="s">
        <v>41</v>
      </c>
      <c r="G182" s="679" t="s">
        <v>716</v>
      </c>
      <c r="H182" s="679"/>
      <c r="I182" s="679"/>
      <c r="J182" s="679"/>
      <c r="K182" s="679"/>
      <c r="L182" s="679"/>
      <c r="M182" s="679"/>
      <c r="N182" s="679"/>
      <c r="O182" s="545" t="s">
        <v>419</v>
      </c>
      <c r="P182" s="545" t="s">
        <v>406</v>
      </c>
      <c r="Q182" s="545" t="s">
        <v>567</v>
      </c>
      <c r="R182" s="545" t="s">
        <v>11</v>
      </c>
      <c r="S182" s="545" t="s">
        <v>12</v>
      </c>
      <c r="T182" s="545" t="s">
        <v>13</v>
      </c>
      <c r="U182" s="545" t="s">
        <v>431</v>
      </c>
      <c r="V182" s="545" t="s">
        <v>550</v>
      </c>
      <c r="W182" s="560"/>
    </row>
    <row r="183" spans="1:23" s="158" customFormat="1" ht="13.5" thickBot="1" x14ac:dyDescent="0.25">
      <c r="A183" s="649"/>
      <c r="B183" s="651"/>
      <c r="C183" s="621"/>
      <c r="D183" s="621"/>
      <c r="E183" s="651"/>
      <c r="F183" s="621"/>
      <c r="G183" s="429" t="s">
        <v>415</v>
      </c>
      <c r="H183" s="429" t="s">
        <v>42</v>
      </c>
      <c r="I183" s="429" t="s">
        <v>416</v>
      </c>
      <c r="J183" s="429" t="s">
        <v>43</v>
      </c>
      <c r="K183" s="429" t="s">
        <v>417</v>
      </c>
      <c r="L183" s="429" t="s">
        <v>44</v>
      </c>
      <c r="M183" s="429" t="s">
        <v>418</v>
      </c>
      <c r="N183" s="429" t="s">
        <v>45</v>
      </c>
      <c r="O183" s="621"/>
      <c r="P183" s="621"/>
      <c r="Q183" s="621"/>
      <c r="R183" s="621"/>
      <c r="S183" s="621"/>
      <c r="T183" s="621"/>
      <c r="U183" s="621"/>
      <c r="V183" s="621"/>
      <c r="W183" s="658"/>
    </row>
    <row r="184" spans="1:23" s="158" customFormat="1" x14ac:dyDescent="0.2">
      <c r="A184" s="201"/>
      <c r="B184" s="202"/>
      <c r="C184" s="419"/>
      <c r="D184" s="202"/>
      <c r="E184" s="202"/>
      <c r="F184" s="250"/>
      <c r="G184" s="202"/>
      <c r="H184" s="202"/>
      <c r="I184" s="202"/>
      <c r="J184" s="202"/>
      <c r="K184" s="202"/>
      <c r="L184" s="202"/>
      <c r="M184" s="202"/>
      <c r="N184" s="202"/>
      <c r="O184" s="202"/>
      <c r="P184" s="202"/>
      <c r="Q184" s="202"/>
      <c r="R184" s="202"/>
      <c r="S184" s="202"/>
      <c r="T184" s="202"/>
      <c r="U184" s="443"/>
      <c r="V184" s="675"/>
      <c r="W184" s="676"/>
    </row>
    <row r="185" spans="1:23" s="158" customFormat="1" x14ac:dyDescent="0.2">
      <c r="A185" s="86"/>
      <c r="B185" s="155"/>
      <c r="C185" s="417"/>
      <c r="D185" s="155"/>
      <c r="E185" s="155"/>
      <c r="F185" s="251"/>
      <c r="G185" s="155"/>
      <c r="H185" s="155"/>
      <c r="I185" s="155"/>
      <c r="J185" s="155"/>
      <c r="K185" s="155"/>
      <c r="L185" s="155"/>
      <c r="M185" s="155"/>
      <c r="N185" s="155"/>
      <c r="O185" s="155"/>
      <c r="P185" s="155"/>
      <c r="Q185" s="155"/>
      <c r="R185" s="155"/>
      <c r="S185" s="155"/>
      <c r="T185" s="155"/>
      <c r="U185" s="248"/>
      <c r="V185" s="677"/>
      <c r="W185" s="678"/>
    </row>
    <row r="186" spans="1:23" s="158" customFormat="1" x14ac:dyDescent="0.2">
      <c r="A186" s="86"/>
      <c r="B186" s="155"/>
      <c r="C186" s="417"/>
      <c r="D186" s="155"/>
      <c r="E186" s="155"/>
      <c r="F186" s="251"/>
      <c r="G186" s="155"/>
      <c r="H186" s="155"/>
      <c r="I186" s="155"/>
      <c r="J186" s="155"/>
      <c r="K186" s="155"/>
      <c r="L186" s="155"/>
      <c r="M186" s="155"/>
      <c r="N186" s="155"/>
      <c r="O186" s="155"/>
      <c r="P186" s="155"/>
      <c r="Q186" s="155"/>
      <c r="R186" s="155"/>
      <c r="S186" s="155"/>
      <c r="T186" s="155"/>
      <c r="U186" s="248"/>
      <c r="V186" s="677"/>
      <c r="W186" s="678"/>
    </row>
    <row r="187" spans="1:23" s="158" customFormat="1" x14ac:dyDescent="0.2">
      <c r="A187" s="86"/>
      <c r="B187" s="155"/>
      <c r="C187" s="417"/>
      <c r="D187" s="155"/>
      <c r="E187" s="155"/>
      <c r="F187" s="251"/>
      <c r="G187" s="155"/>
      <c r="H187" s="155"/>
      <c r="I187" s="155"/>
      <c r="J187" s="155"/>
      <c r="K187" s="155"/>
      <c r="L187" s="155"/>
      <c r="M187" s="155"/>
      <c r="N187" s="155"/>
      <c r="O187" s="155"/>
      <c r="P187" s="155"/>
      <c r="Q187" s="155"/>
      <c r="R187" s="155"/>
      <c r="S187" s="155"/>
      <c r="T187" s="155"/>
      <c r="U187" s="248"/>
      <c r="V187" s="677"/>
      <c r="W187" s="678"/>
    </row>
    <row r="188" spans="1:23" s="158" customFormat="1" x14ac:dyDescent="0.2">
      <c r="A188" s="86"/>
      <c r="B188" s="155"/>
      <c r="C188" s="417"/>
      <c r="D188" s="155"/>
      <c r="E188" s="155"/>
      <c r="F188" s="251"/>
      <c r="G188" s="155"/>
      <c r="H188" s="155"/>
      <c r="I188" s="155"/>
      <c r="J188" s="155"/>
      <c r="K188" s="155"/>
      <c r="L188" s="155"/>
      <c r="M188" s="155"/>
      <c r="N188" s="155"/>
      <c r="O188" s="155"/>
      <c r="P188" s="155"/>
      <c r="Q188" s="155"/>
      <c r="R188" s="155"/>
      <c r="S188" s="155"/>
      <c r="T188" s="155"/>
      <c r="U188" s="248"/>
      <c r="V188" s="677"/>
      <c r="W188" s="678"/>
    </row>
    <row r="189" spans="1:23" s="158" customFormat="1" ht="13.5" thickBot="1" x14ac:dyDescent="0.25">
      <c r="A189" s="88"/>
      <c r="B189" s="163"/>
      <c r="C189" s="421"/>
      <c r="D189" s="163"/>
      <c r="E189" s="163"/>
      <c r="F189" s="252"/>
      <c r="G189" s="163"/>
      <c r="H189" s="163"/>
      <c r="I189" s="163"/>
      <c r="J189" s="163"/>
      <c r="K189" s="163"/>
      <c r="L189" s="163"/>
      <c r="M189" s="163"/>
      <c r="N189" s="163"/>
      <c r="O189" s="163"/>
      <c r="P189" s="163"/>
      <c r="Q189" s="163"/>
      <c r="R189" s="163"/>
      <c r="S189" s="163"/>
      <c r="T189" s="163"/>
      <c r="U189" s="249"/>
      <c r="V189" s="671"/>
      <c r="W189" s="672"/>
    </row>
    <row r="190" spans="1:23" s="158" customFormat="1" x14ac:dyDescent="0.2">
      <c r="F190" s="175"/>
      <c r="G190" s="175"/>
      <c r="H190" s="175"/>
      <c r="I190" s="175"/>
    </row>
    <row r="191" spans="1:23" s="158" customFormat="1" x14ac:dyDescent="0.2">
      <c r="F191" s="175"/>
      <c r="G191" s="175"/>
      <c r="H191" s="175"/>
      <c r="I191" s="175"/>
    </row>
    <row r="192" spans="1:23" s="158" customFormat="1" ht="13.5" thickBot="1" x14ac:dyDescent="0.25">
      <c r="F192" s="175"/>
      <c r="G192" s="175"/>
      <c r="H192" s="175"/>
      <c r="I192" s="175"/>
    </row>
    <row r="193" spans="1:9" ht="13.5" thickBot="1" x14ac:dyDescent="0.25">
      <c r="A193" s="103" t="s">
        <v>435</v>
      </c>
      <c r="B193" s="253" t="s">
        <v>436</v>
      </c>
    </row>
    <row r="194" spans="1:9" x14ac:dyDescent="0.2">
      <c r="A194" s="106" t="s">
        <v>437</v>
      </c>
      <c r="B194" s="41" t="s">
        <v>50</v>
      </c>
    </row>
    <row r="195" spans="1:9" x14ac:dyDescent="0.2">
      <c r="A195" s="254" t="s">
        <v>64</v>
      </c>
      <c r="B195" s="42" t="s">
        <v>52</v>
      </c>
    </row>
    <row r="196" spans="1:9" x14ac:dyDescent="0.2">
      <c r="A196" s="254" t="s">
        <v>247</v>
      </c>
      <c r="B196" s="42" t="s">
        <v>52</v>
      </c>
    </row>
    <row r="197" spans="1:9" x14ac:dyDescent="0.2">
      <c r="A197" s="254" t="s">
        <v>248</v>
      </c>
      <c r="B197" s="42" t="s">
        <v>52</v>
      </c>
    </row>
    <row r="198" spans="1:9" x14ac:dyDescent="0.2">
      <c r="A198" s="254" t="s">
        <v>249</v>
      </c>
      <c r="B198" s="42" t="s">
        <v>52</v>
      </c>
    </row>
    <row r="199" spans="1:9" x14ac:dyDescent="0.2">
      <c r="A199" s="254" t="s">
        <v>271</v>
      </c>
      <c r="B199" s="42" t="s">
        <v>52</v>
      </c>
    </row>
    <row r="200" spans="1:9" x14ac:dyDescent="0.2">
      <c r="A200" s="255" t="s">
        <v>269</v>
      </c>
      <c r="B200" s="42" t="s">
        <v>52</v>
      </c>
    </row>
    <row r="201" spans="1:9" x14ac:dyDescent="0.2">
      <c r="A201" s="255" t="s">
        <v>438</v>
      </c>
      <c r="B201" s="42" t="s">
        <v>50</v>
      </c>
    </row>
    <row r="202" spans="1:9" ht="13.5" thickBot="1" x14ac:dyDescent="0.25">
      <c r="A202" s="256" t="s">
        <v>441</v>
      </c>
      <c r="B202" s="43" t="s">
        <v>52</v>
      </c>
      <c r="F202" s="18"/>
      <c r="G202" s="18"/>
      <c r="H202" s="18"/>
      <c r="I202" s="18"/>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226">
    <mergeCell ref="A116:I116"/>
    <mergeCell ref="V189:W189"/>
    <mergeCell ref="M176:N176"/>
    <mergeCell ref="V184:W184"/>
    <mergeCell ref="V185:W185"/>
    <mergeCell ref="V186:W186"/>
    <mergeCell ref="Q182:Q183"/>
    <mergeCell ref="R182:R183"/>
    <mergeCell ref="S182:S183"/>
    <mergeCell ref="T182:T183"/>
    <mergeCell ref="V182:W183"/>
    <mergeCell ref="V187:W187"/>
    <mergeCell ref="V188:W188"/>
    <mergeCell ref="O182:O183"/>
    <mergeCell ref="P182:P183"/>
    <mergeCell ref="U182:U183"/>
    <mergeCell ref="G182:N182"/>
    <mergeCell ref="A179:G179"/>
    <mergeCell ref="A181:H181"/>
    <mergeCell ref="A182:A183"/>
    <mergeCell ref="B182:B183"/>
    <mergeCell ref="C182:C183"/>
    <mergeCell ref="L119:L120"/>
    <mergeCell ref="J119:J120"/>
    <mergeCell ref="K119:K120"/>
    <mergeCell ref="M175:N175"/>
    <mergeCell ref="I126:I127"/>
    <mergeCell ref="A134:E134"/>
    <mergeCell ref="B152:I152"/>
    <mergeCell ref="B151:I151"/>
    <mergeCell ref="B149:I149"/>
    <mergeCell ref="A137:F137"/>
    <mergeCell ref="B147:I147"/>
    <mergeCell ref="A126:D126"/>
    <mergeCell ref="E126:E127"/>
    <mergeCell ref="G126:G127"/>
    <mergeCell ref="H126:H127"/>
    <mergeCell ref="B148:I148"/>
    <mergeCell ref="B150:I150"/>
    <mergeCell ref="A138:F138"/>
    <mergeCell ref="A144:I144"/>
    <mergeCell ref="M171:N171"/>
    <mergeCell ref="M172:N172"/>
    <mergeCell ref="M173:N173"/>
    <mergeCell ref="B156:I156"/>
    <mergeCell ref="E119:E120"/>
    <mergeCell ref="M126:M127"/>
    <mergeCell ref="J126:J127"/>
    <mergeCell ref="L126:L127"/>
    <mergeCell ref="K126:K127"/>
    <mergeCell ref="F126:F127"/>
    <mergeCell ref="F182:F183"/>
    <mergeCell ref="M174:N174"/>
    <mergeCell ref="L169:L170"/>
    <mergeCell ref="A166:G166"/>
    <mergeCell ref="A169:A170"/>
    <mergeCell ref="E182:E183"/>
    <mergeCell ref="B169:B170"/>
    <mergeCell ref="B160:I160"/>
    <mergeCell ref="C169:C170"/>
    <mergeCell ref="D169:D170"/>
    <mergeCell ref="E169:E170"/>
    <mergeCell ref="F169:F170"/>
    <mergeCell ref="A168:E168"/>
    <mergeCell ref="I169:I170"/>
    <mergeCell ref="H169:H170"/>
    <mergeCell ref="M169:N170"/>
    <mergeCell ref="J169:J170"/>
    <mergeCell ref="A164:B164"/>
    <mergeCell ref="D182:D183"/>
    <mergeCell ref="B159:I159"/>
    <mergeCell ref="K169:K170"/>
    <mergeCell ref="B155:I155"/>
    <mergeCell ref="B157:I157"/>
    <mergeCell ref="A119:D119"/>
    <mergeCell ref="G119:G120"/>
    <mergeCell ref="F119:F120"/>
    <mergeCell ref="H119:H120"/>
    <mergeCell ref="A117:I117"/>
    <mergeCell ref="B146:I146"/>
    <mergeCell ref="A136:F136"/>
    <mergeCell ref="B158:I158"/>
    <mergeCell ref="B154:I154"/>
    <mergeCell ref="B153:I153"/>
    <mergeCell ref="G169:G170"/>
    <mergeCell ref="I119:I120"/>
    <mergeCell ref="A12:J12"/>
    <mergeCell ref="B13:I13"/>
    <mergeCell ref="J13:K13"/>
    <mergeCell ref="B17:I17"/>
    <mergeCell ref="A34:A35"/>
    <mergeCell ref="C46:C47"/>
    <mergeCell ref="D58:D59"/>
    <mergeCell ref="C58:C59"/>
    <mergeCell ref="D46:D47"/>
    <mergeCell ref="J58:J59"/>
    <mergeCell ref="G58:G59"/>
    <mergeCell ref="B58:B59"/>
    <mergeCell ref="F58:F59"/>
    <mergeCell ref="J14:K14"/>
    <mergeCell ref="F46:F47"/>
    <mergeCell ref="B93:D93"/>
    <mergeCell ref="A98:I98"/>
    <mergeCell ref="E105:G105"/>
    <mergeCell ref="B105:D105"/>
    <mergeCell ref="B104:D104"/>
    <mergeCell ref="E104:G104"/>
    <mergeCell ref="B107:D107"/>
    <mergeCell ref="E107:G107"/>
    <mergeCell ref="K101:K103"/>
    <mergeCell ref="B115:D115"/>
    <mergeCell ref="E115:G115"/>
    <mergeCell ref="B99:I99"/>
    <mergeCell ref="B114:D114"/>
    <mergeCell ref="E114:G114"/>
    <mergeCell ref="A102:G102"/>
    <mergeCell ref="E113:G113"/>
    <mergeCell ref="B106:D106"/>
    <mergeCell ref="E106:G106"/>
    <mergeCell ref="B112:D112"/>
    <mergeCell ref="E112:G112"/>
    <mergeCell ref="B108:D108"/>
    <mergeCell ref="E108:G108"/>
    <mergeCell ref="B109:D109"/>
    <mergeCell ref="E109:G109"/>
    <mergeCell ref="B110:D110"/>
    <mergeCell ref="E110:G110"/>
    <mergeCell ref="B111:D111"/>
    <mergeCell ref="E111:G111"/>
    <mergeCell ref="H101:H103"/>
    <mergeCell ref="B113:D113"/>
    <mergeCell ref="L14:M14"/>
    <mergeCell ref="L34:L35"/>
    <mergeCell ref="L17:M17"/>
    <mergeCell ref="J17:K17"/>
    <mergeCell ref="G34:G35"/>
    <mergeCell ref="H34:H35"/>
    <mergeCell ref="I34:I35"/>
    <mergeCell ref="E34:E35"/>
    <mergeCell ref="B23:H23"/>
    <mergeCell ref="B24:H24"/>
    <mergeCell ref="B27:H27"/>
    <mergeCell ref="B22:H22"/>
    <mergeCell ref="L15:M15"/>
    <mergeCell ref="B15:I15"/>
    <mergeCell ref="B20:H20"/>
    <mergeCell ref="B26:H26"/>
    <mergeCell ref="B25:H25"/>
    <mergeCell ref="B16:I16"/>
    <mergeCell ref="J16:K16"/>
    <mergeCell ref="B21:H21"/>
    <mergeCell ref="B34:B35"/>
    <mergeCell ref="B28:H28"/>
    <mergeCell ref="B14:I14"/>
    <mergeCell ref="J15:K15"/>
    <mergeCell ref="L101:L103"/>
    <mergeCell ref="A1:B1"/>
    <mergeCell ref="C1:F1"/>
    <mergeCell ref="A2:B2"/>
    <mergeCell ref="C2:F2"/>
    <mergeCell ref="A5:B5"/>
    <mergeCell ref="C5:F5"/>
    <mergeCell ref="A6:B6"/>
    <mergeCell ref="A8:B8"/>
    <mergeCell ref="A3:B3"/>
    <mergeCell ref="C3:F3"/>
    <mergeCell ref="A4:B4"/>
    <mergeCell ref="C4:F4"/>
    <mergeCell ref="A7:B7"/>
    <mergeCell ref="C7:F7"/>
    <mergeCell ref="C8:F8"/>
    <mergeCell ref="C6:F6"/>
    <mergeCell ref="G46:G47"/>
    <mergeCell ref="H58:H59"/>
    <mergeCell ref="B46:B47"/>
    <mergeCell ref="L13:M13"/>
    <mergeCell ref="M58:M59"/>
    <mergeCell ref="L16:M16"/>
    <mergeCell ref="AA34:AA35"/>
    <mergeCell ref="AA46:AA47"/>
    <mergeCell ref="X34:X35"/>
    <mergeCell ref="Y34:Y35"/>
    <mergeCell ref="Z34:Z35"/>
    <mergeCell ref="Y46:Y47"/>
    <mergeCell ref="Z46:Z47"/>
    <mergeCell ref="K46:K47"/>
    <mergeCell ref="X46:X47"/>
    <mergeCell ref="L58:L59"/>
    <mergeCell ref="E46:E47"/>
    <mergeCell ref="C34:C35"/>
    <mergeCell ref="D34:D35"/>
    <mergeCell ref="J34:J35"/>
    <mergeCell ref="K34:K35"/>
    <mergeCell ref="A58:A59"/>
    <mergeCell ref="A46:A47"/>
    <mergeCell ref="H46:H47"/>
    <mergeCell ref="I46:I47"/>
    <mergeCell ref="F34:F35"/>
    <mergeCell ref="J46:J47"/>
    <mergeCell ref="E58:E59"/>
    <mergeCell ref="K58:K59"/>
    <mergeCell ref="A57:D57"/>
    <mergeCell ref="AC58:AC59"/>
    <mergeCell ref="AA58:AA59"/>
    <mergeCell ref="AB58:AB59"/>
    <mergeCell ref="A103:G103"/>
    <mergeCell ref="J101:J103"/>
    <mergeCell ref="A97:I97"/>
    <mergeCell ref="I101:I103"/>
    <mergeCell ref="A101:G101"/>
    <mergeCell ref="B79:D79"/>
    <mergeCell ref="B78:D78"/>
    <mergeCell ref="A84:C84"/>
    <mergeCell ref="B95:D95"/>
    <mergeCell ref="B80:D80"/>
    <mergeCell ref="B91:D91"/>
    <mergeCell ref="B92:D92"/>
    <mergeCell ref="M101:M103"/>
    <mergeCell ref="A83:C83"/>
    <mergeCell ref="B94:D94"/>
    <mergeCell ref="B77:D77"/>
    <mergeCell ref="Z58:Z59"/>
    <mergeCell ref="I58:I59"/>
    <mergeCell ref="B76:D76"/>
    <mergeCell ref="A69:C69"/>
    <mergeCell ref="A68:C68"/>
  </mergeCells>
  <phoneticPr fontId="3" type="noConversion"/>
  <dataValidations count="33">
    <dataValidation type="list" allowBlank="1" showInputMessage="1" showErrorMessage="1" sqref="B194:B202" xr:uid="{ABEBF726-4CD9-45DD-8B3A-C013D9728225}">
      <formula1>Autom</formula1>
    </dataValidation>
    <dataValidation type="list" showInputMessage="1" showErrorMessage="1" sqref="C171:C176 C184:C189" xr:uid="{00000000-0002-0000-0500-000001000000}">
      <formula1>IF($B171="I",DDTARIFFUS,DDTARIFF)</formula1>
    </dataValidation>
    <dataValidation type="list" allowBlank="1" showInputMessage="1" showErrorMessage="1" sqref="B184:B189 B171:B176" xr:uid="{00000000-0002-0000-0500-000002000000}">
      <formula1>EXPIMP</formula1>
    </dataValidation>
    <dataValidation type="list" allowBlank="1" showInputMessage="1" showErrorMessage="1" sqref="O184:O189 F171:F176" xr:uid="{00000000-0002-0000-0500-000003000000}">
      <formula1>EQTYPE</formula1>
    </dataValidation>
    <dataValidation type="list" allowBlank="1" showInputMessage="1" showErrorMessage="1" sqref="P184:P189 G171:G176" xr:uid="{00000000-0002-0000-0500-000004000000}">
      <formula1>OPREEFER</formula1>
    </dataValidation>
    <dataValidation type="list" allowBlank="1" showInputMessage="1" showErrorMessage="1" sqref="F184:F189" xr:uid="{00000000-0002-0000-0500-000005000000}">
      <formula1>CURRENCY</formula1>
    </dataValidation>
    <dataValidation type="whole" allowBlank="1" showInputMessage="1" showErrorMessage="1" error="Only whole numbers can be entered into this field" sqref="D184:D189 D171:D176" xr:uid="{00000000-0002-0000-0500-000006000000}">
      <formula1>1</formula1>
      <formula2>99</formula2>
    </dataValidation>
    <dataValidation type="list" showInputMessage="1" showErrorMessage="1" sqref="E184:E189 E171:E176" xr:uid="{00000000-0002-0000-0500-000007000000}">
      <formula1>DAYS</formula1>
    </dataValidation>
    <dataValidation type="whole" allowBlank="1" showInputMessage="1" showErrorMessage="1" error="Only whole numbers may be entered into this field_x000a_" sqref="G184:G189 M184:M189 K184:K189 I184:I189" xr:uid="{00000000-0002-0000-0500-000008000000}">
      <formula1>1</formula1>
      <formula2>99</formula2>
    </dataValidation>
    <dataValidation type="decimal" allowBlank="1" showInputMessage="1" showErrorMessage="1" error="Only numbers may be entered into this field" sqref="H184:H189 N184:N189 L184:L189 J184:J189" xr:uid="{00000000-0002-0000-0500-000009000000}">
      <formula1>1</formula1>
      <formula2>1000000000</formula2>
    </dataValidation>
    <dataValidation type="list" showInputMessage="1" showErrorMessage="1" sqref="K121:K124 K128:K131 N77:N80 A60:A64 A36:A42 N92:N95 A48:A54" xr:uid="{00000000-0002-0000-0500-00000A000000}">
      <formula1>$A$14:$A$18</formula1>
    </dataValidation>
    <dataValidation type="list" allowBlank="1" showInputMessage="1" showErrorMessage="1" sqref="J121:J124 J128:J131" xr:uid="{00000000-0002-0000-0500-00000B000000}">
      <formula1>GRIPSS</formula1>
    </dataValidation>
    <dataValidation type="decimal" allowBlank="1" showInputMessage="1" showErrorMessage="1" sqref="F128:I131 F121:I124 I36:L42 I60:L64 J92:M95 I48:K54" xr:uid="{00000000-0002-0000-0500-00000C000000}">
      <formula1>0</formula1>
      <formula2>999999999999999</formula2>
    </dataValidation>
    <dataValidation type="list" allowBlank="1" showInputMessage="1" showErrorMessage="1" sqref="E121:E124 E128:E131" xr:uid="{00000000-0002-0000-0500-00000D000000}">
      <formula1>GRIPSS_EQ</formula1>
    </dataValidation>
    <dataValidation type="list" showInputMessage="1" showErrorMessage="1" sqref="A171:A176 A184:A189" xr:uid="{00000000-0002-0000-0500-00000E000000}">
      <formula1>BULLET</formula1>
    </dataValidation>
    <dataValidation type="date" allowBlank="1" showInputMessage="1" showErrorMessage="1" sqref="X36:Y42 J104:K115 Y48:Y51" xr:uid="{00000000-0002-0000-0500-00000F000000}">
      <formula1>10101</formula1>
      <formula2>311299</formula2>
    </dataValidation>
    <dataValidation type="list" showDropDown="1" showErrorMessage="1" sqref="O76:P76 O91:P91" xr:uid="{00000000-0002-0000-0500-000010000000}">
      <formula1>Charges</formula1>
    </dataValidation>
    <dataValidation type="list" allowBlank="1" showInputMessage="1" showErrorMessage="1" sqref="O77:P80 O92:P95" xr:uid="{00000000-0002-0000-0500-000011000000}">
      <formula1 xml:space="preserve"> droppull</formula1>
    </dataValidation>
    <dataValidation type="list" allowBlank="1" showInputMessage="1" showErrorMessage="1" sqref="G77:G80 G92:G95 P60:P64 L48:L54 N48:N54" xr:uid="{00000000-0002-0000-0500-000012000000}">
      <formula1>YesNo</formula1>
    </dataValidation>
    <dataValidation type="list" allowBlank="1" showInputMessage="1" showErrorMessage="1" sqref="F77:F80 F92:F95" xr:uid="{00000000-0002-0000-0500-000014000000}">
      <formula1>ArbMode</formula1>
    </dataValidation>
    <dataValidation type="list" allowBlank="1" showInputMessage="1" showErrorMessage="1" sqref="G60:G64 G36:G42 G48:G54" xr:uid="{00000000-0002-0000-0500-000015000000}">
      <formula1>SDD</formula1>
    </dataValidation>
    <dataValidation type="list" allowBlank="1" showInputMessage="1" showErrorMessage="1" sqref="M35:W35 Q59:Y59" xr:uid="{00000000-0002-0000-0500-000016000000}">
      <formula1>Container</formula1>
    </dataValidation>
    <dataValidation type="list" allowBlank="1" showInputMessage="1" showErrorMessage="1" sqref="O47:W47" xr:uid="{00000000-0002-0000-0500-000017000000}">
      <formula1>Reefer</formula1>
    </dataValidation>
    <dataValidation type="list" allowBlank="1" showInputMessage="1" showErrorMessage="1" sqref="F60:F64 F36:F42 F48:F54" xr:uid="{00000000-0002-0000-0500-000018000000}">
      <formula1>Mode</formula1>
    </dataValidation>
    <dataValidation type="list" allowBlank="1" showInputMessage="1" showErrorMessage="1" sqref="O60:O64 M48:M54" xr:uid="{00000000-0002-0000-0500-000019000000}">
      <formula1>ShipperOwn</formula1>
    </dataValidation>
    <dataValidation type="list" allowBlank="1" showErrorMessage="1" sqref="M34:W34 Q58:Y58 O46:W46" xr:uid="{00000000-0002-0000-0500-00001B000000}">
      <formula1>Exceptions</formula1>
    </dataValidation>
    <dataValidation type="list" allowBlank="1" showInputMessage="1" showErrorMessage="1" sqref="AC60:AC64 AA36:AA42 AA48:AA54" xr:uid="{00000000-0002-0000-0500-00001C000000}">
      <formula1>CST</formula1>
    </dataValidation>
    <dataValidation type="list" allowBlank="1" showInputMessage="1" showErrorMessage="1" sqref="M60:M64" xr:uid="{00000000-0002-0000-0500-000013000000}">
      <formula1>Equip</formula1>
    </dataValidation>
    <dataValidation type="list" allowBlank="1" showInputMessage="1" showErrorMessage="1" sqref="N60:N64" xr:uid="{00000000-0002-0000-0500-00001A000000}">
      <formula1>OOG</formula1>
    </dataValidation>
    <dataValidation type="list" allowBlank="1" showInputMessage="1" showErrorMessage="1" sqref="I104:I115" xr:uid="{00000000-0002-0000-0500-00001D000000}">
      <formula1>$A$14:$A$18</formula1>
    </dataValidation>
    <dataValidation type="list" allowBlank="1" showErrorMessage="1" sqref="A104:A115" xr:uid="{00000000-0002-0000-05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04:G115" xr:uid="{00000000-0002-0000-0500-00001F000000}"/>
    <dataValidation type="list" allowBlank="1" showInputMessage="1" showErrorMessage="1" errorTitle="Pick up the list" promptTitle="Blank = ALL" sqref="H104:H115" xr:uid="{00000000-0002-0000-0500-000020000000}">
      <formula1>Type_note2</formula1>
    </dataValidation>
  </dataValidations>
  <pageMargins left="0.25" right="0.25" top="0.25" bottom="0.25" header="0.5" footer="0"/>
  <pageSetup scale="28" fitToHeight="0" orientation="landscape" r:id="rId1"/>
  <headerFooter alignWithMargins="0"/>
  <rowBreaks count="1" manualBreakCount="1">
    <brk id="99" max="16383" man="1"/>
  </rowBreaks>
  <customProperties>
    <customPr name="EpmWorksheetKeyString_GUID" r:id="rId2"/>
  </customPropertie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3"/>
    <pageSetUpPr fitToPage="1"/>
  </sheetPr>
  <dimension ref="A1:BB192"/>
  <sheetViews>
    <sheetView showGridLines="0" zoomScaleNormal="100" zoomScaleSheetLayoutView="75" workbookViewId="0">
      <selection sqref="A1:B1"/>
    </sheetView>
  </sheetViews>
  <sheetFormatPr defaultColWidth="9.28515625" defaultRowHeight="12.75" x14ac:dyDescent="0.2"/>
  <cols>
    <col min="1" max="1" width="25.28515625" style="18" customWidth="1"/>
    <col min="2" max="2" width="18.5703125" style="18" customWidth="1"/>
    <col min="3" max="3" width="18.42578125" style="18" customWidth="1"/>
    <col min="4" max="4" width="17.42578125" style="18" customWidth="1"/>
    <col min="5" max="5" width="19.42578125" style="18" customWidth="1"/>
    <col min="6" max="6" width="12.28515625" style="167" customWidth="1"/>
    <col min="7" max="8" width="17.42578125" style="167" customWidth="1"/>
    <col min="9" max="9" width="17.5703125" style="167" customWidth="1"/>
    <col min="10" max="10" width="17.7109375" style="18" customWidth="1"/>
    <col min="11" max="11" width="16.5703125" style="18" customWidth="1"/>
    <col min="12" max="12" width="18.5703125" style="18" customWidth="1"/>
    <col min="13" max="13" width="17.42578125" style="18" customWidth="1"/>
    <col min="14" max="14" width="17.5703125" style="18" customWidth="1"/>
    <col min="15" max="16" width="16.5703125" style="18" customWidth="1"/>
    <col min="17" max="17" width="17.5703125" style="18" customWidth="1"/>
    <col min="18" max="18" width="15.7109375" style="18" customWidth="1"/>
    <col min="19" max="21" width="16.5703125" style="18" customWidth="1"/>
    <col min="22" max="22" width="17.5703125" style="18" customWidth="1"/>
    <col min="23" max="23" width="18" style="18" customWidth="1"/>
    <col min="24" max="24" width="12.5703125" style="18" customWidth="1"/>
    <col min="25" max="25" width="16.7109375" style="18" customWidth="1"/>
    <col min="26" max="26" width="9.5703125" style="18" customWidth="1"/>
    <col min="27" max="27" width="14.28515625" style="18" customWidth="1"/>
    <col min="28" max="28" width="9.5703125" style="18" customWidth="1"/>
    <col min="29" max="29" width="14.28515625" style="18" customWidth="1"/>
    <col min="30" max="16384" width="9.28515625" style="18"/>
  </cols>
  <sheetData>
    <row r="1" spans="1:54" s="265" customFormat="1" x14ac:dyDescent="0.2">
      <c r="A1" s="762" t="s">
        <v>463</v>
      </c>
      <c r="B1" s="575"/>
      <c r="C1" s="763" t="str">
        <f>Cover!B1</f>
        <v>23-6328</v>
      </c>
      <c r="D1" s="577"/>
      <c r="E1" s="577"/>
      <c r="F1" s="578"/>
    </row>
    <row r="2" spans="1:54" s="265" customFormat="1" x14ac:dyDescent="0.2">
      <c r="A2" s="764" t="s">
        <v>991</v>
      </c>
      <c r="B2" s="580"/>
      <c r="C2" s="765"/>
      <c r="D2" s="582"/>
      <c r="E2" s="582"/>
      <c r="F2" s="583"/>
    </row>
    <row r="3" spans="1:54" s="265" customFormat="1" x14ac:dyDescent="0.2">
      <c r="A3" s="764" t="s">
        <v>474</v>
      </c>
      <c r="B3" s="580"/>
      <c r="C3" s="766">
        <f>Cover!B2</f>
        <v>6</v>
      </c>
      <c r="D3" s="587"/>
      <c r="E3" s="587"/>
      <c r="F3" s="588"/>
    </row>
    <row r="4" spans="1:54" s="265" customFormat="1" x14ac:dyDescent="0.2">
      <c r="A4" s="764" t="s">
        <v>986</v>
      </c>
      <c r="B4" s="580"/>
      <c r="C4" s="773" t="str">
        <f>Cover!B7</f>
        <v>FASHION ACCESSORIES SHIPPERS ASSOCIATION, INC D/B/A GEMINI SHIPPERS ASSOCIATION</v>
      </c>
      <c r="D4" s="590"/>
      <c r="E4" s="590"/>
      <c r="F4" s="591"/>
    </row>
    <row r="5" spans="1:54" s="265" customFormat="1" x14ac:dyDescent="0.2">
      <c r="A5" s="764" t="s">
        <v>480</v>
      </c>
      <c r="B5" s="580"/>
      <c r="C5" s="765" t="s">
        <v>323</v>
      </c>
      <c r="D5" s="582"/>
      <c r="E5" s="582"/>
      <c r="F5" s="583"/>
    </row>
    <row r="6" spans="1:54" s="265" customFormat="1" ht="15.75" customHeight="1" x14ac:dyDescent="0.2">
      <c r="A6" s="764" t="s">
        <v>464</v>
      </c>
      <c r="B6" s="580"/>
      <c r="C6" s="765" t="s">
        <v>323</v>
      </c>
      <c r="D6" s="582"/>
      <c r="E6" s="582"/>
      <c r="F6" s="583"/>
    </row>
    <row r="7" spans="1:54" s="265" customFormat="1" ht="15.75" customHeight="1" x14ac:dyDescent="0.2">
      <c r="A7" s="764" t="s">
        <v>552</v>
      </c>
      <c r="B7" s="580"/>
      <c r="C7" s="765" t="s">
        <v>545</v>
      </c>
      <c r="D7" s="582"/>
      <c r="E7" s="582"/>
      <c r="F7" s="583"/>
    </row>
    <row r="8" spans="1:54" ht="2.25" customHeight="1" thickBot="1" x14ac:dyDescent="0.25">
      <c r="A8" s="769"/>
      <c r="B8" s="585"/>
      <c r="C8" s="770"/>
      <c r="D8" s="593"/>
      <c r="E8" s="593"/>
      <c r="F8" s="594"/>
      <c r="G8" s="18"/>
      <c r="H8" s="18"/>
      <c r="I8" s="18"/>
    </row>
    <row r="9" spans="1:54" x14ac:dyDescent="0.2">
      <c r="A9" s="266">
        <v>40</v>
      </c>
      <c r="B9" s="771" t="s">
        <v>79</v>
      </c>
      <c r="C9" s="771"/>
      <c r="D9" s="771"/>
      <c r="E9" s="771"/>
      <c r="F9" s="771"/>
      <c r="G9" s="18"/>
      <c r="H9" s="18"/>
      <c r="I9" s="18"/>
    </row>
    <row r="10" spans="1:54" ht="13.5" thickBot="1" x14ac:dyDescent="0.25">
      <c r="A10" s="267"/>
      <c r="B10" s="265"/>
      <c r="C10" s="265"/>
      <c r="D10" s="268"/>
      <c r="E10" s="268"/>
      <c r="F10" s="269"/>
      <c r="G10" s="270"/>
      <c r="H10" s="268"/>
      <c r="I10" s="268"/>
      <c r="J10" s="268"/>
    </row>
    <row r="11" spans="1:54" ht="13.5" thickBot="1" x14ac:dyDescent="0.25">
      <c r="A11" s="271" t="s">
        <v>553</v>
      </c>
      <c r="B11" s="272"/>
      <c r="C11" s="265"/>
      <c r="D11" s="268"/>
      <c r="E11" s="268"/>
      <c r="F11" s="269"/>
      <c r="G11" s="270"/>
      <c r="H11" s="268"/>
      <c r="I11" s="268"/>
      <c r="J11" s="268"/>
    </row>
    <row r="12" spans="1:54" s="105" customFormat="1" ht="13.5" thickBot="1" x14ac:dyDescent="0.25">
      <c r="A12" s="767" t="s">
        <v>555</v>
      </c>
      <c r="B12" s="624"/>
      <c r="C12" s="624"/>
      <c r="D12" s="624"/>
      <c r="E12" s="624"/>
      <c r="F12" s="624"/>
      <c r="G12" s="624"/>
      <c r="H12" s="624"/>
      <c r="I12" s="624"/>
      <c r="J12" s="625"/>
    </row>
    <row r="13" spans="1:54" ht="17.25" customHeight="1" x14ac:dyDescent="0.2">
      <c r="A13" s="273" t="s">
        <v>556</v>
      </c>
      <c r="B13" s="772" t="s">
        <v>557</v>
      </c>
      <c r="C13" s="772"/>
      <c r="D13" s="772"/>
      <c r="E13" s="772"/>
      <c r="F13" s="772"/>
      <c r="G13" s="772"/>
      <c r="H13" s="772"/>
      <c r="I13" s="772"/>
      <c r="J13" s="768" t="s">
        <v>561</v>
      </c>
      <c r="K13" s="628"/>
      <c r="L13" s="760" t="s">
        <v>562</v>
      </c>
      <c r="M13" s="596"/>
      <c r="N13" s="98" t="s">
        <v>4</v>
      </c>
    </row>
    <row r="14" spans="1:54" s="424" customFormat="1" x14ac:dyDescent="0.2">
      <c r="A14" s="274"/>
      <c r="B14" s="748"/>
      <c r="C14" s="748"/>
      <c r="D14" s="748"/>
      <c r="E14" s="748"/>
      <c r="F14" s="748"/>
      <c r="G14" s="748"/>
      <c r="H14" s="748"/>
      <c r="I14" s="748"/>
      <c r="J14" s="744"/>
      <c r="K14" s="745"/>
      <c r="L14" s="761"/>
      <c r="M14" s="746"/>
      <c r="N14" s="107" t="str">
        <f>IF($A14&gt;0,$A14,"")</f>
        <v/>
      </c>
    </row>
    <row r="15" spans="1:54" s="276" customFormat="1" x14ac:dyDescent="0.2">
      <c r="A15" s="275"/>
      <c r="B15" s="751"/>
      <c r="C15" s="751"/>
      <c r="D15" s="751"/>
      <c r="E15" s="751"/>
      <c r="F15" s="751"/>
      <c r="G15" s="751"/>
      <c r="H15" s="751"/>
      <c r="I15" s="751"/>
      <c r="J15" s="744"/>
      <c r="K15" s="745"/>
      <c r="L15" s="744"/>
      <c r="M15" s="746"/>
      <c r="N15" s="107" t="str">
        <f>IF($A15&gt;0,$A15,"")</f>
        <v/>
      </c>
      <c r="BB15" s="424"/>
    </row>
    <row r="16" spans="1:54" s="276" customFormat="1" x14ac:dyDescent="0.2">
      <c r="A16" s="275"/>
      <c r="B16" s="751"/>
      <c r="C16" s="751"/>
      <c r="D16" s="751"/>
      <c r="E16" s="751"/>
      <c r="F16" s="751"/>
      <c r="G16" s="751"/>
      <c r="H16" s="751"/>
      <c r="I16" s="751"/>
      <c r="J16" s="744"/>
      <c r="K16" s="745"/>
      <c r="L16" s="744"/>
      <c r="M16" s="746"/>
      <c r="N16" s="107" t="str">
        <f>IF($A16&gt;0,$A16,"")</f>
        <v/>
      </c>
      <c r="BB16" s="424"/>
    </row>
    <row r="17" spans="1:54" s="276" customFormat="1" ht="13.5" thickBot="1" x14ac:dyDescent="0.25">
      <c r="A17" s="277"/>
      <c r="B17" s="747"/>
      <c r="C17" s="747"/>
      <c r="D17" s="747"/>
      <c r="E17" s="747"/>
      <c r="F17" s="747"/>
      <c r="G17" s="747"/>
      <c r="H17" s="747"/>
      <c r="I17" s="747"/>
      <c r="J17" s="757"/>
      <c r="K17" s="755"/>
      <c r="L17" s="742"/>
      <c r="M17" s="743"/>
      <c r="N17" s="107" t="str">
        <f>IF($A17&gt;0,$A17,"")</f>
        <v/>
      </c>
      <c r="BB17" s="424"/>
    </row>
    <row r="18" spans="1:54" s="284" customFormat="1" ht="13.5" thickBot="1" x14ac:dyDescent="0.25">
      <c r="A18" s="278"/>
      <c r="B18" s="265"/>
      <c r="C18" s="279"/>
      <c r="D18" s="280"/>
      <c r="E18" s="280"/>
      <c r="F18" s="281"/>
      <c r="G18" s="281"/>
      <c r="H18" s="282"/>
      <c r="I18" s="283"/>
      <c r="J18" s="283"/>
      <c r="K18" s="279"/>
      <c r="L18" s="279"/>
      <c r="M18" s="279"/>
      <c r="N18" s="107" t="str">
        <f>IF($A18&gt;0,$A18,"")</f>
        <v/>
      </c>
      <c r="O18" s="279"/>
      <c r="P18" s="279"/>
      <c r="Q18" s="279"/>
      <c r="BB18" s="424"/>
    </row>
    <row r="19" spans="1:54" s="284" customFormat="1" ht="13.5" thickBot="1" x14ac:dyDescent="0.25">
      <c r="A19" s="271" t="s">
        <v>405</v>
      </c>
      <c r="B19" s="285"/>
      <c r="I19" s="283"/>
      <c r="J19" s="283"/>
      <c r="K19" s="279"/>
      <c r="L19" s="279"/>
      <c r="M19" s="279"/>
      <c r="N19" s="279"/>
      <c r="O19" s="279"/>
      <c r="P19" s="279"/>
      <c r="Q19" s="279"/>
    </row>
    <row r="20" spans="1:54" s="284" customFormat="1" x14ac:dyDescent="0.2">
      <c r="A20" s="286" t="s">
        <v>405</v>
      </c>
      <c r="B20" s="750" t="s">
        <v>557</v>
      </c>
      <c r="C20" s="607"/>
      <c r="D20" s="607"/>
      <c r="E20" s="607"/>
      <c r="F20" s="607"/>
      <c r="G20" s="607"/>
      <c r="H20" s="608"/>
      <c r="I20" s="283"/>
      <c r="J20" s="283"/>
      <c r="K20" s="279"/>
      <c r="L20" s="279"/>
      <c r="M20" s="279"/>
      <c r="N20" s="279"/>
      <c r="O20" s="279"/>
      <c r="P20" s="279"/>
      <c r="Q20" s="279"/>
    </row>
    <row r="21" spans="1:54" s="289" customFormat="1" x14ac:dyDescent="0.2">
      <c r="A21" s="274"/>
      <c r="B21" s="748"/>
      <c r="C21" s="748"/>
      <c r="D21" s="748"/>
      <c r="E21" s="748"/>
      <c r="F21" s="748"/>
      <c r="G21" s="748"/>
      <c r="H21" s="749"/>
      <c r="I21" s="119"/>
      <c r="J21" s="287"/>
      <c r="K21" s="288"/>
      <c r="L21" s="288"/>
      <c r="M21" s="288"/>
      <c r="N21" s="288"/>
      <c r="O21" s="288"/>
      <c r="P21" s="288"/>
      <c r="Q21" s="288"/>
    </row>
    <row r="22" spans="1:54" s="289" customFormat="1" x14ac:dyDescent="0.2">
      <c r="A22" s="290"/>
      <c r="B22" s="748"/>
      <c r="C22" s="748"/>
      <c r="D22" s="748"/>
      <c r="E22" s="748"/>
      <c r="F22" s="748"/>
      <c r="G22" s="748"/>
      <c r="H22" s="749"/>
      <c r="I22" s="287"/>
      <c r="J22" s="287"/>
      <c r="K22" s="288"/>
      <c r="L22" s="288"/>
      <c r="M22" s="288"/>
      <c r="N22" s="288"/>
      <c r="O22" s="288"/>
      <c r="P22" s="288"/>
      <c r="Q22" s="288"/>
    </row>
    <row r="23" spans="1:54" s="289" customFormat="1" x14ac:dyDescent="0.2">
      <c r="A23" s="290"/>
      <c r="B23" s="752"/>
      <c r="C23" s="745"/>
      <c r="D23" s="745"/>
      <c r="E23" s="745"/>
      <c r="F23" s="745"/>
      <c r="G23" s="745"/>
      <c r="H23" s="753"/>
      <c r="I23" s="287"/>
      <c r="J23" s="287"/>
      <c r="K23" s="288"/>
      <c r="L23" s="288"/>
      <c r="M23" s="288"/>
      <c r="N23" s="288"/>
      <c r="O23" s="288"/>
      <c r="P23" s="288"/>
      <c r="Q23" s="288"/>
    </row>
    <row r="24" spans="1:54" s="289" customFormat="1" ht="13.5" thickBot="1" x14ac:dyDescent="0.25">
      <c r="A24" s="291"/>
      <c r="B24" s="754"/>
      <c r="C24" s="755"/>
      <c r="D24" s="755"/>
      <c r="E24" s="755"/>
      <c r="F24" s="755"/>
      <c r="G24" s="755"/>
      <c r="H24" s="756"/>
      <c r="I24" s="287"/>
      <c r="J24" s="287"/>
      <c r="K24" s="288"/>
      <c r="L24" s="288"/>
      <c r="M24" s="288"/>
      <c r="N24" s="288"/>
      <c r="O24" s="288"/>
      <c r="P24" s="288"/>
      <c r="Q24" s="288"/>
    </row>
    <row r="25" spans="1:54" s="284" customFormat="1" ht="13.5" thickBot="1" x14ac:dyDescent="0.25">
      <c r="A25" s="265"/>
      <c r="B25" s="124"/>
      <c r="C25" s="124"/>
      <c r="D25" s="124"/>
      <c r="E25" s="124"/>
      <c r="F25" s="124"/>
      <c r="G25" s="124"/>
      <c r="H25" s="124"/>
      <c r="I25" s="283"/>
      <c r="J25" s="283"/>
      <c r="K25" s="279"/>
      <c r="L25" s="279"/>
      <c r="M25" s="279"/>
      <c r="N25" s="279"/>
      <c r="O25" s="279"/>
      <c r="P25" s="279"/>
      <c r="Q25" s="279"/>
      <c r="R25" s="279"/>
      <c r="S25" s="279"/>
      <c r="T25" s="279"/>
      <c r="U25" s="279"/>
    </row>
    <row r="26" spans="1:54" s="284" customFormat="1" ht="13.5" thickBot="1" x14ac:dyDescent="0.25">
      <c r="A26" s="271" t="s">
        <v>563</v>
      </c>
      <c r="B26" s="272"/>
      <c r="I26" s="283"/>
      <c r="J26" s="283"/>
      <c r="K26" s="279"/>
      <c r="L26" s="279"/>
      <c r="M26" s="279"/>
      <c r="N26" s="279"/>
      <c r="O26" s="279"/>
      <c r="P26" s="279"/>
      <c r="Q26" s="279"/>
      <c r="R26" s="279"/>
      <c r="S26" s="279"/>
      <c r="T26" s="279"/>
      <c r="U26" s="279"/>
    </row>
    <row r="27" spans="1:54" s="284" customFormat="1" x14ac:dyDescent="0.2">
      <c r="A27" s="125" t="s">
        <v>1129</v>
      </c>
      <c r="B27" s="292"/>
      <c r="C27" s="293"/>
      <c r="D27" s="294"/>
      <c r="E27" s="294"/>
      <c r="F27" s="295"/>
      <c r="G27" s="295"/>
      <c r="H27" s="295"/>
      <c r="I27" s="296"/>
      <c r="J27" s="297"/>
      <c r="K27" s="298"/>
      <c r="L27" s="279"/>
      <c r="M27" s="279"/>
      <c r="N27" s="279"/>
      <c r="O27" s="279"/>
      <c r="P27" s="279"/>
      <c r="Q27" s="279"/>
      <c r="R27" s="279"/>
      <c r="S27" s="279"/>
      <c r="T27" s="279"/>
      <c r="U27" s="279"/>
      <c r="V27" s="279"/>
    </row>
    <row r="28" spans="1:54" s="284" customFormat="1" x14ac:dyDescent="0.2">
      <c r="A28" s="133" t="s">
        <v>565</v>
      </c>
      <c r="B28" s="299"/>
      <c r="C28" s="300"/>
      <c r="D28" s="301"/>
      <c r="E28" s="301"/>
      <c r="F28" s="302"/>
      <c r="G28" s="302"/>
      <c r="H28" s="302"/>
      <c r="I28" s="303"/>
      <c r="J28" s="304"/>
      <c r="K28" s="305"/>
      <c r="L28" s="279"/>
      <c r="M28" s="279"/>
      <c r="N28" s="279"/>
      <c r="O28" s="279"/>
      <c r="P28" s="279"/>
      <c r="Q28" s="279"/>
      <c r="R28" s="279"/>
    </row>
    <row r="29" spans="1:54" s="284" customFormat="1" ht="13.5" thickBot="1" x14ac:dyDescent="0.25">
      <c r="A29" s="425" t="s">
        <v>166</v>
      </c>
      <c r="B29" s="306"/>
      <c r="C29" s="307"/>
      <c r="D29" s="308"/>
      <c r="E29" s="308"/>
      <c r="F29" s="309"/>
      <c r="G29" s="309"/>
      <c r="H29" s="309"/>
      <c r="I29" s="310"/>
      <c r="J29" s="311"/>
      <c r="K29" s="312"/>
      <c r="L29" s="279"/>
      <c r="M29" s="279"/>
      <c r="N29" s="279"/>
      <c r="O29" s="279"/>
      <c r="P29" s="279"/>
      <c r="Q29" s="279"/>
      <c r="R29" s="279"/>
      <c r="S29" s="147"/>
      <c r="T29" s="147"/>
      <c r="U29" s="147"/>
      <c r="V29" s="279"/>
      <c r="W29" s="279"/>
      <c r="X29" s="279"/>
    </row>
    <row r="30" spans="1:54" s="51" customFormat="1" ht="32.25" customHeight="1" x14ac:dyDescent="0.2">
      <c r="A30" s="730" t="s">
        <v>566</v>
      </c>
      <c r="B30" s="701" t="s">
        <v>567</v>
      </c>
      <c r="C30" s="701" t="s">
        <v>11</v>
      </c>
      <c r="D30" s="701" t="s">
        <v>12</v>
      </c>
      <c r="E30" s="701" t="s">
        <v>13</v>
      </c>
      <c r="F30" s="701" t="s">
        <v>14</v>
      </c>
      <c r="G30" s="701" t="s">
        <v>15</v>
      </c>
      <c r="H30" s="701" t="s">
        <v>16</v>
      </c>
      <c r="I30" s="701" t="s">
        <v>17</v>
      </c>
      <c r="J30" s="701" t="s">
        <v>18</v>
      </c>
      <c r="K30" s="701" t="s">
        <v>19</v>
      </c>
      <c r="L30" s="701" t="s">
        <v>20</v>
      </c>
      <c r="M30" s="313"/>
      <c r="N30" s="313"/>
      <c r="O30" s="313"/>
      <c r="P30" s="313"/>
      <c r="Q30" s="313"/>
      <c r="R30" s="313"/>
      <c r="S30" s="313"/>
      <c r="T30" s="313"/>
      <c r="U30" s="313"/>
      <c r="V30" s="313"/>
      <c r="W30" s="313"/>
      <c r="X30" s="701" t="s">
        <v>22</v>
      </c>
      <c r="Y30" s="701" t="s">
        <v>23</v>
      </c>
      <c r="Z30" s="701" t="s">
        <v>24</v>
      </c>
      <c r="AA30" s="774" t="s">
        <v>338</v>
      </c>
    </row>
    <row r="31" spans="1:54" s="51" customFormat="1" ht="13.5" thickBot="1" x14ac:dyDescent="0.25">
      <c r="A31" s="731"/>
      <c r="B31" s="729"/>
      <c r="C31" s="729"/>
      <c r="D31" s="729"/>
      <c r="E31" s="729"/>
      <c r="F31" s="729"/>
      <c r="G31" s="541"/>
      <c r="H31" s="729"/>
      <c r="I31" s="729"/>
      <c r="J31" s="729"/>
      <c r="K31" s="729"/>
      <c r="L31" s="729"/>
      <c r="M31" s="314"/>
      <c r="N31" s="314"/>
      <c r="O31" s="314"/>
      <c r="P31" s="314"/>
      <c r="Q31" s="314"/>
      <c r="R31" s="314"/>
      <c r="S31" s="314"/>
      <c r="T31" s="314"/>
      <c r="U31" s="314"/>
      <c r="V31" s="314"/>
      <c r="W31" s="314"/>
      <c r="X31" s="729"/>
      <c r="Y31" s="729"/>
      <c r="Z31" s="729"/>
      <c r="AA31" s="775"/>
    </row>
    <row r="32" spans="1:54" s="320" customFormat="1" x14ac:dyDescent="0.2">
      <c r="A32" s="315"/>
      <c r="B32" s="206"/>
      <c r="C32" s="316"/>
      <c r="D32" s="316"/>
      <c r="E32" s="316"/>
      <c r="F32" s="316"/>
      <c r="G32" s="317"/>
      <c r="H32" s="316"/>
      <c r="I32" s="204"/>
      <c r="J32" s="204"/>
      <c r="K32" s="204"/>
      <c r="L32" s="204"/>
      <c r="M32" s="317"/>
      <c r="N32" s="317"/>
      <c r="O32" s="317"/>
      <c r="P32" s="202"/>
      <c r="Q32" s="202"/>
      <c r="R32" s="202"/>
      <c r="S32" s="317"/>
      <c r="T32" s="317"/>
      <c r="U32" s="317"/>
      <c r="V32" s="317"/>
      <c r="W32" s="317"/>
      <c r="X32" s="318"/>
      <c r="Y32" s="318"/>
      <c r="Z32" s="317"/>
      <c r="AA32" s="319"/>
    </row>
    <row r="33" spans="1:29" s="320" customFormat="1" x14ac:dyDescent="0.2">
      <c r="A33" s="321"/>
      <c r="B33" s="152"/>
      <c r="C33" s="152"/>
      <c r="D33" s="152"/>
      <c r="E33" s="152"/>
      <c r="F33" s="152"/>
      <c r="G33" s="153"/>
      <c r="H33" s="152"/>
      <c r="I33" s="154"/>
      <c r="J33" s="154"/>
      <c r="K33" s="154"/>
      <c r="L33" s="154"/>
      <c r="M33" s="155"/>
      <c r="N33" s="153"/>
      <c r="O33" s="153"/>
      <c r="P33" s="155"/>
      <c r="Q33" s="155"/>
      <c r="R33" s="155"/>
      <c r="S33" s="153"/>
      <c r="T33" s="153"/>
      <c r="U33" s="153"/>
      <c r="V33" s="153"/>
      <c r="W33" s="153"/>
      <c r="X33" s="156"/>
      <c r="Y33" s="156"/>
      <c r="Z33" s="153"/>
      <c r="AA33" s="157"/>
    </row>
    <row r="34" spans="1:29" s="320" customFormat="1" x14ac:dyDescent="0.2">
      <c r="A34" s="321"/>
      <c r="B34" s="152"/>
      <c r="C34" s="152"/>
      <c r="D34" s="152"/>
      <c r="E34" s="152"/>
      <c r="F34" s="152"/>
      <c r="G34" s="153"/>
      <c r="H34" s="152"/>
      <c r="I34" s="154"/>
      <c r="J34" s="154"/>
      <c r="K34" s="154"/>
      <c r="L34" s="154"/>
      <c r="M34" s="155"/>
      <c r="N34" s="153"/>
      <c r="O34" s="153"/>
      <c r="P34" s="155"/>
      <c r="Q34" s="155"/>
      <c r="R34" s="155"/>
      <c r="S34" s="153"/>
      <c r="T34" s="153"/>
      <c r="U34" s="153"/>
      <c r="V34" s="153"/>
      <c r="W34" s="153"/>
      <c r="X34" s="156"/>
      <c r="Y34" s="156"/>
      <c r="Z34" s="153"/>
      <c r="AA34" s="157"/>
    </row>
    <row r="35" spans="1:29" s="320" customFormat="1" ht="13.5" thickBot="1" x14ac:dyDescent="0.25">
      <c r="A35" s="322"/>
      <c r="B35" s="160"/>
      <c r="C35" s="160"/>
      <c r="D35" s="160"/>
      <c r="E35" s="160"/>
      <c r="F35" s="160"/>
      <c r="G35" s="161"/>
      <c r="H35" s="160"/>
      <c r="I35" s="162"/>
      <c r="J35" s="162"/>
      <c r="K35" s="162"/>
      <c r="L35" s="162"/>
      <c r="M35" s="161"/>
      <c r="N35" s="161"/>
      <c r="O35" s="161"/>
      <c r="P35" s="163"/>
      <c r="Q35" s="163"/>
      <c r="R35" s="163"/>
      <c r="S35" s="161"/>
      <c r="T35" s="161"/>
      <c r="U35" s="161"/>
      <c r="V35" s="161"/>
      <c r="W35" s="161"/>
      <c r="X35" s="164"/>
      <c r="Y35" s="164"/>
      <c r="Z35" s="161"/>
      <c r="AA35" s="165"/>
    </row>
    <row r="36" spans="1:29" s="265" customFormat="1" x14ac:dyDescent="0.2">
      <c r="A36" s="166"/>
      <c r="B36" s="166"/>
      <c r="C36" s="166"/>
      <c r="D36" s="166"/>
      <c r="E36" s="166"/>
      <c r="F36" s="166"/>
      <c r="G36" s="147"/>
      <c r="H36" s="147"/>
      <c r="I36" s="147"/>
      <c r="J36" s="147"/>
      <c r="K36" s="147"/>
      <c r="L36" s="147"/>
      <c r="M36" s="167"/>
      <c r="N36" s="147"/>
      <c r="O36" s="168"/>
      <c r="P36" s="168"/>
      <c r="Q36" s="168"/>
      <c r="R36" s="168"/>
      <c r="S36" s="168"/>
      <c r="T36" s="168"/>
      <c r="U36" s="168"/>
      <c r="V36" s="168"/>
      <c r="W36" s="288"/>
    </row>
    <row r="37" spans="1:29" s="265" customFormat="1" ht="13.5" thickBot="1" x14ac:dyDescent="0.25">
      <c r="A37" s="166"/>
      <c r="B37" s="166"/>
      <c r="C37" s="166"/>
      <c r="D37" s="166"/>
      <c r="E37" s="166"/>
      <c r="F37" s="166"/>
      <c r="G37" s="147"/>
      <c r="H37" s="147"/>
      <c r="I37" s="147"/>
      <c r="J37" s="147"/>
      <c r="K37" s="147"/>
      <c r="N37" s="147"/>
      <c r="O37" s="168"/>
      <c r="P37" s="168"/>
      <c r="Q37" s="168"/>
      <c r="R37" s="168"/>
      <c r="S37" s="168"/>
      <c r="T37" s="168"/>
      <c r="U37" s="168"/>
      <c r="V37" s="168"/>
      <c r="W37" s="289"/>
    </row>
    <row r="38" spans="1:29" s="265" customFormat="1" ht="13.5" thickBot="1" x14ac:dyDescent="0.25">
      <c r="A38" s="323" t="s">
        <v>25</v>
      </c>
      <c r="B38" s="166"/>
      <c r="C38" s="166"/>
      <c r="D38" s="166"/>
      <c r="E38" s="166"/>
      <c r="F38" s="166"/>
      <c r="G38" s="147"/>
      <c r="H38" s="147"/>
      <c r="I38" s="147"/>
      <c r="J38" s="147"/>
      <c r="K38" s="147"/>
      <c r="M38" s="147"/>
      <c r="N38" s="147"/>
      <c r="O38" s="168"/>
      <c r="P38" s="320"/>
      <c r="Q38" s="320"/>
      <c r="R38" s="320"/>
      <c r="S38" s="288"/>
      <c r="T38" s="288"/>
      <c r="U38" s="288"/>
      <c r="V38" s="288"/>
      <c r="W38" s="168"/>
    </row>
    <row r="39" spans="1:29" s="265" customFormat="1" ht="15.75" customHeight="1" x14ac:dyDescent="0.2">
      <c r="A39" s="730" t="s">
        <v>566</v>
      </c>
      <c r="B39" s="701" t="s">
        <v>567</v>
      </c>
      <c r="C39" s="701" t="s">
        <v>11</v>
      </c>
      <c r="D39" s="701" t="s">
        <v>12</v>
      </c>
      <c r="E39" s="701" t="s">
        <v>13</v>
      </c>
      <c r="F39" s="701" t="s">
        <v>14</v>
      </c>
      <c r="G39" s="701" t="s">
        <v>15</v>
      </c>
      <c r="H39" s="701" t="s">
        <v>16</v>
      </c>
      <c r="I39" s="701" t="s">
        <v>26</v>
      </c>
      <c r="J39" s="701" t="s">
        <v>27</v>
      </c>
      <c r="K39" s="758" t="s">
        <v>283</v>
      </c>
      <c r="L39" s="437" t="s">
        <v>62</v>
      </c>
      <c r="M39" s="430" t="s">
        <v>63</v>
      </c>
      <c r="N39" s="432" t="s">
        <v>64</v>
      </c>
      <c r="O39" s="313"/>
      <c r="P39" s="313"/>
      <c r="Q39" s="313"/>
      <c r="R39" s="313"/>
      <c r="S39" s="313"/>
      <c r="T39" s="313"/>
      <c r="U39" s="313"/>
      <c r="V39" s="313"/>
      <c r="W39" s="313"/>
      <c r="X39" s="701" t="s">
        <v>22</v>
      </c>
      <c r="Y39" s="701" t="s">
        <v>23</v>
      </c>
      <c r="Z39" s="701" t="s">
        <v>24</v>
      </c>
      <c r="AA39" s="774" t="s">
        <v>338</v>
      </c>
    </row>
    <row r="40" spans="1:29" s="265" customFormat="1" ht="31.9" customHeight="1" thickBot="1" x14ac:dyDescent="0.25">
      <c r="A40" s="731"/>
      <c r="B40" s="729"/>
      <c r="C40" s="729"/>
      <c r="D40" s="729"/>
      <c r="E40" s="729"/>
      <c r="F40" s="729"/>
      <c r="G40" s="541"/>
      <c r="H40" s="729"/>
      <c r="I40" s="729"/>
      <c r="J40" s="729"/>
      <c r="K40" s="759"/>
      <c r="L40" s="438" t="s">
        <v>65</v>
      </c>
      <c r="M40" s="431" t="s">
        <v>66</v>
      </c>
      <c r="N40" s="433" t="s">
        <v>67</v>
      </c>
      <c r="O40" s="324"/>
      <c r="P40" s="314"/>
      <c r="Q40" s="314"/>
      <c r="R40" s="314"/>
      <c r="S40" s="314"/>
      <c r="T40" s="314"/>
      <c r="U40" s="314"/>
      <c r="V40" s="314"/>
      <c r="W40" s="314"/>
      <c r="X40" s="729"/>
      <c r="Y40" s="729"/>
      <c r="Z40" s="729"/>
      <c r="AA40" s="775"/>
    </row>
    <row r="41" spans="1:29" s="158" customFormat="1" x14ac:dyDescent="0.2">
      <c r="A41" s="315"/>
      <c r="B41" s="316"/>
      <c r="C41" s="316"/>
      <c r="D41" s="316"/>
      <c r="E41" s="316"/>
      <c r="F41" s="316"/>
      <c r="G41" s="317"/>
      <c r="H41" s="316"/>
      <c r="I41" s="204"/>
      <c r="J41" s="204"/>
      <c r="K41" s="325"/>
      <c r="L41" s="326"/>
      <c r="M41" s="317"/>
      <c r="N41" s="319"/>
      <c r="O41" s="201"/>
      <c r="P41" s="202"/>
      <c r="Q41" s="202"/>
      <c r="R41" s="202"/>
      <c r="S41" s="317"/>
      <c r="T41" s="317"/>
      <c r="U41" s="317"/>
      <c r="V41" s="317"/>
      <c r="W41" s="317"/>
      <c r="X41" s="318"/>
      <c r="Y41" s="318"/>
      <c r="Z41" s="317"/>
      <c r="AA41" s="319"/>
    </row>
    <row r="42" spans="1:29" s="158" customFormat="1" x14ac:dyDescent="0.2">
      <c r="A42" s="321"/>
      <c r="B42" s="152"/>
      <c r="C42" s="152"/>
      <c r="D42" s="152"/>
      <c r="E42" s="152"/>
      <c r="F42" s="152"/>
      <c r="G42" s="153"/>
      <c r="H42" s="152"/>
      <c r="I42" s="154"/>
      <c r="J42" s="154"/>
      <c r="K42" s="171"/>
      <c r="L42" s="172"/>
      <c r="M42" s="153"/>
      <c r="N42" s="157"/>
      <c r="O42" s="86"/>
      <c r="P42" s="155"/>
      <c r="Q42" s="155"/>
      <c r="R42" s="155"/>
      <c r="S42" s="153"/>
      <c r="T42" s="153"/>
      <c r="U42" s="153"/>
      <c r="V42" s="153"/>
      <c r="W42" s="153"/>
      <c r="X42" s="156"/>
      <c r="Y42" s="156"/>
      <c r="Z42" s="153"/>
      <c r="AA42" s="157"/>
    </row>
    <row r="43" spans="1:29" s="158" customFormat="1" x14ac:dyDescent="0.2">
      <c r="A43" s="321"/>
      <c r="B43" s="152"/>
      <c r="C43" s="152"/>
      <c r="D43" s="152"/>
      <c r="E43" s="152"/>
      <c r="F43" s="152"/>
      <c r="G43" s="153"/>
      <c r="H43" s="152"/>
      <c r="I43" s="154"/>
      <c r="J43" s="154"/>
      <c r="K43" s="171"/>
      <c r="L43" s="172"/>
      <c r="M43" s="153"/>
      <c r="N43" s="157"/>
      <c r="O43" s="86"/>
      <c r="P43" s="155"/>
      <c r="Q43" s="155"/>
      <c r="R43" s="155"/>
      <c r="S43" s="153"/>
      <c r="T43" s="153"/>
      <c r="U43" s="153"/>
      <c r="V43" s="153"/>
      <c r="W43" s="153"/>
      <c r="X43" s="156"/>
      <c r="Y43" s="156"/>
      <c r="Z43" s="153"/>
      <c r="AA43" s="157"/>
    </row>
    <row r="44" spans="1:29" s="158" customFormat="1" ht="13.5" thickBot="1" x14ac:dyDescent="0.25">
      <c r="A44" s="322"/>
      <c r="B44" s="160"/>
      <c r="C44" s="160"/>
      <c r="D44" s="160"/>
      <c r="E44" s="160"/>
      <c r="F44" s="160"/>
      <c r="G44" s="161"/>
      <c r="H44" s="160"/>
      <c r="I44" s="162"/>
      <c r="J44" s="162"/>
      <c r="K44" s="173"/>
      <c r="L44" s="174"/>
      <c r="M44" s="161"/>
      <c r="N44" s="165"/>
      <c r="O44" s="174"/>
      <c r="P44" s="161"/>
      <c r="Q44" s="161"/>
      <c r="R44" s="161"/>
      <c r="S44" s="161"/>
      <c r="T44" s="161"/>
      <c r="U44" s="161"/>
      <c r="V44" s="161"/>
      <c r="W44" s="161"/>
      <c r="X44" s="164"/>
      <c r="Y44" s="164"/>
      <c r="Z44" s="161"/>
      <c r="AA44" s="165"/>
    </row>
    <row r="45" spans="1:29" x14ac:dyDescent="0.2">
      <c r="A45" s="166"/>
      <c r="B45" s="166"/>
      <c r="C45" s="166"/>
      <c r="D45" s="166"/>
      <c r="E45" s="166"/>
      <c r="F45" s="166"/>
      <c r="G45" s="147"/>
      <c r="H45" s="147"/>
      <c r="I45" s="147"/>
      <c r="J45" s="147"/>
      <c r="K45" s="147"/>
      <c r="L45" s="147"/>
      <c r="M45" s="147"/>
      <c r="N45" s="147"/>
      <c r="O45" s="175"/>
      <c r="P45" s="168"/>
      <c r="Q45" s="168"/>
      <c r="R45" s="168"/>
      <c r="S45" s="158"/>
      <c r="T45" s="158"/>
      <c r="U45" s="158"/>
      <c r="V45" s="158"/>
      <c r="W45" s="158"/>
      <c r="X45" s="147"/>
    </row>
    <row r="46" spans="1:29" ht="13.5" thickBot="1" x14ac:dyDescent="0.25">
      <c r="A46" s="166"/>
      <c r="B46" s="166"/>
      <c r="C46" s="166"/>
      <c r="D46" s="166"/>
      <c r="E46" s="166"/>
      <c r="F46" s="166"/>
      <c r="G46" s="147"/>
      <c r="H46" s="147"/>
      <c r="I46" s="147"/>
      <c r="J46" s="147"/>
      <c r="K46" s="147"/>
      <c r="L46" s="147"/>
      <c r="M46" s="147"/>
      <c r="N46" s="147"/>
      <c r="O46" s="175"/>
      <c r="P46" s="168"/>
      <c r="Q46" s="168"/>
      <c r="R46" s="168"/>
      <c r="S46" s="158"/>
      <c r="T46" s="158"/>
      <c r="U46" s="158"/>
      <c r="V46" s="158"/>
      <c r="W46" s="158"/>
      <c r="X46" s="147"/>
    </row>
    <row r="47" spans="1:29" s="265" customFormat="1" ht="13.5" thickBot="1" x14ac:dyDescent="0.25">
      <c r="A47" s="707" t="s">
        <v>295</v>
      </c>
      <c r="B47" s="740"/>
      <c r="C47" s="740"/>
      <c r="D47" s="741"/>
      <c r="E47" s="166"/>
      <c r="F47" s="166"/>
      <c r="G47" s="147"/>
      <c r="H47" s="147"/>
      <c r="I47" s="147"/>
      <c r="J47" s="147"/>
      <c r="K47" s="147"/>
      <c r="L47" s="147"/>
      <c r="M47" s="147"/>
      <c r="N47" s="147"/>
      <c r="O47" s="320"/>
      <c r="P47" s="168"/>
      <c r="Q47" s="168"/>
      <c r="R47" s="168"/>
      <c r="S47" s="288"/>
      <c r="T47" s="288"/>
      <c r="U47" s="288"/>
      <c r="V47" s="288"/>
      <c r="W47" s="168"/>
      <c r="X47" s="147"/>
      <c r="Y47" s="147"/>
    </row>
    <row r="48" spans="1:29" s="265" customFormat="1" ht="15.75" customHeight="1" x14ac:dyDescent="0.2">
      <c r="A48" s="730" t="s">
        <v>566</v>
      </c>
      <c r="B48" s="701" t="s">
        <v>567</v>
      </c>
      <c r="C48" s="701" t="s">
        <v>11</v>
      </c>
      <c r="D48" s="701" t="s">
        <v>12</v>
      </c>
      <c r="E48" s="701" t="s">
        <v>13</v>
      </c>
      <c r="F48" s="701" t="s">
        <v>14</v>
      </c>
      <c r="G48" s="701" t="s">
        <v>15</v>
      </c>
      <c r="H48" s="701" t="s">
        <v>16</v>
      </c>
      <c r="I48" s="701">
        <v>20</v>
      </c>
      <c r="J48" s="701">
        <v>40</v>
      </c>
      <c r="K48" s="701" t="s">
        <v>19</v>
      </c>
      <c r="L48" s="774" t="s">
        <v>20</v>
      </c>
      <c r="M48" s="776" t="s">
        <v>28</v>
      </c>
      <c r="N48" s="327" t="s">
        <v>68</v>
      </c>
      <c r="O48" s="430" t="s">
        <v>63</v>
      </c>
      <c r="P48" s="432" t="s">
        <v>64</v>
      </c>
      <c r="Q48" s="313"/>
      <c r="R48" s="313"/>
      <c r="S48" s="313"/>
      <c r="T48" s="313"/>
      <c r="U48" s="313"/>
      <c r="V48" s="313"/>
      <c r="W48" s="313"/>
      <c r="X48" s="313"/>
      <c r="Y48" s="313"/>
      <c r="Z48" s="701" t="s">
        <v>22</v>
      </c>
      <c r="AA48" s="701" t="s">
        <v>23</v>
      </c>
      <c r="AB48" s="701" t="s">
        <v>24</v>
      </c>
      <c r="AC48" s="774" t="s">
        <v>338</v>
      </c>
    </row>
    <row r="49" spans="1:29" s="265" customFormat="1" ht="39" thickBot="1" x14ac:dyDescent="0.25">
      <c r="A49" s="731"/>
      <c r="B49" s="729"/>
      <c r="C49" s="729"/>
      <c r="D49" s="729"/>
      <c r="E49" s="729"/>
      <c r="F49" s="729"/>
      <c r="G49" s="541"/>
      <c r="H49" s="729"/>
      <c r="I49" s="729"/>
      <c r="J49" s="729"/>
      <c r="K49" s="729"/>
      <c r="L49" s="775"/>
      <c r="M49" s="777"/>
      <c r="N49" s="328" t="s">
        <v>69</v>
      </c>
      <c r="O49" s="431" t="s">
        <v>66</v>
      </c>
      <c r="P49" s="433" t="s">
        <v>67</v>
      </c>
      <c r="Q49" s="324"/>
      <c r="R49" s="314"/>
      <c r="S49" s="314"/>
      <c r="T49" s="314"/>
      <c r="U49" s="314"/>
      <c r="V49" s="314"/>
      <c r="W49" s="314"/>
      <c r="X49" s="314"/>
      <c r="Y49" s="314"/>
      <c r="Z49" s="541"/>
      <c r="AA49" s="541"/>
      <c r="AB49" s="541"/>
      <c r="AC49" s="775"/>
    </row>
    <row r="50" spans="1:29" s="158" customFormat="1" x14ac:dyDescent="0.2">
      <c r="A50" s="315"/>
      <c r="B50" s="316"/>
      <c r="C50" s="316"/>
      <c r="D50" s="316"/>
      <c r="E50" s="316"/>
      <c r="F50" s="316"/>
      <c r="G50" s="317"/>
      <c r="H50" s="316"/>
      <c r="I50" s="204"/>
      <c r="J50" s="204"/>
      <c r="K50" s="204"/>
      <c r="L50" s="325"/>
      <c r="M50" s="329"/>
      <c r="N50" s="326"/>
      <c r="O50" s="317"/>
      <c r="P50" s="319"/>
      <c r="Q50" s="201"/>
      <c r="R50" s="202"/>
      <c r="S50" s="202"/>
      <c r="T50" s="202"/>
      <c r="U50" s="202"/>
      <c r="V50" s="202"/>
      <c r="W50" s="317"/>
      <c r="X50" s="317"/>
      <c r="Y50" s="317"/>
      <c r="Z50" s="318"/>
      <c r="AA50" s="318"/>
      <c r="AB50" s="317"/>
      <c r="AC50" s="319"/>
    </row>
    <row r="51" spans="1:29" s="158" customFormat="1" x14ac:dyDescent="0.2">
      <c r="A51" s="321"/>
      <c r="B51" s="152"/>
      <c r="C51" s="152"/>
      <c r="D51" s="152"/>
      <c r="E51" s="152"/>
      <c r="F51" s="152"/>
      <c r="G51" s="153"/>
      <c r="H51" s="152"/>
      <c r="I51" s="154"/>
      <c r="J51" s="154"/>
      <c r="K51" s="154"/>
      <c r="L51" s="171"/>
      <c r="M51" s="178"/>
      <c r="N51" s="172"/>
      <c r="O51" s="153"/>
      <c r="P51" s="157"/>
      <c r="Q51" s="86"/>
      <c r="R51" s="155"/>
      <c r="S51" s="155"/>
      <c r="T51" s="155"/>
      <c r="U51" s="155"/>
      <c r="V51" s="155"/>
      <c r="W51" s="153"/>
      <c r="X51" s="153"/>
      <c r="Y51" s="153"/>
      <c r="Z51" s="156"/>
      <c r="AA51" s="156"/>
      <c r="AB51" s="153"/>
      <c r="AC51" s="157"/>
    </row>
    <row r="52" spans="1:29" s="158" customFormat="1" x14ac:dyDescent="0.2">
      <c r="A52" s="321"/>
      <c r="B52" s="152"/>
      <c r="C52" s="152"/>
      <c r="D52" s="152"/>
      <c r="E52" s="152"/>
      <c r="F52" s="152"/>
      <c r="G52" s="153"/>
      <c r="H52" s="152"/>
      <c r="I52" s="154"/>
      <c r="J52" s="154"/>
      <c r="K52" s="154"/>
      <c r="L52" s="171"/>
      <c r="M52" s="178"/>
      <c r="N52" s="172"/>
      <c r="O52" s="153"/>
      <c r="P52" s="157"/>
      <c r="Q52" s="86"/>
      <c r="R52" s="155"/>
      <c r="S52" s="155"/>
      <c r="T52" s="155"/>
      <c r="U52" s="155"/>
      <c r="V52" s="155"/>
      <c r="W52" s="153"/>
      <c r="X52" s="153"/>
      <c r="Y52" s="153"/>
      <c r="Z52" s="156"/>
      <c r="AA52" s="156"/>
      <c r="AB52" s="153"/>
      <c r="AC52" s="157"/>
    </row>
    <row r="53" spans="1:29" s="158" customFormat="1" ht="13.5" thickBot="1" x14ac:dyDescent="0.25">
      <c r="A53" s="322"/>
      <c r="B53" s="160"/>
      <c r="C53" s="160"/>
      <c r="D53" s="160"/>
      <c r="E53" s="160"/>
      <c r="F53" s="160"/>
      <c r="G53" s="161"/>
      <c r="H53" s="160"/>
      <c r="I53" s="162"/>
      <c r="J53" s="162"/>
      <c r="K53" s="162"/>
      <c r="L53" s="173"/>
      <c r="M53" s="179"/>
      <c r="N53" s="174"/>
      <c r="O53" s="161"/>
      <c r="P53" s="165"/>
      <c r="Q53" s="174"/>
      <c r="R53" s="161"/>
      <c r="S53" s="161"/>
      <c r="T53" s="161"/>
      <c r="U53" s="161"/>
      <c r="V53" s="161"/>
      <c r="W53" s="161"/>
      <c r="X53" s="161"/>
      <c r="Y53" s="161"/>
      <c r="Z53" s="164"/>
      <c r="AA53" s="164"/>
      <c r="AB53" s="161"/>
      <c r="AC53" s="165"/>
    </row>
    <row r="54" spans="1:29" s="265" customFormat="1" x14ac:dyDescent="0.2">
      <c r="A54" s="166"/>
      <c r="B54" s="166"/>
      <c r="C54" s="166"/>
      <c r="D54" s="166"/>
      <c r="E54" s="166"/>
      <c r="F54" s="166"/>
      <c r="G54" s="147"/>
      <c r="H54" s="147"/>
      <c r="I54" s="147"/>
      <c r="J54" s="147"/>
      <c r="K54" s="147"/>
      <c r="M54" s="147"/>
      <c r="V54" s="147"/>
      <c r="W54" s="147"/>
    </row>
    <row r="55" spans="1:29" s="265" customFormat="1" x14ac:dyDescent="0.2">
      <c r="A55" s="166"/>
      <c r="B55" s="166"/>
      <c r="C55" s="166"/>
      <c r="D55" s="166"/>
      <c r="E55" s="166"/>
      <c r="F55" s="147"/>
      <c r="G55" s="147"/>
      <c r="H55" s="147"/>
      <c r="I55" s="147"/>
      <c r="J55" s="147"/>
      <c r="K55" s="167"/>
      <c r="L55" s="147"/>
      <c r="M55" s="147"/>
      <c r="N55" s="147"/>
      <c r="S55" s="147"/>
      <c r="T55" s="147"/>
      <c r="U55" s="147"/>
    </row>
    <row r="56" spans="1:29" s="265" customFormat="1" ht="13.5" thickBot="1" x14ac:dyDescent="0.25">
      <c r="A56" s="166"/>
      <c r="B56" s="166"/>
      <c r="C56" s="166"/>
      <c r="D56" s="166"/>
      <c r="E56" s="147"/>
      <c r="F56" s="147"/>
      <c r="G56" s="147"/>
      <c r="H56" s="147"/>
      <c r="I56" s="147"/>
      <c r="J56" s="167"/>
      <c r="K56" s="167"/>
      <c r="L56" s="167"/>
      <c r="M56" s="167"/>
      <c r="R56" s="167"/>
    </row>
    <row r="57" spans="1:29" s="265" customFormat="1" ht="13.5" thickBot="1" x14ac:dyDescent="0.25">
      <c r="A57" s="707" t="s">
        <v>29</v>
      </c>
      <c r="B57" s="740"/>
      <c r="C57" s="741"/>
      <c r="D57" s="166"/>
      <c r="E57" s="166"/>
      <c r="F57" s="147"/>
      <c r="G57" s="147"/>
      <c r="H57" s="147"/>
      <c r="I57" s="147"/>
      <c r="J57" s="147"/>
      <c r="K57" s="167"/>
      <c r="L57" s="167"/>
      <c r="M57" s="167"/>
      <c r="N57" s="167"/>
      <c r="S57" s="167"/>
      <c r="T57" s="167"/>
      <c r="U57" s="167"/>
    </row>
    <row r="58" spans="1:29" s="265" customFormat="1" ht="13.5" thickBot="1" x14ac:dyDescent="0.25">
      <c r="A58" s="685" t="s">
        <v>564</v>
      </c>
      <c r="B58" s="686"/>
      <c r="C58" s="687"/>
      <c r="D58" s="166"/>
      <c r="E58" s="166"/>
      <c r="F58" s="166"/>
      <c r="G58" s="147"/>
      <c r="H58" s="147"/>
      <c r="I58" s="147"/>
      <c r="J58" s="147"/>
      <c r="K58" s="147"/>
      <c r="L58" s="167"/>
      <c r="N58" s="167"/>
      <c r="O58" s="167"/>
      <c r="V58" s="167"/>
    </row>
    <row r="59" spans="1:29" s="265" customFormat="1" x14ac:dyDescent="0.2">
      <c r="A59" s="330" t="s">
        <v>30</v>
      </c>
      <c r="B59" s="331"/>
      <c r="C59" s="332" t="s">
        <v>151</v>
      </c>
      <c r="D59" s="333"/>
      <c r="E59" s="333"/>
      <c r="F59" s="334"/>
      <c r="G59" s="334"/>
      <c r="H59" s="333"/>
      <c r="I59" s="334"/>
      <c r="J59" s="333"/>
      <c r="K59" s="185"/>
      <c r="L59" s="186"/>
      <c r="N59" s="167"/>
      <c r="O59" s="167"/>
      <c r="P59" s="167"/>
    </row>
    <row r="60" spans="1:29" s="265" customFormat="1" x14ac:dyDescent="0.2">
      <c r="A60" s="335" t="s">
        <v>565</v>
      </c>
      <c r="B60" s="336"/>
      <c r="C60" s="336"/>
      <c r="D60" s="337"/>
      <c r="E60" s="337"/>
      <c r="F60" s="338"/>
      <c r="G60" s="338"/>
      <c r="H60" s="337"/>
      <c r="I60" s="338"/>
      <c r="J60" s="337"/>
      <c r="K60" s="190"/>
      <c r="L60" s="191"/>
      <c r="N60" s="167"/>
      <c r="O60" s="167"/>
      <c r="P60" s="167"/>
    </row>
    <row r="61" spans="1:29" s="265" customFormat="1" ht="13.5" thickBot="1" x14ac:dyDescent="0.25">
      <c r="A61" s="435" t="s">
        <v>167</v>
      </c>
      <c r="B61" s="339"/>
      <c r="C61" s="339"/>
      <c r="D61" s="340"/>
      <c r="E61" s="340"/>
      <c r="F61" s="341"/>
      <c r="G61" s="341"/>
      <c r="H61" s="340"/>
      <c r="I61" s="341"/>
      <c r="J61" s="340"/>
      <c r="K61" s="195"/>
      <c r="L61" s="196"/>
      <c r="N61" s="167"/>
      <c r="O61" s="167"/>
      <c r="P61" s="167"/>
    </row>
    <row r="62" spans="1:29" s="265" customFormat="1" ht="13.5" thickBot="1" x14ac:dyDescent="0.25">
      <c r="A62" s="342"/>
      <c r="B62" s="270"/>
      <c r="C62" s="343"/>
      <c r="D62" s="166"/>
      <c r="E62" s="166"/>
      <c r="F62" s="166"/>
      <c r="G62" s="166"/>
      <c r="H62" s="147"/>
      <c r="I62" s="147"/>
      <c r="J62" s="147"/>
      <c r="K62" s="147"/>
      <c r="L62" s="147"/>
      <c r="M62" s="167"/>
      <c r="O62" s="167"/>
      <c r="P62" s="167"/>
      <c r="Q62" s="147"/>
    </row>
    <row r="63" spans="1:29" s="51" customFormat="1" ht="39" thickBot="1" x14ac:dyDescent="0.25">
      <c r="A63" s="344" t="s">
        <v>31</v>
      </c>
      <c r="B63" s="735" t="s">
        <v>567</v>
      </c>
      <c r="C63" s="557"/>
      <c r="D63" s="558"/>
      <c r="E63" s="439" t="s">
        <v>11</v>
      </c>
      <c r="F63" s="439" t="s">
        <v>14</v>
      </c>
      <c r="G63" s="439" t="s">
        <v>277</v>
      </c>
      <c r="H63" s="439" t="s">
        <v>32</v>
      </c>
      <c r="I63" s="439" t="s">
        <v>16</v>
      </c>
      <c r="J63" s="439" t="s">
        <v>17</v>
      </c>
      <c r="K63" s="439" t="s">
        <v>18</v>
      </c>
      <c r="L63" s="439" t="s">
        <v>19</v>
      </c>
      <c r="M63" s="439" t="s">
        <v>20</v>
      </c>
      <c r="N63" s="345" t="s">
        <v>119</v>
      </c>
      <c r="O63" s="439" t="s">
        <v>93</v>
      </c>
      <c r="P63" s="346" t="s">
        <v>296</v>
      </c>
      <c r="Q63" s="149"/>
      <c r="R63" s="149"/>
      <c r="S63" s="149"/>
      <c r="T63" s="149"/>
      <c r="U63" s="149"/>
    </row>
    <row r="64" spans="1:29" s="158" customFormat="1" x14ac:dyDescent="0.2">
      <c r="A64" s="201"/>
      <c r="B64" s="559"/>
      <c r="C64" s="559"/>
      <c r="D64" s="559"/>
      <c r="E64" s="202"/>
      <c r="F64" s="202"/>
      <c r="G64" s="202"/>
      <c r="H64" s="202"/>
      <c r="I64" s="202"/>
      <c r="J64" s="203"/>
      <c r="K64" s="204"/>
      <c r="L64" s="204"/>
      <c r="M64" s="205"/>
      <c r="N64" s="206"/>
      <c r="O64" s="202"/>
      <c r="P64" s="41"/>
      <c r="Q64" s="168"/>
      <c r="R64" s="168"/>
      <c r="S64" s="168"/>
      <c r="T64" s="168"/>
      <c r="U64" s="168"/>
      <c r="V64" s="175"/>
      <c r="W64" s="175"/>
      <c r="X64" s="175"/>
    </row>
    <row r="65" spans="1:24" s="158" customFormat="1" x14ac:dyDescent="0.2">
      <c r="A65" s="86"/>
      <c r="B65" s="552"/>
      <c r="C65" s="552"/>
      <c r="D65" s="552"/>
      <c r="E65" s="155"/>
      <c r="F65" s="155"/>
      <c r="G65" s="155"/>
      <c r="H65" s="155"/>
      <c r="I65" s="155"/>
      <c r="J65" s="207"/>
      <c r="K65" s="154"/>
      <c r="L65" s="154"/>
      <c r="M65" s="208"/>
      <c r="N65" s="416"/>
      <c r="O65" s="155"/>
      <c r="P65" s="42"/>
      <c r="Q65" s="168"/>
      <c r="R65" s="168"/>
      <c r="S65" s="168"/>
      <c r="T65" s="168"/>
      <c r="U65" s="168"/>
      <c r="V65" s="175"/>
      <c r="W65" s="175"/>
      <c r="X65" s="175"/>
    </row>
    <row r="66" spans="1:24" s="158" customFormat="1" x14ac:dyDescent="0.2">
      <c r="A66" s="86"/>
      <c r="B66" s="552"/>
      <c r="C66" s="552"/>
      <c r="D66" s="552"/>
      <c r="E66" s="155"/>
      <c r="F66" s="155"/>
      <c r="G66" s="155"/>
      <c r="H66" s="155"/>
      <c r="I66" s="155"/>
      <c r="J66" s="207"/>
      <c r="K66" s="154"/>
      <c r="L66" s="154"/>
      <c r="M66" s="208"/>
      <c r="N66" s="416"/>
      <c r="O66" s="155"/>
      <c r="P66" s="42"/>
      <c r="Q66" s="168"/>
      <c r="R66" s="168"/>
      <c r="S66" s="168"/>
      <c r="T66" s="168"/>
      <c r="U66" s="168"/>
      <c r="V66" s="175"/>
      <c r="W66" s="175"/>
      <c r="X66" s="175"/>
    </row>
    <row r="67" spans="1:24" s="158" customFormat="1" ht="13.5" thickBot="1" x14ac:dyDescent="0.25">
      <c r="A67" s="88"/>
      <c r="B67" s="556"/>
      <c r="C67" s="556"/>
      <c r="D67" s="556"/>
      <c r="E67" s="163"/>
      <c r="F67" s="163"/>
      <c r="G67" s="163"/>
      <c r="H67" s="163"/>
      <c r="I67" s="163"/>
      <c r="J67" s="209"/>
      <c r="K67" s="162"/>
      <c r="L67" s="162"/>
      <c r="M67" s="210"/>
      <c r="N67" s="422"/>
      <c r="O67" s="161"/>
      <c r="P67" s="165"/>
      <c r="Q67" s="168"/>
      <c r="R67" s="168"/>
      <c r="S67" s="168"/>
      <c r="T67" s="168"/>
      <c r="U67" s="168"/>
      <c r="V67" s="175"/>
      <c r="W67" s="175"/>
      <c r="X67" s="175"/>
    </row>
    <row r="68" spans="1:24" s="265" customFormat="1" x14ac:dyDescent="0.2">
      <c r="A68" s="343"/>
      <c r="B68" s="343"/>
      <c r="C68" s="18"/>
      <c r="D68" s="18"/>
      <c r="E68" s="343"/>
      <c r="F68" s="343"/>
      <c r="G68" s="343"/>
      <c r="H68" s="343"/>
      <c r="I68" s="343"/>
      <c r="J68" s="343"/>
      <c r="K68" s="343"/>
      <c r="L68" s="343"/>
      <c r="M68" s="343"/>
      <c r="O68" s="147"/>
      <c r="P68" s="147"/>
      <c r="Q68" s="147"/>
      <c r="R68" s="147"/>
      <c r="S68" s="147"/>
      <c r="T68" s="147"/>
      <c r="U68" s="147"/>
      <c r="V68" s="167"/>
      <c r="W68" s="167"/>
      <c r="X68" s="167"/>
    </row>
    <row r="69" spans="1:24" s="265" customFormat="1" ht="13.5" thickBot="1" x14ac:dyDescent="0.25">
      <c r="A69" s="166"/>
      <c r="B69" s="166"/>
      <c r="C69" s="166"/>
      <c r="D69" s="166"/>
      <c r="E69" s="166"/>
      <c r="F69" s="166"/>
      <c r="G69" s="166"/>
      <c r="H69" s="166"/>
      <c r="I69" s="147"/>
      <c r="J69" s="147"/>
      <c r="K69" s="147"/>
      <c r="L69" s="147"/>
      <c r="M69" s="147"/>
      <c r="N69" s="167"/>
      <c r="O69" s="167"/>
      <c r="P69" s="167"/>
      <c r="Q69" s="167"/>
      <c r="R69" s="167"/>
      <c r="S69" s="167"/>
      <c r="T69" s="167"/>
      <c r="U69" s="167"/>
      <c r="V69" s="167"/>
      <c r="W69" s="147"/>
    </row>
    <row r="70" spans="1:24" s="265" customFormat="1" ht="13.5" thickBot="1" x14ac:dyDescent="0.25">
      <c r="A70" s="707" t="s">
        <v>34</v>
      </c>
      <c r="B70" s="740"/>
      <c r="C70" s="741"/>
      <c r="D70" s="347"/>
      <c r="E70" s="166"/>
      <c r="F70" s="166"/>
      <c r="G70" s="166"/>
      <c r="H70" s="166"/>
      <c r="I70" s="147"/>
      <c r="J70" s="147"/>
      <c r="K70" s="147"/>
      <c r="L70" s="147"/>
      <c r="M70" s="147"/>
      <c r="N70" s="167"/>
      <c r="O70" s="167"/>
      <c r="P70" s="167"/>
      <c r="Q70" s="167"/>
      <c r="R70" s="167"/>
      <c r="S70" s="167"/>
      <c r="T70" s="167"/>
      <c r="U70" s="167"/>
      <c r="V70" s="167"/>
      <c r="W70" s="147"/>
    </row>
    <row r="71" spans="1:24" s="265" customFormat="1" ht="13.5" thickBot="1" x14ac:dyDescent="0.25">
      <c r="A71" s="685" t="s">
        <v>564</v>
      </c>
      <c r="B71" s="686"/>
      <c r="C71" s="687"/>
      <c r="D71" s="268"/>
      <c r="E71" s="268"/>
      <c r="F71" s="268"/>
      <c r="G71" s="268"/>
      <c r="H71" s="269"/>
      <c r="I71" s="269"/>
      <c r="J71" s="268"/>
      <c r="K71" s="269"/>
      <c r="L71" s="268"/>
      <c r="M71" s="147"/>
      <c r="N71" s="167"/>
      <c r="O71" s="167"/>
      <c r="P71" s="167"/>
      <c r="Q71" s="167"/>
      <c r="R71" s="167"/>
      <c r="S71" s="167"/>
      <c r="T71" s="167"/>
      <c r="U71" s="167"/>
      <c r="V71" s="167"/>
      <c r="W71" s="147"/>
    </row>
    <row r="72" spans="1:24" s="265" customFormat="1" x14ac:dyDescent="0.2">
      <c r="A72" s="330" t="s">
        <v>30</v>
      </c>
      <c r="B72" s="292"/>
      <c r="C72" s="332" t="s">
        <v>151</v>
      </c>
      <c r="D72" s="332"/>
      <c r="E72" s="333"/>
      <c r="F72" s="333"/>
      <c r="G72" s="333"/>
      <c r="H72" s="334"/>
      <c r="I72" s="334"/>
      <c r="J72" s="333"/>
      <c r="K72" s="334"/>
      <c r="L72" s="348"/>
      <c r="M72" s="147"/>
      <c r="N72" s="167"/>
      <c r="O72" s="167"/>
      <c r="P72" s="167"/>
      <c r="Q72" s="167"/>
      <c r="R72" s="167"/>
      <c r="S72" s="167"/>
      <c r="T72" s="167"/>
      <c r="U72" s="167"/>
      <c r="V72" s="167"/>
      <c r="W72" s="147"/>
    </row>
    <row r="73" spans="1:24" s="265" customFormat="1" x14ac:dyDescent="0.2">
      <c r="A73" s="335" t="s">
        <v>35</v>
      </c>
      <c r="B73" s="337"/>
      <c r="C73" s="337"/>
      <c r="D73" s="337"/>
      <c r="E73" s="337"/>
      <c r="F73" s="337"/>
      <c r="G73" s="337"/>
      <c r="H73" s="338"/>
      <c r="I73" s="338"/>
      <c r="J73" s="337"/>
      <c r="K73" s="338"/>
      <c r="L73" s="349"/>
      <c r="M73" s="147"/>
      <c r="N73" s="167"/>
      <c r="O73" s="167"/>
      <c r="P73" s="167"/>
      <c r="Q73" s="167"/>
      <c r="R73" s="167"/>
      <c r="S73" s="167"/>
      <c r="T73" s="167"/>
      <c r="U73" s="167"/>
      <c r="V73" s="167"/>
      <c r="W73" s="147"/>
    </row>
    <row r="74" spans="1:24" s="265" customFormat="1" ht="13.5" thickBot="1" x14ac:dyDescent="0.25">
      <c r="A74" s="435" t="s">
        <v>168</v>
      </c>
      <c r="B74" s="340"/>
      <c r="C74" s="340"/>
      <c r="D74" s="340"/>
      <c r="E74" s="340"/>
      <c r="F74" s="340"/>
      <c r="G74" s="340"/>
      <c r="H74" s="341"/>
      <c r="I74" s="341"/>
      <c r="J74" s="340"/>
      <c r="K74" s="341"/>
      <c r="L74" s="350"/>
      <c r="M74" s="147"/>
      <c r="N74" s="167"/>
      <c r="O74" s="167"/>
      <c r="P74" s="167"/>
      <c r="Q74" s="167"/>
      <c r="R74" s="167"/>
      <c r="S74" s="167"/>
      <c r="T74" s="167"/>
      <c r="U74" s="167"/>
      <c r="V74" s="167"/>
      <c r="W74" s="147"/>
    </row>
    <row r="75" spans="1:24" s="265" customFormat="1" ht="13.5" thickBot="1" x14ac:dyDescent="0.25">
      <c r="A75" s="351"/>
      <c r="E75" s="268"/>
      <c r="F75" s="268"/>
      <c r="G75" s="268"/>
      <c r="H75" s="269"/>
      <c r="I75" s="270"/>
      <c r="J75" s="268"/>
      <c r="K75" s="269"/>
      <c r="L75" s="268"/>
      <c r="M75" s="147"/>
      <c r="N75" s="167"/>
      <c r="O75" s="167"/>
      <c r="P75" s="167"/>
      <c r="Q75" s="167"/>
      <c r="R75" s="147"/>
      <c r="V75" s="352"/>
      <c r="W75" s="352"/>
    </row>
    <row r="76" spans="1:24" s="51" customFormat="1" ht="39" thickBot="1" x14ac:dyDescent="0.25">
      <c r="A76" s="344" t="s">
        <v>31</v>
      </c>
      <c r="B76" s="735" t="s">
        <v>13</v>
      </c>
      <c r="C76" s="557"/>
      <c r="D76" s="558"/>
      <c r="E76" s="439" t="s">
        <v>12</v>
      </c>
      <c r="F76" s="439" t="s">
        <v>14</v>
      </c>
      <c r="G76" s="439" t="s">
        <v>266</v>
      </c>
      <c r="H76" s="439" t="s">
        <v>32</v>
      </c>
      <c r="I76" s="439" t="s">
        <v>16</v>
      </c>
      <c r="J76" s="439" t="s">
        <v>17</v>
      </c>
      <c r="K76" s="439" t="s">
        <v>18</v>
      </c>
      <c r="L76" s="439" t="s">
        <v>19</v>
      </c>
      <c r="M76" s="439" t="s">
        <v>20</v>
      </c>
      <c r="N76" s="345" t="s">
        <v>119</v>
      </c>
      <c r="O76" s="439" t="s">
        <v>91</v>
      </c>
      <c r="P76" s="346" t="s">
        <v>296</v>
      </c>
      <c r="Q76" s="149"/>
      <c r="R76" s="149"/>
      <c r="S76" s="149"/>
      <c r="T76" s="149"/>
      <c r="U76" s="149"/>
      <c r="V76" s="149"/>
      <c r="W76" s="217"/>
    </row>
    <row r="77" spans="1:24" s="158" customFormat="1" x14ac:dyDescent="0.2">
      <c r="A77" s="201"/>
      <c r="B77" s="559"/>
      <c r="C77" s="559"/>
      <c r="D77" s="559"/>
      <c r="E77" s="202"/>
      <c r="F77" s="202"/>
      <c r="G77" s="202"/>
      <c r="H77" s="202"/>
      <c r="I77" s="202"/>
      <c r="J77" s="204"/>
      <c r="K77" s="204"/>
      <c r="L77" s="204"/>
      <c r="M77" s="204"/>
      <c r="N77" s="206"/>
      <c r="O77" s="202"/>
      <c r="P77" s="41"/>
      <c r="Q77" s="175"/>
      <c r="R77" s="175"/>
      <c r="S77" s="175"/>
      <c r="T77" s="175"/>
      <c r="U77" s="175"/>
      <c r="V77" s="175"/>
      <c r="W77" s="168"/>
    </row>
    <row r="78" spans="1:24" s="158" customFormat="1" x14ac:dyDescent="0.2">
      <c r="A78" s="86"/>
      <c r="B78" s="552"/>
      <c r="C78" s="552"/>
      <c r="D78" s="552"/>
      <c r="E78" s="155"/>
      <c r="F78" s="155"/>
      <c r="G78" s="155"/>
      <c r="H78" s="155"/>
      <c r="I78" s="155"/>
      <c r="J78" s="154"/>
      <c r="K78" s="154"/>
      <c r="L78" s="154"/>
      <c r="M78" s="154"/>
      <c r="N78" s="416"/>
      <c r="O78" s="155"/>
      <c r="P78" s="42"/>
      <c r="Q78" s="175"/>
      <c r="R78" s="175"/>
      <c r="S78" s="175"/>
      <c r="T78" s="175"/>
      <c r="U78" s="175"/>
      <c r="V78" s="175"/>
      <c r="W78" s="168"/>
    </row>
    <row r="79" spans="1:24" s="158" customFormat="1" x14ac:dyDescent="0.2">
      <c r="A79" s="86"/>
      <c r="B79" s="552"/>
      <c r="C79" s="552"/>
      <c r="D79" s="552"/>
      <c r="E79" s="155"/>
      <c r="F79" s="155"/>
      <c r="G79" s="155"/>
      <c r="H79" s="155"/>
      <c r="I79" s="155"/>
      <c r="J79" s="154"/>
      <c r="K79" s="154"/>
      <c r="L79" s="154"/>
      <c r="M79" s="154"/>
      <c r="N79" s="416"/>
      <c r="O79" s="155"/>
      <c r="P79" s="42"/>
      <c r="Q79" s="175"/>
      <c r="R79" s="175"/>
      <c r="S79" s="175"/>
      <c r="T79" s="175"/>
      <c r="U79" s="175"/>
      <c r="V79" s="175"/>
      <c r="W79" s="168"/>
    </row>
    <row r="80" spans="1:24" s="158" customFormat="1" ht="13.5" thickBot="1" x14ac:dyDescent="0.25">
      <c r="A80" s="88"/>
      <c r="B80" s="556"/>
      <c r="C80" s="556"/>
      <c r="D80" s="556"/>
      <c r="E80" s="163"/>
      <c r="F80" s="163"/>
      <c r="G80" s="163"/>
      <c r="H80" s="163"/>
      <c r="I80" s="163"/>
      <c r="J80" s="162"/>
      <c r="K80" s="162"/>
      <c r="L80" s="162"/>
      <c r="M80" s="162"/>
      <c r="N80" s="422"/>
      <c r="O80" s="161"/>
      <c r="P80" s="165"/>
      <c r="Q80" s="175"/>
      <c r="R80" s="175"/>
      <c r="S80" s="175"/>
      <c r="T80" s="175"/>
      <c r="U80" s="175"/>
      <c r="V80" s="175"/>
      <c r="W80" s="168"/>
    </row>
    <row r="81" spans="1:22" s="265" customFormat="1" ht="13.5" thickBot="1" x14ac:dyDescent="0.25">
      <c r="A81" s="166"/>
      <c r="B81" s="166"/>
      <c r="C81" s="166"/>
      <c r="D81" s="166"/>
      <c r="E81" s="166"/>
      <c r="F81" s="166"/>
      <c r="G81" s="166"/>
      <c r="H81" s="147"/>
      <c r="I81" s="147"/>
      <c r="J81" s="147"/>
      <c r="K81" s="147"/>
      <c r="L81" s="147"/>
      <c r="M81" s="167"/>
      <c r="N81" s="167"/>
      <c r="O81" s="167"/>
      <c r="P81" s="167"/>
      <c r="Q81" s="167"/>
      <c r="R81" s="167"/>
      <c r="S81" s="167"/>
      <c r="T81" s="167"/>
      <c r="U81" s="167"/>
      <c r="V81" s="147"/>
    </row>
    <row r="82" spans="1:22" s="265" customFormat="1" ht="13.5" thickBot="1" x14ac:dyDescent="0.25">
      <c r="A82" s="707" t="s">
        <v>36</v>
      </c>
      <c r="B82" s="548"/>
      <c r="C82" s="548"/>
      <c r="D82" s="548"/>
      <c r="E82" s="548"/>
      <c r="F82" s="548"/>
      <c r="G82" s="548"/>
      <c r="H82" s="548"/>
      <c r="I82" s="549"/>
      <c r="J82" s="18"/>
      <c r="K82" s="147"/>
      <c r="L82" s="167"/>
      <c r="M82" s="167"/>
      <c r="N82" s="167"/>
      <c r="O82" s="167"/>
      <c r="P82" s="167"/>
      <c r="Q82" s="167"/>
      <c r="R82" s="167"/>
      <c r="S82" s="147"/>
      <c r="T82" s="147"/>
      <c r="U82" s="147"/>
    </row>
    <row r="83" spans="1:22" s="265" customFormat="1" ht="13.5" thickBot="1" x14ac:dyDescent="0.25">
      <c r="A83" s="732" t="s">
        <v>37</v>
      </c>
      <c r="B83" s="733"/>
      <c r="C83" s="733"/>
      <c r="D83" s="733"/>
      <c r="E83" s="733"/>
      <c r="F83" s="733"/>
      <c r="G83" s="733"/>
      <c r="H83" s="733"/>
      <c r="I83" s="734"/>
      <c r="J83" s="100"/>
      <c r="K83" s="147"/>
      <c r="L83" s="167"/>
      <c r="M83" s="167"/>
      <c r="N83" s="167"/>
      <c r="O83" s="167"/>
      <c r="P83" s="167"/>
      <c r="Q83" s="167"/>
      <c r="R83" s="167"/>
      <c r="S83" s="147"/>
      <c r="T83" s="147"/>
      <c r="U83" s="147"/>
    </row>
    <row r="84" spans="1:22" s="424" customFormat="1" ht="15.75" customHeight="1" thickBot="1" x14ac:dyDescent="0.25">
      <c r="A84" s="218" t="s">
        <v>284</v>
      </c>
      <c r="B84" s="614" t="s">
        <v>981</v>
      </c>
      <c r="C84" s="615"/>
      <c r="D84" s="615"/>
      <c r="E84" s="615"/>
      <c r="F84" s="615"/>
      <c r="G84" s="615"/>
      <c r="H84" s="615"/>
      <c r="I84" s="616"/>
      <c r="J84" s="219"/>
      <c r="K84" s="220"/>
      <c r="L84" s="22"/>
      <c r="M84" s="22"/>
      <c r="N84" s="22"/>
      <c r="O84" s="22"/>
      <c r="P84" s="22"/>
      <c r="Q84" s="22"/>
      <c r="R84" s="22"/>
      <c r="S84" s="220"/>
      <c r="T84" s="220"/>
      <c r="U84" s="220"/>
    </row>
    <row r="85" spans="1:22" s="265" customFormat="1" ht="13.5" thickBot="1" x14ac:dyDescent="0.25">
      <c r="A85" s="351"/>
      <c r="B85" s="18"/>
      <c r="C85" s="18"/>
      <c r="D85" s="18"/>
      <c r="E85" s="18"/>
      <c r="F85" s="167"/>
      <c r="G85" s="167"/>
      <c r="H85" s="167"/>
      <c r="I85" s="167"/>
      <c r="J85" s="167"/>
      <c r="K85" s="147"/>
      <c r="L85" s="167"/>
      <c r="M85" s="167"/>
      <c r="N85" s="167"/>
      <c r="O85" s="167"/>
      <c r="P85" s="167"/>
      <c r="Q85" s="147"/>
    </row>
    <row r="86" spans="1:22" s="265" customFormat="1" ht="16.5" customHeight="1" thickBot="1" x14ac:dyDescent="0.25">
      <c r="A86" s="739" t="s">
        <v>208</v>
      </c>
      <c r="B86" s="551"/>
      <c r="C86" s="551"/>
      <c r="D86" s="551"/>
      <c r="E86" s="551"/>
      <c r="F86" s="551"/>
      <c r="G86" s="551"/>
      <c r="H86" s="736" t="s">
        <v>220</v>
      </c>
      <c r="I86" s="688" t="s">
        <v>566</v>
      </c>
      <c r="J86" s="688" t="s">
        <v>209</v>
      </c>
      <c r="K86" s="688" t="s">
        <v>23</v>
      </c>
      <c r="L86" s="688" t="s">
        <v>290</v>
      </c>
      <c r="M86" s="695" t="s">
        <v>82</v>
      </c>
      <c r="N86" s="167"/>
      <c r="O86" s="147"/>
      <c r="Q86" s="352"/>
      <c r="R86" s="352"/>
    </row>
    <row r="87" spans="1:22" s="267" customFormat="1" ht="13.5" thickBot="1" x14ac:dyDescent="0.25">
      <c r="A87" s="726" t="s">
        <v>1130</v>
      </c>
      <c r="B87" s="727"/>
      <c r="C87" s="727"/>
      <c r="D87" s="727"/>
      <c r="E87" s="727"/>
      <c r="F87" s="727"/>
      <c r="G87" s="728"/>
      <c r="H87" s="737"/>
      <c r="I87" s="724"/>
      <c r="J87" s="724"/>
      <c r="K87" s="724"/>
      <c r="L87" s="724"/>
      <c r="M87" s="725"/>
      <c r="N87" s="221"/>
      <c r="O87" s="221"/>
      <c r="P87" s="221"/>
      <c r="Q87" s="221"/>
      <c r="R87" s="221"/>
    </row>
    <row r="88" spans="1:22" s="267" customFormat="1" ht="15.75" customHeight="1" thickBot="1" x14ac:dyDescent="0.25">
      <c r="A88" s="726" t="s">
        <v>339</v>
      </c>
      <c r="B88" s="727"/>
      <c r="C88" s="727"/>
      <c r="D88" s="727"/>
      <c r="E88" s="727"/>
      <c r="F88" s="727"/>
      <c r="G88" s="728"/>
      <c r="H88" s="738"/>
      <c r="I88" s="689"/>
      <c r="J88" s="689"/>
      <c r="K88" s="689"/>
      <c r="L88" s="689"/>
      <c r="M88" s="696"/>
      <c r="N88" s="221"/>
      <c r="O88" s="221"/>
      <c r="P88" s="221"/>
      <c r="Q88" s="221"/>
      <c r="R88" s="221"/>
    </row>
    <row r="89" spans="1:22" s="320" customFormat="1" x14ac:dyDescent="0.2">
      <c r="A89" s="36" t="s">
        <v>88</v>
      </c>
      <c r="B89" s="559" t="str">
        <f>IF($A89="","",VLOOKUP($A89,Listes!$A$3:$C$196,2,FALSE))</f>
        <v>Origin THC / Origin Receiving Charge</v>
      </c>
      <c r="C89" s="559"/>
      <c r="D89" s="559"/>
      <c r="E89" s="611"/>
      <c r="F89" s="611"/>
      <c r="G89" s="611"/>
      <c r="H89" s="420"/>
      <c r="I89" s="257"/>
      <c r="J89" s="257"/>
      <c r="K89" s="257"/>
      <c r="L89" s="257"/>
      <c r="M89" s="258"/>
      <c r="N89" s="175"/>
      <c r="O89" s="175"/>
      <c r="P89" s="175"/>
      <c r="Q89" s="175"/>
      <c r="R89" s="168"/>
    </row>
    <row r="90" spans="1:22" s="320" customFormat="1" ht="15.75" customHeight="1" x14ac:dyDescent="0.2">
      <c r="A90" s="37" t="s">
        <v>226</v>
      </c>
      <c r="B90" s="552" t="str">
        <f>IF($A90="","",VLOOKUP($A90,Listes!$A$3:$C$196,2,FALSE))</f>
        <v>Bunker Adjustment Factor</v>
      </c>
      <c r="C90" s="552"/>
      <c r="D90" s="552"/>
      <c r="E90" s="612"/>
      <c r="F90" s="612"/>
      <c r="G90" s="612"/>
      <c r="H90" s="418"/>
      <c r="I90" s="259"/>
      <c r="J90" s="259"/>
      <c r="K90" s="259"/>
      <c r="L90" s="259"/>
      <c r="M90" s="260"/>
      <c r="N90" s="175"/>
      <c r="O90" s="175"/>
      <c r="P90" s="175"/>
      <c r="Q90" s="175"/>
      <c r="R90" s="168"/>
    </row>
    <row r="91" spans="1:22" s="320" customFormat="1" ht="15.75" customHeight="1" x14ac:dyDescent="0.2">
      <c r="A91" s="37" t="s">
        <v>94</v>
      </c>
      <c r="B91" s="552" t="e">
        <f>IF($A91="","",VLOOKUP($A91,Listes!$A$3:$C$196,2,FALSE))</f>
        <v>#N/A</v>
      </c>
      <c r="C91" s="552"/>
      <c r="D91" s="552"/>
      <c r="E91" s="612"/>
      <c r="F91" s="612"/>
      <c r="G91" s="612"/>
      <c r="H91" s="418"/>
      <c r="I91" s="259"/>
      <c r="J91" s="259"/>
      <c r="K91" s="259"/>
      <c r="L91" s="259"/>
      <c r="M91" s="260"/>
      <c r="N91" s="175"/>
      <c r="O91" s="175"/>
      <c r="P91" s="175"/>
      <c r="Q91" s="175"/>
      <c r="R91" s="168"/>
    </row>
    <row r="92" spans="1:22" s="320" customFormat="1" ht="15.75" customHeight="1" x14ac:dyDescent="0.2">
      <c r="A92" s="37" t="s">
        <v>253</v>
      </c>
      <c r="B92" s="552" t="str">
        <f>IF($A92="","",VLOOKUP($A92,Listes!$A$3:$C$196,2,FALSE))</f>
        <v>Carrier Security Charge</v>
      </c>
      <c r="C92" s="552"/>
      <c r="D92" s="552"/>
      <c r="E92" s="612"/>
      <c r="F92" s="612"/>
      <c r="G92" s="612"/>
      <c r="H92" s="418"/>
      <c r="I92" s="259"/>
      <c r="J92" s="259"/>
      <c r="K92" s="259"/>
      <c r="L92" s="259"/>
      <c r="M92" s="260"/>
      <c r="N92" s="175"/>
      <c r="O92" s="175"/>
      <c r="P92" s="175"/>
      <c r="Q92" s="175"/>
      <c r="R92" s="168"/>
    </row>
    <row r="93" spans="1:22" s="320" customFormat="1" ht="15.75" customHeight="1" x14ac:dyDescent="0.2">
      <c r="A93" s="37" t="s">
        <v>771</v>
      </c>
      <c r="B93" s="552" t="e">
        <f>IF($A93="","",VLOOKUP($A93,Listes!$A$3:$C$196,2,FALSE))</f>
        <v>#N/A</v>
      </c>
      <c r="C93" s="552"/>
      <c r="D93" s="552"/>
      <c r="E93" s="612"/>
      <c r="F93" s="612"/>
      <c r="G93" s="612"/>
      <c r="H93" s="418"/>
      <c r="I93" s="259"/>
      <c r="J93" s="259"/>
      <c r="K93" s="259"/>
      <c r="L93" s="259"/>
      <c r="M93" s="260"/>
      <c r="N93" s="175"/>
      <c r="O93" s="175"/>
      <c r="P93" s="175"/>
      <c r="Q93" s="175"/>
      <c r="R93" s="168"/>
    </row>
    <row r="94" spans="1:22" s="320" customFormat="1" ht="15.75" customHeight="1" x14ac:dyDescent="0.2">
      <c r="A94" s="37" t="s">
        <v>198</v>
      </c>
      <c r="B94" s="552" t="e">
        <f>IF($A94="","",VLOOKUP($A94,Listes!$A$3:$C$196,2,FALSE))</f>
        <v>#N/A</v>
      </c>
      <c r="C94" s="552"/>
      <c r="D94" s="552"/>
      <c r="E94" s="612"/>
      <c r="F94" s="612"/>
      <c r="G94" s="612"/>
      <c r="H94" s="418"/>
      <c r="I94" s="259"/>
      <c r="J94" s="259"/>
      <c r="K94" s="259"/>
      <c r="L94" s="259"/>
      <c r="M94" s="260"/>
      <c r="N94" s="175"/>
      <c r="O94" s="175"/>
      <c r="P94" s="175"/>
      <c r="Q94" s="175"/>
      <c r="R94" s="168"/>
    </row>
    <row r="95" spans="1:22" s="320" customFormat="1" ht="15.75" customHeight="1" x14ac:dyDescent="0.2">
      <c r="A95" s="37" t="s">
        <v>109</v>
      </c>
      <c r="B95" s="552" t="str">
        <f>IF($A95="","",VLOOKUP($A95,Listes!$A$3:$C$196,2,FALSE))</f>
        <v>Reefer Consumption Surcharge</v>
      </c>
      <c r="C95" s="552"/>
      <c r="D95" s="552"/>
      <c r="E95" s="612"/>
      <c r="F95" s="612"/>
      <c r="G95" s="612"/>
      <c r="H95" s="418"/>
      <c r="I95" s="259"/>
      <c r="J95" s="259"/>
      <c r="K95" s="259"/>
      <c r="L95" s="259"/>
      <c r="M95" s="260"/>
      <c r="N95" s="175"/>
      <c r="O95" s="175"/>
      <c r="P95" s="175"/>
      <c r="Q95" s="175"/>
      <c r="R95" s="168"/>
    </row>
    <row r="96" spans="1:22" s="320" customFormat="1" ht="15.75" customHeight="1" x14ac:dyDescent="0.2">
      <c r="A96" s="37" t="s">
        <v>81</v>
      </c>
      <c r="B96" s="552" t="str">
        <f>IF($A96="","",VLOOKUP($A96,Listes!$A$3:$C$196,2,FALSE))</f>
        <v>General Rate Increase</v>
      </c>
      <c r="C96" s="552"/>
      <c r="D96" s="552"/>
      <c r="E96" s="612"/>
      <c r="F96" s="612"/>
      <c r="G96" s="612"/>
      <c r="H96" s="418"/>
      <c r="I96" s="259"/>
      <c r="J96" s="259"/>
      <c r="K96" s="259"/>
      <c r="L96" s="259"/>
      <c r="M96" s="260"/>
      <c r="N96" s="175"/>
      <c r="O96" s="175"/>
      <c r="P96" s="175"/>
      <c r="Q96" s="175"/>
      <c r="R96" s="168"/>
    </row>
    <row r="97" spans="1:21" s="320" customFormat="1" ht="15.75" customHeight="1" x14ac:dyDescent="0.2">
      <c r="A97" s="37" t="s">
        <v>86</v>
      </c>
      <c r="B97" s="552" t="str">
        <f>IF($A97="","",VLOOKUP($A97,Listes!$A$3:$C$196,2,FALSE))</f>
        <v>Peak Season</v>
      </c>
      <c r="C97" s="552"/>
      <c r="D97" s="552"/>
      <c r="E97" s="612"/>
      <c r="F97" s="612"/>
      <c r="G97" s="612"/>
      <c r="H97" s="418"/>
      <c r="I97" s="259"/>
      <c r="J97" s="259"/>
      <c r="K97" s="259"/>
      <c r="L97" s="259"/>
      <c r="M97" s="260"/>
      <c r="N97" s="175"/>
      <c r="O97" s="175"/>
      <c r="P97" s="175"/>
      <c r="Q97" s="175"/>
      <c r="R97" s="168"/>
    </row>
    <row r="98" spans="1:21" s="320" customFormat="1" ht="15.75" customHeight="1" x14ac:dyDescent="0.2">
      <c r="A98" s="37" t="s">
        <v>250</v>
      </c>
      <c r="B98" s="552" t="str">
        <f>IF($A98="","",VLOOKUP($A98,Listes!$A$3:$C$196,2,FALSE))</f>
        <v>Hazardous Fees (Ocean)</v>
      </c>
      <c r="C98" s="552"/>
      <c r="D98" s="552"/>
      <c r="E98" s="612"/>
      <c r="F98" s="612"/>
      <c r="G98" s="612"/>
      <c r="H98" s="418"/>
      <c r="I98" s="259"/>
      <c r="J98" s="259"/>
      <c r="K98" s="259"/>
      <c r="L98" s="259"/>
      <c r="M98" s="260"/>
      <c r="N98" s="175"/>
      <c r="O98" s="175"/>
      <c r="P98" s="175"/>
      <c r="Q98" s="175"/>
      <c r="R98" s="168"/>
    </row>
    <row r="99" spans="1:21" s="320" customFormat="1" ht="15.75" customHeight="1" x14ac:dyDescent="0.2">
      <c r="A99" s="37" t="s">
        <v>460</v>
      </c>
      <c r="B99" s="716" t="str">
        <f>IF($A99="","",VLOOKUP($A99,Listes!$A$3:$C$196,2,FALSE))</f>
        <v>Inland Hazardous Charge Precarriage</v>
      </c>
      <c r="C99" s="717"/>
      <c r="D99" s="718"/>
      <c r="E99" s="719" t="s">
        <v>50</v>
      </c>
      <c r="F99" s="720"/>
      <c r="G99" s="721"/>
      <c r="H99" s="418"/>
      <c r="I99" s="259"/>
      <c r="J99" s="259"/>
      <c r="K99" s="259"/>
      <c r="L99" s="259"/>
      <c r="M99" s="260"/>
      <c r="N99" s="175"/>
      <c r="O99" s="175"/>
      <c r="P99" s="175"/>
      <c r="Q99" s="175"/>
      <c r="R99" s="168"/>
    </row>
    <row r="100" spans="1:21" s="320" customFormat="1" ht="15.75" customHeight="1" x14ac:dyDescent="0.2">
      <c r="A100" s="37" t="s">
        <v>457</v>
      </c>
      <c r="B100" s="716" t="str">
        <f>IF($A100="","",VLOOKUP($A100,Listes!$A$3:$C$196,2,FALSE))</f>
        <v>Inland Hazardous Charge Oncarriage</v>
      </c>
      <c r="C100" s="717"/>
      <c r="D100" s="718"/>
      <c r="E100" s="719" t="s">
        <v>50</v>
      </c>
      <c r="F100" s="720"/>
      <c r="G100" s="721"/>
      <c r="H100" s="418"/>
      <c r="I100" s="259"/>
      <c r="J100" s="259"/>
      <c r="K100" s="259"/>
      <c r="L100" s="259"/>
      <c r="M100" s="260"/>
      <c r="N100" s="175"/>
      <c r="O100" s="175"/>
      <c r="P100" s="175"/>
      <c r="Q100" s="175"/>
      <c r="R100" s="168"/>
    </row>
    <row r="101" spans="1:21" s="320" customFormat="1" ht="15.75" customHeight="1" x14ac:dyDescent="0.2">
      <c r="A101" s="37" t="s">
        <v>267</v>
      </c>
      <c r="B101" s="552" t="str">
        <f>IF($A101="","",VLOOKUP($A101,Listes!$A$3:$C$196,2,FALSE))</f>
        <v>Origin Terminal Security Charge</v>
      </c>
      <c r="C101" s="552"/>
      <c r="D101" s="552"/>
      <c r="E101" s="612"/>
      <c r="F101" s="612"/>
      <c r="G101" s="612"/>
      <c r="H101" s="418"/>
      <c r="I101" s="259"/>
      <c r="J101" s="259"/>
      <c r="K101" s="259"/>
      <c r="L101" s="259"/>
      <c r="M101" s="260"/>
      <c r="N101" s="175"/>
      <c r="O101" s="175"/>
      <c r="P101" s="175"/>
      <c r="Q101" s="175"/>
      <c r="R101" s="168"/>
    </row>
    <row r="102" spans="1:21" s="320" customFormat="1" ht="15.75" customHeight="1" x14ac:dyDescent="0.2">
      <c r="A102" s="37" t="s">
        <v>268</v>
      </c>
      <c r="B102" s="552" t="str">
        <f>IF($A102="","",VLOOKUP($A102,Listes!$A$3:$C$196,2,FALSE))</f>
        <v>Destination Terminal Security Charge</v>
      </c>
      <c r="C102" s="552"/>
      <c r="D102" s="552"/>
      <c r="E102" s="612"/>
      <c r="F102" s="612"/>
      <c r="G102" s="612"/>
      <c r="H102" s="418"/>
      <c r="I102" s="259"/>
      <c r="J102" s="259"/>
      <c r="K102" s="259"/>
      <c r="L102" s="259"/>
      <c r="M102" s="260"/>
      <c r="N102" s="175"/>
      <c r="O102" s="175"/>
      <c r="P102" s="175"/>
      <c r="Q102" s="175"/>
      <c r="R102" s="168"/>
    </row>
    <row r="103" spans="1:21" s="320" customFormat="1" ht="15.75" customHeight="1" x14ac:dyDescent="0.2">
      <c r="A103" s="37" t="s">
        <v>143</v>
      </c>
      <c r="B103" s="552" t="str">
        <f>IF($A103="","",VLOOKUP($A103,Listes!$A$3:$C$196,2,FALSE))</f>
        <v>Open Top</v>
      </c>
      <c r="C103" s="552"/>
      <c r="D103" s="552"/>
      <c r="E103" s="612"/>
      <c r="F103" s="612"/>
      <c r="G103" s="612"/>
      <c r="H103" s="418"/>
      <c r="I103" s="259"/>
      <c r="J103" s="259"/>
      <c r="K103" s="259"/>
      <c r="L103" s="259"/>
      <c r="M103" s="260"/>
      <c r="N103" s="175"/>
      <c r="O103" s="175"/>
      <c r="P103" s="175"/>
      <c r="Q103" s="175"/>
      <c r="R103" s="168"/>
    </row>
    <row r="104" spans="1:21" s="320" customFormat="1" ht="15.75" customHeight="1" x14ac:dyDescent="0.2">
      <c r="A104" s="37" t="s">
        <v>70</v>
      </c>
      <c r="B104" s="552" t="str">
        <f>IF($A104="","",VLOOKUP($A104,Listes!$A$3:$C$196,2,FALSE))</f>
        <v>Flat Rack</v>
      </c>
      <c r="C104" s="552"/>
      <c r="D104" s="552"/>
      <c r="E104" s="612"/>
      <c r="F104" s="612"/>
      <c r="G104" s="612"/>
      <c r="H104" s="418"/>
      <c r="I104" s="259"/>
      <c r="J104" s="259"/>
      <c r="K104" s="259"/>
      <c r="L104" s="259"/>
      <c r="M104" s="260"/>
      <c r="N104" s="175"/>
      <c r="O104" s="175"/>
      <c r="P104" s="175"/>
      <c r="Q104" s="175"/>
      <c r="R104" s="168"/>
    </row>
    <row r="105" spans="1:21" s="320" customFormat="1" ht="156" customHeight="1" thickBot="1" x14ac:dyDescent="0.25">
      <c r="A105" s="38" t="s">
        <v>90</v>
      </c>
      <c r="B105" s="708" t="str">
        <f>IF($A105="","",VLOOKUP($A105,Listes!$A$3:$C$196,2,FALSE))</f>
        <v>Garments on Hanger Additional</v>
      </c>
      <c r="C105" s="709"/>
      <c r="D105" s="710"/>
      <c r="E105" s="723"/>
      <c r="F105" s="723"/>
      <c r="G105" s="723"/>
      <c r="H105" s="441"/>
      <c r="I105" s="261"/>
      <c r="J105" s="261"/>
      <c r="K105" s="261"/>
      <c r="L105" s="261"/>
      <c r="M105" s="262"/>
      <c r="N105" s="175"/>
      <c r="O105" s="175"/>
      <c r="P105" s="175"/>
      <c r="Q105" s="175"/>
      <c r="R105" s="168"/>
    </row>
    <row r="106" spans="1:21" s="265" customFormat="1" ht="13.5" thickBot="1" x14ac:dyDescent="0.25">
      <c r="A106" s="714" t="s">
        <v>210</v>
      </c>
      <c r="B106" s="715"/>
      <c r="C106" s="715"/>
      <c r="D106" s="715"/>
      <c r="E106" s="715"/>
      <c r="F106" s="715"/>
      <c r="G106" s="715"/>
      <c r="H106" s="715"/>
      <c r="I106" s="670"/>
      <c r="J106" s="18"/>
      <c r="K106" s="147"/>
      <c r="L106" s="167"/>
      <c r="M106" s="167"/>
      <c r="N106" s="167"/>
      <c r="O106" s="167"/>
      <c r="P106" s="167"/>
      <c r="Q106" s="147"/>
    </row>
    <row r="107" spans="1:21" s="265" customFormat="1" ht="13.5" thickBot="1" x14ac:dyDescent="0.25">
      <c r="A107" s="722" t="s">
        <v>539</v>
      </c>
      <c r="B107" s="636"/>
      <c r="C107" s="636"/>
      <c r="D107" s="636"/>
      <c r="E107" s="636"/>
      <c r="F107" s="636"/>
      <c r="G107" s="636"/>
      <c r="H107" s="636"/>
      <c r="I107" s="637"/>
      <c r="J107" s="18"/>
      <c r="K107" s="167"/>
      <c r="L107" s="167"/>
      <c r="M107" s="167"/>
      <c r="N107" s="167"/>
      <c r="O107" s="147"/>
    </row>
    <row r="108" spans="1:21" s="265" customFormat="1" ht="13.5" thickBot="1" x14ac:dyDescent="0.25">
      <c r="A108" s="102"/>
      <c r="B108" s="102"/>
      <c r="C108" s="222"/>
      <c r="D108" s="99"/>
      <c r="E108" s="100"/>
      <c r="F108" s="100"/>
      <c r="G108" s="100"/>
      <c r="H108" s="100"/>
      <c r="I108" s="100"/>
      <c r="J108" s="99"/>
      <c r="K108" s="18"/>
      <c r="L108" s="147"/>
      <c r="M108" s="167"/>
      <c r="N108" s="167"/>
      <c r="O108" s="167"/>
      <c r="P108" s="167"/>
      <c r="Q108" s="167"/>
      <c r="R108" s="147"/>
    </row>
    <row r="109" spans="1:21" s="265" customFormat="1" ht="15.6" customHeight="1" x14ac:dyDescent="0.2">
      <c r="A109" s="711" t="s">
        <v>475</v>
      </c>
      <c r="B109" s="634"/>
      <c r="C109" s="634"/>
      <c r="D109" s="634"/>
      <c r="E109" s="701" t="s">
        <v>278</v>
      </c>
      <c r="F109" s="701">
        <v>20</v>
      </c>
      <c r="G109" s="701">
        <v>40</v>
      </c>
      <c r="H109" s="701" t="s">
        <v>19</v>
      </c>
      <c r="I109" s="701" t="s">
        <v>20</v>
      </c>
      <c r="J109" s="702" t="s">
        <v>285</v>
      </c>
      <c r="K109" s="702" t="s">
        <v>33</v>
      </c>
      <c r="L109" s="712" t="s">
        <v>211</v>
      </c>
      <c r="M109" s="99"/>
      <c r="N109" s="167"/>
      <c r="O109" s="167"/>
      <c r="P109" s="167"/>
      <c r="Q109" s="167"/>
      <c r="R109" s="167"/>
      <c r="S109" s="167"/>
      <c r="T109" s="167"/>
      <c r="U109" s="167"/>
    </row>
    <row r="110" spans="1:21" s="265" customFormat="1" x14ac:dyDescent="0.2">
      <c r="A110" s="263" t="s">
        <v>212</v>
      </c>
      <c r="B110" s="264" t="s">
        <v>11</v>
      </c>
      <c r="C110" s="264" t="s">
        <v>12</v>
      </c>
      <c r="D110" s="264" t="s">
        <v>213</v>
      </c>
      <c r="E110" s="622"/>
      <c r="F110" s="622"/>
      <c r="G110" s="622"/>
      <c r="H110" s="622"/>
      <c r="I110" s="622"/>
      <c r="J110" s="703"/>
      <c r="K110" s="703"/>
      <c r="L110" s="713"/>
      <c r="M110" s="99"/>
      <c r="N110" s="167"/>
      <c r="O110" s="167"/>
      <c r="P110" s="167"/>
      <c r="Q110" s="167"/>
      <c r="R110" s="167"/>
      <c r="S110" s="167"/>
      <c r="T110" s="167"/>
      <c r="U110" s="167"/>
    </row>
    <row r="111" spans="1:21" s="320" customFormat="1" x14ac:dyDescent="0.2">
      <c r="A111" s="353"/>
      <c r="B111" s="417"/>
      <c r="C111" s="417"/>
      <c r="D111" s="417"/>
      <c r="E111" s="417"/>
      <c r="F111" s="154"/>
      <c r="G111" s="154"/>
      <c r="H111" s="154"/>
      <c r="I111" s="154"/>
      <c r="J111" s="417"/>
      <c r="K111" s="416"/>
      <c r="L111" s="21"/>
      <c r="M111" s="224"/>
      <c r="N111" s="175"/>
      <c r="O111" s="175"/>
      <c r="P111" s="175"/>
      <c r="Q111" s="175"/>
      <c r="R111" s="175"/>
      <c r="S111" s="175"/>
      <c r="T111" s="175"/>
      <c r="U111" s="175"/>
    </row>
    <row r="112" spans="1:21" s="320" customFormat="1" x14ac:dyDescent="0.2">
      <c r="A112" s="353"/>
      <c r="B112" s="417"/>
      <c r="C112" s="417"/>
      <c r="D112" s="417"/>
      <c r="E112" s="417"/>
      <c r="F112" s="154"/>
      <c r="G112" s="154"/>
      <c r="H112" s="154"/>
      <c r="I112" s="154"/>
      <c r="J112" s="417"/>
      <c r="K112" s="416"/>
      <c r="L112" s="21"/>
      <c r="M112" s="175"/>
      <c r="N112" s="175"/>
      <c r="O112" s="175"/>
      <c r="P112" s="175"/>
      <c r="Q112" s="175"/>
      <c r="R112" s="175"/>
      <c r="S112" s="175"/>
      <c r="T112" s="175"/>
      <c r="U112" s="175"/>
    </row>
    <row r="113" spans="1:23" s="320" customFormat="1" x14ac:dyDescent="0.2">
      <c r="A113" s="353"/>
      <c r="B113" s="417"/>
      <c r="C113" s="417"/>
      <c r="D113" s="417"/>
      <c r="E113" s="417"/>
      <c r="F113" s="154"/>
      <c r="G113" s="154"/>
      <c r="H113" s="154"/>
      <c r="I113" s="154"/>
      <c r="J113" s="417"/>
      <c r="K113" s="416"/>
      <c r="L113" s="21"/>
      <c r="M113" s="175"/>
      <c r="N113" s="175"/>
      <c r="O113" s="175"/>
      <c r="P113" s="175"/>
      <c r="Q113" s="175"/>
      <c r="R113" s="175"/>
      <c r="S113" s="175"/>
      <c r="T113" s="175"/>
      <c r="U113" s="175"/>
    </row>
    <row r="114" spans="1:23" s="320" customFormat="1" ht="13.5" thickBot="1" x14ac:dyDescent="0.25">
      <c r="A114" s="354"/>
      <c r="B114" s="421"/>
      <c r="C114" s="421"/>
      <c r="D114" s="421"/>
      <c r="E114" s="421"/>
      <c r="F114" s="162"/>
      <c r="G114" s="162"/>
      <c r="H114" s="162"/>
      <c r="I114" s="162"/>
      <c r="J114" s="421"/>
      <c r="K114" s="422"/>
      <c r="L114" s="94"/>
      <c r="M114" s="175"/>
      <c r="N114" s="175"/>
      <c r="O114" s="175"/>
      <c r="P114" s="175"/>
      <c r="Q114" s="175"/>
      <c r="R114" s="175"/>
      <c r="S114" s="175"/>
      <c r="T114" s="175"/>
      <c r="U114" s="175"/>
    </row>
    <row r="115" spans="1:23" s="320" customFormat="1" x14ac:dyDescent="0.2">
      <c r="A115" s="355"/>
      <c r="B115" s="22"/>
      <c r="C115" s="22"/>
      <c r="D115" s="22"/>
      <c r="E115" s="22"/>
      <c r="F115" s="22"/>
      <c r="G115" s="22"/>
      <c r="H115" s="22"/>
      <c r="I115" s="22"/>
      <c r="J115" s="22"/>
      <c r="K115" s="22"/>
      <c r="L115" s="95"/>
      <c r="M115" s="175"/>
      <c r="N115" s="175"/>
      <c r="O115" s="175"/>
      <c r="P115" s="175"/>
      <c r="Q115" s="175"/>
      <c r="R115" s="175"/>
      <c r="S115" s="175"/>
      <c r="T115" s="175"/>
      <c r="U115" s="175"/>
    </row>
    <row r="116" spans="1:23" s="265" customFormat="1" ht="15.6" hidden="1" customHeight="1" x14ac:dyDescent="0.2">
      <c r="A116" s="700" t="s">
        <v>538</v>
      </c>
      <c r="B116" s="644"/>
      <c r="C116" s="644"/>
      <c r="D116" s="644"/>
      <c r="E116" s="700" t="s">
        <v>278</v>
      </c>
      <c r="F116" s="700">
        <v>20</v>
      </c>
      <c r="G116" s="700">
        <v>40</v>
      </c>
      <c r="H116" s="700" t="s">
        <v>19</v>
      </c>
      <c r="I116" s="700" t="s">
        <v>20</v>
      </c>
      <c r="J116" s="699" t="s">
        <v>285</v>
      </c>
      <c r="K116" s="699" t="s">
        <v>33</v>
      </c>
      <c r="L116" s="700" t="s">
        <v>211</v>
      </c>
      <c r="M116" s="700" t="s">
        <v>23</v>
      </c>
      <c r="N116" s="18"/>
      <c r="O116" s="147"/>
      <c r="P116" s="167"/>
      <c r="Q116" s="167"/>
      <c r="R116" s="167"/>
      <c r="S116" s="167"/>
      <c r="T116" s="167"/>
      <c r="U116" s="167"/>
      <c r="V116" s="167"/>
      <c r="W116" s="167"/>
    </row>
    <row r="117" spans="1:23" s="265" customFormat="1" hidden="1" x14ac:dyDescent="0.2">
      <c r="A117" s="440" t="s">
        <v>212</v>
      </c>
      <c r="B117" s="440" t="s">
        <v>11</v>
      </c>
      <c r="C117" s="440" t="s">
        <v>12</v>
      </c>
      <c r="D117" s="440" t="s">
        <v>213</v>
      </c>
      <c r="E117" s="644"/>
      <c r="F117" s="644"/>
      <c r="G117" s="644"/>
      <c r="H117" s="644"/>
      <c r="I117" s="644"/>
      <c r="J117" s="700"/>
      <c r="K117" s="700"/>
      <c r="L117" s="700"/>
      <c r="M117" s="700"/>
      <c r="N117" s="18"/>
      <c r="O117" s="147"/>
      <c r="P117" s="167"/>
      <c r="Q117" s="167"/>
      <c r="R117" s="167"/>
      <c r="S117" s="167"/>
      <c r="T117" s="167"/>
      <c r="U117" s="167"/>
      <c r="V117" s="167"/>
      <c r="W117" s="167"/>
    </row>
    <row r="118" spans="1:23" s="320" customFormat="1" hidden="1" x14ac:dyDescent="0.2">
      <c r="A118" s="23"/>
      <c r="B118" s="23"/>
      <c r="C118" s="23"/>
      <c r="D118" s="23"/>
      <c r="E118" s="23"/>
      <c r="F118" s="226"/>
      <c r="G118" s="226"/>
      <c r="H118" s="226"/>
      <c r="I118" s="226"/>
      <c r="J118" s="23"/>
      <c r="K118" s="227"/>
      <c r="L118" s="24"/>
      <c r="M118" s="24"/>
      <c r="N118" s="158"/>
      <c r="O118" s="168"/>
      <c r="P118" s="175"/>
      <c r="Q118" s="175"/>
      <c r="R118" s="175"/>
      <c r="S118" s="175"/>
      <c r="T118" s="175"/>
      <c r="U118" s="175"/>
      <c r="V118" s="175"/>
      <c r="W118" s="175"/>
    </row>
    <row r="119" spans="1:23" s="320" customFormat="1" hidden="1" x14ac:dyDescent="0.2">
      <c r="A119" s="23"/>
      <c r="B119" s="23"/>
      <c r="C119" s="23"/>
      <c r="D119" s="23"/>
      <c r="E119" s="23"/>
      <c r="F119" s="226"/>
      <c r="G119" s="226"/>
      <c r="H119" s="226"/>
      <c r="I119" s="226"/>
      <c r="J119" s="23"/>
      <c r="K119" s="227"/>
      <c r="L119" s="24"/>
      <c r="M119" s="24"/>
      <c r="N119" s="158"/>
      <c r="O119" s="168"/>
      <c r="P119" s="175"/>
      <c r="Q119" s="175"/>
      <c r="R119" s="175"/>
      <c r="S119" s="175"/>
      <c r="T119" s="175"/>
      <c r="U119" s="175"/>
      <c r="V119" s="175"/>
      <c r="W119" s="175"/>
    </row>
    <row r="120" spans="1:23" s="320" customFormat="1" hidden="1" x14ac:dyDescent="0.2">
      <c r="A120" s="23"/>
      <c r="B120" s="23"/>
      <c r="C120" s="23"/>
      <c r="D120" s="23"/>
      <c r="E120" s="23"/>
      <c r="F120" s="226"/>
      <c r="G120" s="226"/>
      <c r="H120" s="226"/>
      <c r="I120" s="226"/>
      <c r="J120" s="23"/>
      <c r="K120" s="227"/>
      <c r="L120" s="24"/>
      <c r="M120" s="24"/>
      <c r="N120" s="158"/>
      <c r="O120" s="168"/>
      <c r="P120" s="175"/>
      <c r="Q120" s="175"/>
      <c r="R120" s="175"/>
      <c r="S120" s="175"/>
      <c r="T120" s="175"/>
      <c r="U120" s="175"/>
      <c r="V120" s="175"/>
      <c r="W120" s="175"/>
    </row>
    <row r="121" spans="1:23" s="320" customFormat="1" hidden="1" x14ac:dyDescent="0.2">
      <c r="A121" s="23"/>
      <c r="B121" s="23"/>
      <c r="C121" s="23"/>
      <c r="D121" s="23"/>
      <c r="E121" s="23"/>
      <c r="F121" s="226"/>
      <c r="G121" s="226"/>
      <c r="H121" s="226"/>
      <c r="I121" s="226"/>
      <c r="J121" s="23"/>
      <c r="K121" s="227"/>
      <c r="L121" s="24"/>
      <c r="M121" s="24"/>
      <c r="N121" s="175"/>
      <c r="O121" s="168"/>
      <c r="P121" s="175"/>
      <c r="Q121" s="175"/>
      <c r="R121" s="175"/>
      <c r="S121" s="175"/>
      <c r="T121" s="175"/>
      <c r="U121" s="175"/>
      <c r="V121" s="175"/>
      <c r="W121" s="175"/>
    </row>
    <row r="122" spans="1:23" s="265" customFormat="1" x14ac:dyDescent="0.2">
      <c r="B122" s="18"/>
      <c r="C122" s="18"/>
      <c r="D122" s="18"/>
      <c r="E122" s="18"/>
      <c r="F122" s="100"/>
      <c r="G122" s="18"/>
      <c r="H122" s="149"/>
      <c r="I122" s="149"/>
      <c r="J122" s="167"/>
      <c r="K122" s="147"/>
      <c r="L122" s="167"/>
      <c r="M122" s="167"/>
      <c r="N122" s="167"/>
      <c r="O122" s="167"/>
      <c r="P122" s="167"/>
      <c r="Q122" s="167"/>
    </row>
    <row r="123" spans="1:23" s="265" customFormat="1" ht="13.5" thickBot="1" x14ac:dyDescent="0.25">
      <c r="A123" s="215"/>
      <c r="B123" s="228"/>
      <c r="C123" s="229"/>
      <c r="D123" s="229"/>
      <c r="E123" s="18"/>
      <c r="F123" s="167"/>
      <c r="G123" s="167"/>
      <c r="H123" s="167"/>
      <c r="I123" s="167"/>
      <c r="J123" s="100"/>
      <c r="K123" s="147"/>
      <c r="L123" s="167"/>
      <c r="M123" s="167"/>
      <c r="N123" s="167"/>
      <c r="O123" s="167"/>
      <c r="P123" s="167"/>
      <c r="Q123" s="167"/>
      <c r="R123" s="167"/>
      <c r="S123" s="147"/>
      <c r="T123" s="147"/>
      <c r="U123" s="147"/>
    </row>
    <row r="124" spans="1:23" s="265" customFormat="1" ht="13.5" thickBot="1" x14ac:dyDescent="0.25">
      <c r="A124" s="707" t="s">
        <v>214</v>
      </c>
      <c r="B124" s="548"/>
      <c r="C124" s="548"/>
      <c r="D124" s="548"/>
      <c r="E124" s="549"/>
      <c r="F124" s="167"/>
      <c r="G124" s="167"/>
      <c r="H124" s="167"/>
      <c r="I124" s="167"/>
      <c r="J124" s="100"/>
      <c r="K124" s="147"/>
      <c r="L124" s="167"/>
      <c r="M124" s="167"/>
      <c r="N124" s="167"/>
      <c r="O124" s="167"/>
      <c r="P124" s="167"/>
      <c r="Q124" s="167"/>
      <c r="R124" s="167"/>
      <c r="S124" s="147"/>
      <c r="T124" s="147"/>
      <c r="U124" s="147"/>
    </row>
    <row r="125" spans="1:23" s="265" customFormat="1" ht="13.5" thickBot="1" x14ac:dyDescent="0.25">
      <c r="A125" s="356"/>
      <c r="F125" s="100"/>
      <c r="H125" s="99"/>
      <c r="I125" s="100"/>
      <c r="J125" s="100"/>
      <c r="K125" s="147"/>
      <c r="L125" s="167"/>
      <c r="M125" s="167"/>
      <c r="N125" s="167"/>
      <c r="O125" s="167"/>
      <c r="P125" s="167"/>
      <c r="Q125" s="167"/>
      <c r="R125" s="167"/>
      <c r="S125" s="147"/>
      <c r="T125" s="147"/>
      <c r="U125" s="147"/>
    </row>
    <row r="126" spans="1:23" s="265" customFormat="1" ht="13.5" thickBot="1" x14ac:dyDescent="0.25">
      <c r="A126" s="697" t="s">
        <v>215</v>
      </c>
      <c r="B126" s="642"/>
      <c r="C126" s="642"/>
      <c r="D126" s="642"/>
      <c r="E126" s="642"/>
      <c r="F126" s="643"/>
      <c r="H126" s="99"/>
      <c r="I126" s="100"/>
      <c r="J126" s="100"/>
      <c r="K126" s="147"/>
      <c r="L126" s="167"/>
      <c r="M126" s="167"/>
      <c r="N126" s="167"/>
      <c r="O126" s="167"/>
      <c r="P126" s="167"/>
      <c r="Q126" s="167"/>
      <c r="R126" s="167"/>
      <c r="S126" s="147"/>
      <c r="T126" s="147"/>
      <c r="U126" s="147"/>
    </row>
    <row r="127" spans="1:23" s="265" customFormat="1" ht="16.5" customHeight="1" x14ac:dyDescent="0.2">
      <c r="A127" s="574" t="s">
        <v>216</v>
      </c>
      <c r="B127" s="664"/>
      <c r="C127" s="664"/>
      <c r="D127" s="664"/>
      <c r="E127" s="664"/>
      <c r="F127" s="575"/>
      <c r="H127" s="230"/>
      <c r="I127" s="100"/>
      <c r="J127" s="100"/>
      <c r="K127" s="147"/>
      <c r="L127" s="167"/>
      <c r="M127" s="167"/>
      <c r="N127" s="167"/>
      <c r="O127" s="167"/>
      <c r="P127" s="167"/>
      <c r="Q127" s="167"/>
      <c r="R127" s="167"/>
      <c r="S127" s="147"/>
      <c r="T127" s="147"/>
      <c r="U127" s="147"/>
    </row>
    <row r="128" spans="1:23" ht="13.5" thickBot="1" x14ac:dyDescent="0.25">
      <c r="A128" s="665" t="s">
        <v>217</v>
      </c>
      <c r="B128" s="636"/>
      <c r="C128" s="636"/>
      <c r="D128" s="636"/>
      <c r="E128" s="636"/>
      <c r="F128" s="637"/>
    </row>
    <row r="129" spans="1:21" x14ac:dyDescent="0.2">
      <c r="A129" s="357" t="s">
        <v>218</v>
      </c>
      <c r="B129" s="273" t="s">
        <v>219</v>
      </c>
      <c r="C129" s="434" t="s">
        <v>220</v>
      </c>
      <c r="D129" s="358" t="s">
        <v>221</v>
      </c>
      <c r="E129" s="167"/>
      <c r="H129" s="18"/>
      <c r="I129" s="18"/>
    </row>
    <row r="130" spans="1:21" s="158" customFormat="1" x14ac:dyDescent="0.2">
      <c r="A130" s="233"/>
      <c r="B130" s="234"/>
      <c r="C130" s="399"/>
      <c r="D130" s="235"/>
      <c r="E130" s="175"/>
      <c r="F130" s="175"/>
      <c r="G130" s="175"/>
    </row>
    <row r="131" spans="1:21" s="158" customFormat="1" x14ac:dyDescent="0.2">
      <c r="A131" s="233"/>
      <c r="B131" s="234"/>
      <c r="C131" s="399"/>
      <c r="D131" s="235"/>
      <c r="E131" s="175"/>
      <c r="F131" s="175"/>
      <c r="G131" s="175"/>
    </row>
    <row r="132" spans="1:21" s="158" customFormat="1" ht="13.5" thickBot="1" x14ac:dyDescent="0.25">
      <c r="A132" s="236"/>
      <c r="B132" s="237"/>
      <c r="C132" s="238"/>
      <c r="D132" s="239"/>
      <c r="E132" s="175"/>
      <c r="F132" s="175"/>
      <c r="G132" s="175"/>
    </row>
    <row r="133" spans="1:21" ht="13.5" thickBot="1" x14ac:dyDescent="0.25"/>
    <row r="134" spans="1:21" s="265" customFormat="1" ht="13.5" thickBot="1" x14ac:dyDescent="0.25">
      <c r="A134" s="707" t="s">
        <v>222</v>
      </c>
      <c r="B134" s="548"/>
      <c r="C134" s="548"/>
      <c r="D134" s="548"/>
      <c r="E134" s="548"/>
      <c r="F134" s="548"/>
      <c r="G134" s="548"/>
      <c r="H134" s="548"/>
      <c r="I134" s="549"/>
      <c r="J134" s="18"/>
      <c r="K134" s="147"/>
      <c r="L134" s="167"/>
      <c r="M134" s="167"/>
      <c r="N134" s="167"/>
      <c r="O134" s="167"/>
      <c r="P134" s="167"/>
      <c r="Q134" s="167"/>
      <c r="R134" s="167"/>
      <c r="S134" s="147"/>
      <c r="T134" s="147"/>
      <c r="U134" s="147"/>
    </row>
    <row r="135" spans="1:21" s="265" customFormat="1" ht="13.5" thickBot="1" x14ac:dyDescent="0.25">
      <c r="A135" s="359" t="s">
        <v>223</v>
      </c>
      <c r="B135" s="241"/>
      <c r="C135" s="96"/>
      <c r="D135" s="96"/>
      <c r="E135" s="96"/>
      <c r="F135" s="96"/>
      <c r="G135" s="189"/>
      <c r="H135" s="96"/>
      <c r="I135" s="242"/>
      <c r="J135" s="100"/>
      <c r="K135" s="147"/>
      <c r="L135" s="167"/>
      <c r="M135" s="167"/>
      <c r="N135" s="167"/>
      <c r="O135" s="167"/>
      <c r="P135" s="167"/>
      <c r="Q135" s="167"/>
      <c r="R135" s="167"/>
      <c r="S135" s="147"/>
      <c r="T135" s="147"/>
      <c r="U135" s="147"/>
    </row>
    <row r="136" spans="1:21" s="360" customFormat="1" x14ac:dyDescent="0.2">
      <c r="A136" s="39"/>
      <c r="B136" s="704"/>
      <c r="C136" s="705"/>
      <c r="D136" s="705"/>
      <c r="E136" s="705"/>
      <c r="F136" s="705"/>
      <c r="G136" s="705"/>
      <c r="H136" s="705"/>
      <c r="I136" s="706"/>
      <c r="J136" s="219"/>
      <c r="K136" s="220"/>
      <c r="L136" s="22"/>
      <c r="M136" s="22"/>
      <c r="N136" s="22"/>
      <c r="O136" s="22"/>
      <c r="P136" s="22"/>
      <c r="Q136" s="22"/>
      <c r="R136" s="22"/>
      <c r="S136" s="220"/>
      <c r="T136" s="220"/>
      <c r="U136" s="220"/>
    </row>
    <row r="137" spans="1:21" s="158" customFormat="1" x14ac:dyDescent="0.2">
      <c r="A137" s="40"/>
      <c r="B137" s="620"/>
      <c r="C137" s="590"/>
      <c r="D137" s="590"/>
      <c r="E137" s="590"/>
      <c r="F137" s="590"/>
      <c r="G137" s="590"/>
      <c r="H137" s="590"/>
      <c r="I137" s="591"/>
    </row>
    <row r="138" spans="1:21" s="158" customFormat="1" x14ac:dyDescent="0.2">
      <c r="A138" s="40"/>
      <c r="B138" s="620"/>
      <c r="C138" s="590"/>
      <c r="D138" s="590"/>
      <c r="E138" s="590"/>
      <c r="F138" s="590"/>
      <c r="G138" s="590"/>
      <c r="H138" s="590"/>
      <c r="I138" s="591"/>
    </row>
    <row r="139" spans="1:21" s="158" customFormat="1" x14ac:dyDescent="0.2">
      <c r="A139" s="40"/>
      <c r="B139" s="620"/>
      <c r="C139" s="590"/>
      <c r="D139" s="590"/>
      <c r="E139" s="590"/>
      <c r="F139" s="590"/>
      <c r="G139" s="590"/>
      <c r="H139" s="590"/>
      <c r="I139" s="591"/>
    </row>
    <row r="140" spans="1:21" s="158" customFormat="1" x14ac:dyDescent="0.2">
      <c r="A140" s="40"/>
      <c r="B140" s="620"/>
      <c r="C140" s="590"/>
      <c r="D140" s="590"/>
      <c r="E140" s="590"/>
      <c r="F140" s="590"/>
      <c r="G140" s="590"/>
      <c r="H140" s="590"/>
      <c r="I140" s="591"/>
    </row>
    <row r="141" spans="1:21" s="158" customFormat="1" x14ac:dyDescent="0.2">
      <c r="A141" s="40"/>
      <c r="B141" s="620"/>
      <c r="C141" s="590"/>
      <c r="D141" s="590"/>
      <c r="E141" s="590"/>
      <c r="F141" s="590"/>
      <c r="G141" s="590"/>
      <c r="H141" s="590"/>
      <c r="I141" s="591"/>
    </row>
    <row r="142" spans="1:21" s="158" customFormat="1" x14ac:dyDescent="0.2">
      <c r="A142" s="40"/>
      <c r="B142" s="620"/>
      <c r="C142" s="590"/>
      <c r="D142" s="590"/>
      <c r="E142" s="590"/>
      <c r="F142" s="590"/>
      <c r="G142" s="590"/>
      <c r="H142" s="590"/>
      <c r="I142" s="591"/>
    </row>
    <row r="143" spans="1:21" s="158" customFormat="1" x14ac:dyDescent="0.2">
      <c r="A143" s="40"/>
      <c r="B143" s="620"/>
      <c r="C143" s="590"/>
      <c r="D143" s="590"/>
      <c r="E143" s="590"/>
      <c r="F143" s="590"/>
      <c r="G143" s="590"/>
      <c r="H143" s="590"/>
      <c r="I143" s="591"/>
    </row>
    <row r="144" spans="1:21" s="158" customFormat="1" x14ac:dyDescent="0.2">
      <c r="A144" s="40"/>
      <c r="B144" s="620"/>
      <c r="C144" s="590"/>
      <c r="D144" s="590"/>
      <c r="E144" s="590"/>
      <c r="F144" s="590"/>
      <c r="G144" s="590"/>
      <c r="H144" s="590"/>
      <c r="I144" s="591"/>
    </row>
    <row r="145" spans="1:13" s="158" customFormat="1" x14ac:dyDescent="0.2">
      <c r="A145" s="40"/>
      <c r="B145" s="620"/>
      <c r="C145" s="590"/>
      <c r="D145" s="590"/>
      <c r="E145" s="590"/>
      <c r="F145" s="590"/>
      <c r="G145" s="590"/>
      <c r="H145" s="590"/>
      <c r="I145" s="591"/>
    </row>
    <row r="146" spans="1:13" s="158" customFormat="1" x14ac:dyDescent="0.2">
      <c r="A146" s="40"/>
      <c r="B146" s="620"/>
      <c r="C146" s="590"/>
      <c r="D146" s="590"/>
      <c r="E146" s="590"/>
      <c r="F146" s="590"/>
      <c r="G146" s="590"/>
      <c r="H146" s="590"/>
      <c r="I146" s="591"/>
    </row>
    <row r="147" spans="1:13" s="158" customFormat="1" x14ac:dyDescent="0.2">
      <c r="A147" s="40"/>
      <c r="B147" s="620"/>
      <c r="C147" s="590"/>
      <c r="D147" s="590"/>
      <c r="E147" s="590"/>
      <c r="F147" s="590"/>
      <c r="G147" s="590"/>
      <c r="H147" s="590"/>
      <c r="I147" s="591"/>
    </row>
    <row r="148" spans="1:13" s="158" customFormat="1" x14ac:dyDescent="0.2">
      <c r="A148" s="40"/>
      <c r="B148" s="620"/>
      <c r="C148" s="590"/>
      <c r="D148" s="590"/>
      <c r="E148" s="590"/>
      <c r="F148" s="590"/>
      <c r="G148" s="590"/>
      <c r="H148" s="590"/>
      <c r="I148" s="591"/>
    </row>
    <row r="149" spans="1:13" s="158" customFormat="1" x14ac:dyDescent="0.2">
      <c r="A149" s="40"/>
      <c r="B149" s="620"/>
      <c r="C149" s="590"/>
      <c r="D149" s="590"/>
      <c r="E149" s="590"/>
      <c r="F149" s="590"/>
      <c r="G149" s="590"/>
      <c r="H149" s="590"/>
      <c r="I149" s="591"/>
    </row>
    <row r="150" spans="1:13" s="158" customFormat="1" ht="13.5" thickBot="1" x14ac:dyDescent="0.25">
      <c r="A150" s="243"/>
      <c r="B150" s="652"/>
      <c r="C150" s="653"/>
      <c r="D150" s="653"/>
      <c r="E150" s="653"/>
      <c r="F150" s="653"/>
      <c r="G150" s="653"/>
      <c r="H150" s="653"/>
      <c r="I150" s="654"/>
    </row>
    <row r="152" spans="1:13" s="158" customFormat="1" x14ac:dyDescent="0.2">
      <c r="F152" s="175"/>
      <c r="G152" s="175"/>
      <c r="H152" s="175"/>
      <c r="I152" s="175"/>
    </row>
    <row r="153" spans="1:13" s="158" customFormat="1" ht="13.5" thickBot="1" x14ac:dyDescent="0.25">
      <c r="F153" s="175"/>
      <c r="G153" s="175"/>
      <c r="H153" s="175"/>
      <c r="I153" s="175"/>
    </row>
    <row r="154" spans="1:13" s="158" customFormat="1" ht="13.5" thickBot="1" x14ac:dyDescent="0.25">
      <c r="A154" s="697" t="s">
        <v>3</v>
      </c>
      <c r="B154" s="698"/>
      <c r="F154" s="175"/>
      <c r="G154" s="175"/>
      <c r="H154" s="175"/>
      <c r="I154" s="175"/>
    </row>
    <row r="155" spans="1:13" s="245" customFormat="1" ht="13.5" thickBot="1" x14ac:dyDescent="0.25">
      <c r="A155" s="244"/>
      <c r="B155" s="244"/>
      <c r="F155" s="246"/>
      <c r="G155" s="246"/>
      <c r="H155" s="246"/>
      <c r="I155" s="246"/>
    </row>
    <row r="156" spans="1:13" s="158" customFormat="1" ht="15.75" customHeight="1" thickBot="1" x14ac:dyDescent="0.25">
      <c r="A156" s="685" t="s">
        <v>2</v>
      </c>
      <c r="B156" s="686"/>
      <c r="C156" s="686"/>
      <c r="D156" s="686"/>
      <c r="E156" s="686"/>
      <c r="F156" s="686"/>
      <c r="G156" s="687"/>
      <c r="H156" s="175"/>
      <c r="I156" s="175"/>
    </row>
    <row r="157" spans="1:13" s="245" customFormat="1" ht="15.75" customHeight="1" thickBot="1" x14ac:dyDescent="0.25">
      <c r="A157" s="244"/>
      <c r="B157" s="244"/>
      <c r="C157" s="244"/>
      <c r="D157" s="244"/>
      <c r="E157" s="244"/>
      <c r="F157" s="244"/>
      <c r="G157" s="244"/>
      <c r="H157" s="246"/>
      <c r="I157" s="246"/>
    </row>
    <row r="158" spans="1:13" s="158" customFormat="1" ht="15.75" customHeight="1" thickBot="1" x14ac:dyDescent="0.25">
      <c r="A158" s="682" t="s">
        <v>1</v>
      </c>
      <c r="B158" s="683"/>
      <c r="C158" s="683"/>
      <c r="D158" s="683"/>
      <c r="E158" s="684"/>
      <c r="F158" s="247"/>
      <c r="G158" s="247"/>
      <c r="H158" s="175"/>
      <c r="I158" s="175"/>
    </row>
    <row r="159" spans="1:13" s="158" customFormat="1" x14ac:dyDescent="0.2">
      <c r="A159" s="692" t="s">
        <v>566</v>
      </c>
      <c r="B159" s="690" t="s">
        <v>1131</v>
      </c>
      <c r="C159" s="688" t="s">
        <v>0</v>
      </c>
      <c r="D159" s="688" t="s">
        <v>549</v>
      </c>
      <c r="E159" s="690" t="s">
        <v>1132</v>
      </c>
      <c r="F159" s="688" t="s">
        <v>419</v>
      </c>
      <c r="G159" s="688" t="s">
        <v>406</v>
      </c>
      <c r="H159" s="688" t="s">
        <v>567</v>
      </c>
      <c r="I159" s="688" t="s">
        <v>11</v>
      </c>
      <c r="J159" s="688" t="s">
        <v>12</v>
      </c>
      <c r="K159" s="688" t="s">
        <v>13</v>
      </c>
      <c r="L159" s="688" t="s">
        <v>550</v>
      </c>
      <c r="M159" s="695"/>
    </row>
    <row r="160" spans="1:13" s="158" customFormat="1" ht="32.25" customHeight="1" thickBot="1" x14ac:dyDescent="0.25">
      <c r="A160" s="693"/>
      <c r="B160" s="691"/>
      <c r="C160" s="689"/>
      <c r="D160" s="689"/>
      <c r="E160" s="691"/>
      <c r="F160" s="689"/>
      <c r="G160" s="689"/>
      <c r="H160" s="689"/>
      <c r="I160" s="689"/>
      <c r="J160" s="689"/>
      <c r="K160" s="689"/>
      <c r="L160" s="689"/>
      <c r="M160" s="696"/>
    </row>
    <row r="161" spans="1:22" s="158" customFormat="1" x14ac:dyDescent="0.2">
      <c r="A161" s="201"/>
      <c r="B161" s="202"/>
      <c r="C161" s="419"/>
      <c r="D161" s="202"/>
      <c r="E161" s="202"/>
      <c r="F161" s="202"/>
      <c r="G161" s="202"/>
      <c r="H161" s="202"/>
      <c r="I161" s="202"/>
      <c r="J161" s="202"/>
      <c r="K161" s="202"/>
      <c r="L161" s="666"/>
      <c r="M161" s="667"/>
    </row>
    <row r="162" spans="1:22" s="158" customFormat="1" x14ac:dyDescent="0.2">
      <c r="A162" s="86"/>
      <c r="B162" s="155"/>
      <c r="C162" s="417"/>
      <c r="D162" s="155"/>
      <c r="E162" s="155"/>
      <c r="F162" s="155"/>
      <c r="G162" s="155"/>
      <c r="H162" s="155"/>
      <c r="I162" s="155"/>
      <c r="J162" s="155"/>
      <c r="K162" s="155"/>
      <c r="L162" s="646"/>
      <c r="M162" s="647"/>
    </row>
    <row r="163" spans="1:22" s="158" customFormat="1" x14ac:dyDescent="0.2">
      <c r="A163" s="86"/>
      <c r="B163" s="155"/>
      <c r="C163" s="417"/>
      <c r="D163" s="155"/>
      <c r="E163" s="155"/>
      <c r="F163" s="155"/>
      <c r="G163" s="155"/>
      <c r="H163" s="155"/>
      <c r="I163" s="155"/>
      <c r="J163" s="155"/>
      <c r="K163" s="155"/>
      <c r="L163" s="646"/>
      <c r="M163" s="647"/>
    </row>
    <row r="164" spans="1:22" s="158" customFormat="1" x14ac:dyDescent="0.2">
      <c r="A164" s="86"/>
      <c r="B164" s="155"/>
      <c r="C164" s="417"/>
      <c r="D164" s="155"/>
      <c r="E164" s="155"/>
      <c r="F164" s="155"/>
      <c r="G164" s="155"/>
      <c r="H164" s="155"/>
      <c r="I164" s="155"/>
      <c r="J164" s="155"/>
      <c r="K164" s="155"/>
      <c r="L164" s="646"/>
      <c r="M164" s="647"/>
    </row>
    <row r="165" spans="1:22" s="158" customFormat="1" x14ac:dyDescent="0.2">
      <c r="A165" s="86"/>
      <c r="B165" s="155"/>
      <c r="C165" s="417"/>
      <c r="D165" s="155"/>
      <c r="E165" s="155"/>
      <c r="F165" s="155"/>
      <c r="G165" s="155"/>
      <c r="H165" s="155"/>
      <c r="I165" s="155"/>
      <c r="J165" s="155"/>
      <c r="K165" s="155"/>
      <c r="L165" s="646"/>
      <c r="M165" s="647"/>
    </row>
    <row r="166" spans="1:22" s="158" customFormat="1" ht="13.5" thickBot="1" x14ac:dyDescent="0.25">
      <c r="A166" s="88"/>
      <c r="B166" s="163"/>
      <c r="C166" s="421"/>
      <c r="D166" s="163"/>
      <c r="E166" s="163"/>
      <c r="F166" s="163"/>
      <c r="G166" s="163"/>
      <c r="H166" s="163"/>
      <c r="I166" s="163"/>
      <c r="J166" s="163"/>
      <c r="K166" s="163"/>
      <c r="L166" s="673"/>
      <c r="M166" s="674"/>
    </row>
    <row r="167" spans="1:22" s="158" customFormat="1" x14ac:dyDescent="0.2">
      <c r="F167" s="175"/>
      <c r="G167" s="175"/>
      <c r="H167" s="175"/>
      <c r="I167" s="175"/>
    </row>
    <row r="168" spans="1:22" s="158" customFormat="1" ht="13.5" hidden="1" thickBot="1" x14ac:dyDescent="0.25">
      <c r="F168" s="175"/>
      <c r="G168" s="175"/>
      <c r="H168" s="175"/>
      <c r="I168" s="175"/>
    </row>
    <row r="169" spans="1:22" s="158" customFormat="1" ht="13.5" hidden="1" thickBot="1" x14ac:dyDescent="0.25">
      <c r="A169" s="685" t="s">
        <v>717</v>
      </c>
      <c r="B169" s="686"/>
      <c r="C169" s="686"/>
      <c r="D169" s="686"/>
      <c r="E169" s="686"/>
      <c r="F169" s="686"/>
      <c r="G169" s="687"/>
      <c r="H169" s="175"/>
      <c r="I169" s="175"/>
    </row>
    <row r="170" spans="1:22" s="158" customFormat="1" ht="13.5" hidden="1" thickBot="1" x14ac:dyDescent="0.25">
      <c r="F170" s="175"/>
      <c r="G170" s="175"/>
      <c r="H170" s="175"/>
      <c r="I170" s="175"/>
    </row>
    <row r="171" spans="1:22" s="158" customFormat="1" ht="13.5" hidden="1" thickBot="1" x14ac:dyDescent="0.25">
      <c r="A171" s="682" t="s">
        <v>1</v>
      </c>
      <c r="B171" s="683"/>
      <c r="C171" s="683"/>
      <c r="D171" s="683"/>
      <c r="E171" s="683"/>
      <c r="F171" s="683"/>
      <c r="G171" s="683"/>
      <c r="H171" s="684"/>
      <c r="I171" s="175"/>
    </row>
    <row r="172" spans="1:22" s="158" customFormat="1" ht="16.5" hidden="1" customHeight="1" thickBot="1" x14ac:dyDescent="0.25">
      <c r="A172" s="692" t="s">
        <v>566</v>
      </c>
      <c r="B172" s="690" t="s">
        <v>1131</v>
      </c>
      <c r="C172" s="688" t="s">
        <v>0</v>
      </c>
      <c r="D172" s="688" t="s">
        <v>549</v>
      </c>
      <c r="E172" s="690" t="s">
        <v>1132</v>
      </c>
      <c r="F172" s="688" t="s">
        <v>41</v>
      </c>
      <c r="G172" s="694" t="s">
        <v>716</v>
      </c>
      <c r="H172" s="694"/>
      <c r="I172" s="694"/>
      <c r="J172" s="694"/>
      <c r="K172" s="694"/>
      <c r="L172" s="694"/>
      <c r="M172" s="694"/>
      <c r="N172" s="694"/>
      <c r="O172" s="688" t="s">
        <v>419</v>
      </c>
      <c r="P172" s="688" t="s">
        <v>406</v>
      </c>
      <c r="Q172" s="688" t="s">
        <v>567</v>
      </c>
      <c r="R172" s="688" t="s">
        <v>11</v>
      </c>
      <c r="S172" s="688" t="s">
        <v>12</v>
      </c>
      <c r="T172" s="688" t="s">
        <v>13</v>
      </c>
      <c r="U172" s="688" t="s">
        <v>550</v>
      </c>
      <c r="V172" s="695"/>
    </row>
    <row r="173" spans="1:22" s="158" customFormat="1" ht="13.5" hidden="1" thickBot="1" x14ac:dyDescent="0.25">
      <c r="A173" s="693"/>
      <c r="B173" s="691"/>
      <c r="C173" s="689"/>
      <c r="D173" s="689"/>
      <c r="E173" s="691"/>
      <c r="F173" s="689"/>
      <c r="G173" s="439" t="s">
        <v>415</v>
      </c>
      <c r="H173" s="439" t="s">
        <v>42</v>
      </c>
      <c r="I173" s="439" t="s">
        <v>416</v>
      </c>
      <c r="J173" s="439" t="s">
        <v>43</v>
      </c>
      <c r="K173" s="439" t="s">
        <v>417</v>
      </c>
      <c r="L173" s="439" t="s">
        <v>44</v>
      </c>
      <c r="M173" s="439" t="s">
        <v>418</v>
      </c>
      <c r="N173" s="439" t="s">
        <v>45</v>
      </c>
      <c r="O173" s="689"/>
      <c r="P173" s="689"/>
      <c r="Q173" s="689"/>
      <c r="R173" s="689"/>
      <c r="S173" s="689"/>
      <c r="T173" s="689"/>
      <c r="U173" s="689"/>
      <c r="V173" s="696"/>
    </row>
    <row r="174" spans="1:22" s="158" customFormat="1" hidden="1" x14ac:dyDescent="0.2">
      <c r="A174" s="201"/>
      <c r="B174" s="202"/>
      <c r="C174" s="419"/>
      <c r="D174" s="202"/>
      <c r="E174" s="202"/>
      <c r="F174" s="250"/>
      <c r="G174" s="202"/>
      <c r="H174" s="202"/>
      <c r="I174" s="202"/>
      <c r="J174" s="202"/>
      <c r="K174" s="202"/>
      <c r="L174" s="202"/>
      <c r="M174" s="202"/>
      <c r="N174" s="202"/>
      <c r="O174" s="202"/>
      <c r="P174" s="202"/>
      <c r="Q174" s="202"/>
      <c r="R174" s="202"/>
      <c r="S174" s="202"/>
      <c r="T174" s="202"/>
      <c r="U174" s="675"/>
      <c r="V174" s="676"/>
    </row>
    <row r="175" spans="1:22" s="158" customFormat="1" hidden="1" x14ac:dyDescent="0.2">
      <c r="A175" s="86"/>
      <c r="B175" s="155"/>
      <c r="C175" s="417"/>
      <c r="D175" s="155"/>
      <c r="E175" s="155"/>
      <c r="F175" s="251"/>
      <c r="G175" s="155"/>
      <c r="H175" s="155"/>
      <c r="I175" s="155"/>
      <c r="J175" s="155"/>
      <c r="K175" s="155"/>
      <c r="L175" s="155"/>
      <c r="M175" s="155"/>
      <c r="N175" s="155"/>
      <c r="O175" s="155"/>
      <c r="P175" s="155"/>
      <c r="Q175" s="155"/>
      <c r="R175" s="155"/>
      <c r="S175" s="155"/>
      <c r="T175" s="155"/>
      <c r="U175" s="677"/>
      <c r="V175" s="678"/>
    </row>
    <row r="176" spans="1:22" s="158" customFormat="1" hidden="1" x14ac:dyDescent="0.2">
      <c r="A176" s="86"/>
      <c r="B176" s="155"/>
      <c r="C176" s="417"/>
      <c r="D176" s="155"/>
      <c r="E176" s="155"/>
      <c r="F176" s="251"/>
      <c r="G176" s="155"/>
      <c r="H176" s="155"/>
      <c r="I176" s="155"/>
      <c r="J176" s="155"/>
      <c r="K176" s="155"/>
      <c r="L176" s="155"/>
      <c r="M176" s="155"/>
      <c r="N176" s="155"/>
      <c r="O176" s="155"/>
      <c r="P176" s="155"/>
      <c r="Q176" s="155"/>
      <c r="R176" s="155"/>
      <c r="S176" s="155"/>
      <c r="T176" s="155"/>
      <c r="U176" s="677"/>
      <c r="V176" s="678"/>
    </row>
    <row r="177" spans="1:22" s="158" customFormat="1" hidden="1" x14ac:dyDescent="0.2">
      <c r="A177" s="86"/>
      <c r="B177" s="155"/>
      <c r="C177" s="417"/>
      <c r="D177" s="155"/>
      <c r="E177" s="155"/>
      <c r="F177" s="251"/>
      <c r="G177" s="155"/>
      <c r="H177" s="155"/>
      <c r="I177" s="155"/>
      <c r="J177" s="155"/>
      <c r="K177" s="155"/>
      <c r="L177" s="155"/>
      <c r="M177" s="155"/>
      <c r="N177" s="155"/>
      <c r="O177" s="155"/>
      <c r="P177" s="155"/>
      <c r="Q177" s="155"/>
      <c r="R177" s="155"/>
      <c r="S177" s="155"/>
      <c r="T177" s="155"/>
      <c r="U177" s="677"/>
      <c r="V177" s="678"/>
    </row>
    <row r="178" spans="1:22" s="158" customFormat="1" hidden="1" x14ac:dyDescent="0.2">
      <c r="A178" s="86"/>
      <c r="B178" s="155"/>
      <c r="C178" s="417"/>
      <c r="D178" s="155"/>
      <c r="E178" s="155"/>
      <c r="F178" s="251"/>
      <c r="G178" s="155"/>
      <c r="H178" s="155"/>
      <c r="I178" s="155"/>
      <c r="J178" s="155"/>
      <c r="K178" s="155"/>
      <c r="L178" s="155"/>
      <c r="M178" s="155"/>
      <c r="N178" s="155"/>
      <c r="O178" s="155"/>
      <c r="P178" s="155"/>
      <c r="Q178" s="155"/>
      <c r="R178" s="155"/>
      <c r="S178" s="155"/>
      <c r="T178" s="155"/>
      <c r="U178" s="677"/>
      <c r="V178" s="678"/>
    </row>
    <row r="179" spans="1:22" s="158" customFormat="1" ht="13.5" hidden="1" thickBot="1" x14ac:dyDescent="0.25">
      <c r="A179" s="88"/>
      <c r="B179" s="163"/>
      <c r="C179" s="421"/>
      <c r="D179" s="163"/>
      <c r="E179" s="163"/>
      <c r="F179" s="252"/>
      <c r="G179" s="163"/>
      <c r="H179" s="163"/>
      <c r="I179" s="163"/>
      <c r="J179" s="163"/>
      <c r="K179" s="163"/>
      <c r="L179" s="163"/>
      <c r="M179" s="163"/>
      <c r="N179" s="163"/>
      <c r="O179" s="163"/>
      <c r="P179" s="163"/>
      <c r="Q179" s="163"/>
      <c r="R179" s="163"/>
      <c r="S179" s="163"/>
      <c r="T179" s="163"/>
      <c r="U179" s="671"/>
      <c r="V179" s="672"/>
    </row>
    <row r="180" spans="1:22" s="158" customFormat="1" hidden="1" x14ac:dyDescent="0.2">
      <c r="F180" s="175"/>
      <c r="G180" s="175"/>
      <c r="H180" s="175"/>
      <c r="I180" s="175"/>
    </row>
    <row r="181" spans="1:22" s="158" customFormat="1" x14ac:dyDescent="0.2">
      <c r="F181" s="175"/>
      <c r="G181" s="175"/>
      <c r="H181" s="175"/>
      <c r="I181" s="175"/>
    </row>
    <row r="182" spans="1:22" s="158" customFormat="1" ht="13.5" thickBot="1" x14ac:dyDescent="0.25">
      <c r="F182" s="175"/>
      <c r="G182" s="175"/>
      <c r="H182" s="175"/>
      <c r="I182" s="175"/>
    </row>
    <row r="183" spans="1:22" ht="13.5" thickBot="1" x14ac:dyDescent="0.25">
      <c r="A183" s="271" t="s">
        <v>435</v>
      </c>
      <c r="B183" s="361" t="s">
        <v>436</v>
      </c>
    </row>
    <row r="184" spans="1:22" x14ac:dyDescent="0.2">
      <c r="A184" s="273" t="s">
        <v>437</v>
      </c>
      <c r="B184" s="362"/>
      <c r="F184" s="18"/>
      <c r="G184" s="18"/>
      <c r="H184" s="18"/>
      <c r="I184" s="18"/>
    </row>
    <row r="185" spans="1:22" x14ac:dyDescent="0.2">
      <c r="A185" s="363" t="s">
        <v>64</v>
      </c>
      <c r="B185" s="364"/>
      <c r="F185" s="18"/>
      <c r="G185" s="18"/>
      <c r="H185" s="18"/>
      <c r="I185" s="18"/>
    </row>
    <row r="186" spans="1:22" x14ac:dyDescent="0.2">
      <c r="A186" s="363" t="s">
        <v>247</v>
      </c>
      <c r="B186" s="364"/>
      <c r="F186" s="18"/>
      <c r="G186" s="18"/>
      <c r="H186" s="18"/>
      <c r="I186" s="18"/>
    </row>
    <row r="187" spans="1:22" x14ac:dyDescent="0.2">
      <c r="A187" s="363" t="s">
        <v>248</v>
      </c>
      <c r="B187" s="364"/>
      <c r="F187" s="18"/>
      <c r="G187" s="18"/>
      <c r="H187" s="18"/>
      <c r="I187" s="18"/>
    </row>
    <row r="188" spans="1:22" x14ac:dyDescent="0.2">
      <c r="A188" s="363" t="s">
        <v>249</v>
      </c>
      <c r="B188" s="364"/>
      <c r="F188" s="18"/>
      <c r="G188" s="18"/>
      <c r="H188" s="18"/>
      <c r="I188" s="18"/>
    </row>
    <row r="189" spans="1:22" x14ac:dyDescent="0.2">
      <c r="A189" s="363" t="s">
        <v>271</v>
      </c>
      <c r="B189" s="364"/>
      <c r="F189" s="18"/>
      <c r="G189" s="18"/>
      <c r="H189" s="18"/>
      <c r="I189" s="18"/>
    </row>
    <row r="190" spans="1:22" x14ac:dyDescent="0.2">
      <c r="A190" s="365" t="s">
        <v>269</v>
      </c>
      <c r="B190" s="366"/>
      <c r="F190" s="18"/>
      <c r="G190" s="18"/>
      <c r="H190" s="18"/>
      <c r="I190" s="18"/>
    </row>
    <row r="191" spans="1:22" x14ac:dyDescent="0.2">
      <c r="A191" s="365" t="s">
        <v>438</v>
      </c>
      <c r="B191" s="366"/>
      <c r="F191" s="18"/>
      <c r="G191" s="18"/>
      <c r="H191" s="18"/>
      <c r="I191" s="18"/>
    </row>
    <row r="192" spans="1:22" ht="13.5" thickBot="1" x14ac:dyDescent="0.25">
      <c r="A192" s="367" t="s">
        <v>441</v>
      </c>
      <c r="B192" s="368" t="s">
        <v>50</v>
      </c>
      <c r="F192" s="18"/>
      <c r="G192" s="18"/>
      <c r="H192" s="18"/>
      <c r="I192" s="18"/>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231">
    <mergeCell ref="Y30:Y31"/>
    <mergeCell ref="Z30:Z31"/>
    <mergeCell ref="Y39:Y40"/>
    <mergeCell ref="Z39:Z40"/>
    <mergeCell ref="J30:J31"/>
    <mergeCell ref="K30:K31"/>
    <mergeCell ref="L30:L31"/>
    <mergeCell ref="X30:X31"/>
    <mergeCell ref="AC48:AC49"/>
    <mergeCell ref="AA48:AA49"/>
    <mergeCell ref="AB48:AB49"/>
    <mergeCell ref="AA30:AA31"/>
    <mergeCell ref="AA39:AA40"/>
    <mergeCell ref="X39:X40"/>
    <mergeCell ref="J48:J49"/>
    <mergeCell ref="M48:M49"/>
    <mergeCell ref="Z48:Z49"/>
    <mergeCell ref="L48:L49"/>
    <mergeCell ref="K48:K49"/>
    <mergeCell ref="L13:M13"/>
    <mergeCell ref="J14:K14"/>
    <mergeCell ref="L14:M14"/>
    <mergeCell ref="A1:B1"/>
    <mergeCell ref="C1:F1"/>
    <mergeCell ref="A2:B2"/>
    <mergeCell ref="C2:F2"/>
    <mergeCell ref="A3:B3"/>
    <mergeCell ref="C3:F3"/>
    <mergeCell ref="A12:J12"/>
    <mergeCell ref="J13:K13"/>
    <mergeCell ref="A7:B7"/>
    <mergeCell ref="C7:F7"/>
    <mergeCell ref="A8:B8"/>
    <mergeCell ref="C8:F8"/>
    <mergeCell ref="B9:F9"/>
    <mergeCell ref="B14:I14"/>
    <mergeCell ref="B13:I13"/>
    <mergeCell ref="A4:B4"/>
    <mergeCell ref="C4:F4"/>
    <mergeCell ref="A5:B5"/>
    <mergeCell ref="C5:F5"/>
    <mergeCell ref="A6:B6"/>
    <mergeCell ref="C6:F6"/>
    <mergeCell ref="L17:M17"/>
    <mergeCell ref="J15:K15"/>
    <mergeCell ref="L15:M15"/>
    <mergeCell ref="C39:C40"/>
    <mergeCell ref="D30:D31"/>
    <mergeCell ref="L16:M16"/>
    <mergeCell ref="J16:K16"/>
    <mergeCell ref="B17:I17"/>
    <mergeCell ref="B21:H21"/>
    <mergeCell ref="B20:H20"/>
    <mergeCell ref="B16:I16"/>
    <mergeCell ref="B15:I15"/>
    <mergeCell ref="B23:H23"/>
    <mergeCell ref="B22:H22"/>
    <mergeCell ref="B24:H24"/>
    <mergeCell ref="F30:F31"/>
    <mergeCell ref="J17:K17"/>
    <mergeCell ref="J39:J40"/>
    <mergeCell ref="K39:K40"/>
    <mergeCell ref="G30:G31"/>
    <mergeCell ref="F39:F40"/>
    <mergeCell ref="G39:G40"/>
    <mergeCell ref="H39:H40"/>
    <mergeCell ref="B39:B40"/>
    <mergeCell ref="B48:B49"/>
    <mergeCell ref="I48:I49"/>
    <mergeCell ref="A70:C70"/>
    <mergeCell ref="B84:I84"/>
    <mergeCell ref="E39:E40"/>
    <mergeCell ref="H30:H31"/>
    <mergeCell ref="I39:I40"/>
    <mergeCell ref="C30:C31"/>
    <mergeCell ref="I30:I31"/>
    <mergeCell ref="A30:A31"/>
    <mergeCell ref="B63:D63"/>
    <mergeCell ref="C48:C49"/>
    <mergeCell ref="B67:D67"/>
    <mergeCell ref="D39:D40"/>
    <mergeCell ref="E30:E31"/>
    <mergeCell ref="A57:C57"/>
    <mergeCell ref="A58:C58"/>
    <mergeCell ref="E48:E49"/>
    <mergeCell ref="B30:B31"/>
    <mergeCell ref="A39:A40"/>
    <mergeCell ref="A47:D47"/>
    <mergeCell ref="M86:M88"/>
    <mergeCell ref="B79:D79"/>
    <mergeCell ref="B80:D80"/>
    <mergeCell ref="A82:I82"/>
    <mergeCell ref="A87:G87"/>
    <mergeCell ref="G48:G49"/>
    <mergeCell ref="H48:H49"/>
    <mergeCell ref="A48:A49"/>
    <mergeCell ref="B64:D64"/>
    <mergeCell ref="B65:D65"/>
    <mergeCell ref="A71:C71"/>
    <mergeCell ref="B66:D66"/>
    <mergeCell ref="A83:I83"/>
    <mergeCell ref="B76:D76"/>
    <mergeCell ref="B78:D78"/>
    <mergeCell ref="B77:D77"/>
    <mergeCell ref="L86:L88"/>
    <mergeCell ref="I86:I88"/>
    <mergeCell ref="A88:G88"/>
    <mergeCell ref="H86:H88"/>
    <mergeCell ref="A86:G86"/>
    <mergeCell ref="J86:J88"/>
    <mergeCell ref="F48:F49"/>
    <mergeCell ref="D48:D49"/>
    <mergeCell ref="B89:D89"/>
    <mergeCell ref="E90:G90"/>
    <mergeCell ref="K86:K88"/>
    <mergeCell ref="E94:G94"/>
    <mergeCell ref="B94:D94"/>
    <mergeCell ref="B91:D91"/>
    <mergeCell ref="B90:D90"/>
    <mergeCell ref="E89:G89"/>
    <mergeCell ref="E93:G93"/>
    <mergeCell ref="E91:G91"/>
    <mergeCell ref="B92:D92"/>
    <mergeCell ref="E92:G92"/>
    <mergeCell ref="B93:D93"/>
    <mergeCell ref="M116:M117"/>
    <mergeCell ref="A107:I107"/>
    <mergeCell ref="B102:D102"/>
    <mergeCell ref="E102:G102"/>
    <mergeCell ref="B103:D103"/>
    <mergeCell ref="E103:G103"/>
    <mergeCell ref="E105:G105"/>
    <mergeCell ref="J116:J117"/>
    <mergeCell ref="B104:D104"/>
    <mergeCell ref="B101:D101"/>
    <mergeCell ref="E101:G101"/>
    <mergeCell ref="B105:D105"/>
    <mergeCell ref="B95:D95"/>
    <mergeCell ref="H109:H110"/>
    <mergeCell ref="I109:I110"/>
    <mergeCell ref="A109:D109"/>
    <mergeCell ref="L109:L110"/>
    <mergeCell ref="A126:F126"/>
    <mergeCell ref="A124:E124"/>
    <mergeCell ref="E104:G104"/>
    <mergeCell ref="A106:I106"/>
    <mergeCell ref="B99:D99"/>
    <mergeCell ref="E99:G99"/>
    <mergeCell ref="B98:D98"/>
    <mergeCell ref="B100:D100"/>
    <mergeCell ref="E100:G100"/>
    <mergeCell ref="E95:G95"/>
    <mergeCell ref="E96:G96"/>
    <mergeCell ref="E98:G98"/>
    <mergeCell ref="E97:G97"/>
    <mergeCell ref="B97:D97"/>
    <mergeCell ref="B96:D96"/>
    <mergeCell ref="B141:I141"/>
    <mergeCell ref="K116:K117"/>
    <mergeCell ref="L116:L117"/>
    <mergeCell ref="F109:F110"/>
    <mergeCell ref="G116:G117"/>
    <mergeCell ref="G109:G110"/>
    <mergeCell ref="E109:E110"/>
    <mergeCell ref="J109:J110"/>
    <mergeCell ref="K109:K110"/>
    <mergeCell ref="H116:H117"/>
    <mergeCell ref="F116:F117"/>
    <mergeCell ref="E116:E117"/>
    <mergeCell ref="A116:D116"/>
    <mergeCell ref="I116:I117"/>
    <mergeCell ref="A127:F127"/>
    <mergeCell ref="B137:I137"/>
    <mergeCell ref="B138:I138"/>
    <mergeCell ref="B136:I136"/>
    <mergeCell ref="B140:I140"/>
    <mergeCell ref="A134:I134"/>
    <mergeCell ref="A128:F128"/>
    <mergeCell ref="B139:I139"/>
    <mergeCell ref="B143:I143"/>
    <mergeCell ref="B144:I144"/>
    <mergeCell ref="B159:B160"/>
    <mergeCell ref="C159:C160"/>
    <mergeCell ref="D159:D160"/>
    <mergeCell ref="E159:E160"/>
    <mergeCell ref="B148:I148"/>
    <mergeCell ref="B147:I147"/>
    <mergeCell ref="B142:I142"/>
    <mergeCell ref="B146:I146"/>
    <mergeCell ref="L163:M163"/>
    <mergeCell ref="L164:M164"/>
    <mergeCell ref="L161:M161"/>
    <mergeCell ref="L162:M162"/>
    <mergeCell ref="K159:K160"/>
    <mergeCell ref="L159:M160"/>
    <mergeCell ref="A158:E158"/>
    <mergeCell ref="B145:I145"/>
    <mergeCell ref="B149:I149"/>
    <mergeCell ref="H159:H160"/>
    <mergeCell ref="A159:A160"/>
    <mergeCell ref="I159:I160"/>
    <mergeCell ref="J159:J160"/>
    <mergeCell ref="F159:F160"/>
    <mergeCell ref="G159:G160"/>
    <mergeCell ref="B150:I150"/>
    <mergeCell ref="A154:B154"/>
    <mergeCell ref="A156:G156"/>
    <mergeCell ref="L165:M165"/>
    <mergeCell ref="U179:V179"/>
    <mergeCell ref="U177:V177"/>
    <mergeCell ref="U178:V178"/>
    <mergeCell ref="A171:H171"/>
    <mergeCell ref="A169:G169"/>
    <mergeCell ref="U176:V176"/>
    <mergeCell ref="Q172:Q173"/>
    <mergeCell ref="E172:E173"/>
    <mergeCell ref="U174:V174"/>
    <mergeCell ref="L166:M166"/>
    <mergeCell ref="F172:F173"/>
    <mergeCell ref="A172:A173"/>
    <mergeCell ref="B172:B173"/>
    <mergeCell ref="C172:C173"/>
    <mergeCell ref="D172:D173"/>
    <mergeCell ref="G172:N172"/>
    <mergeCell ref="S172:S173"/>
    <mergeCell ref="U175:V175"/>
    <mergeCell ref="R172:R173"/>
    <mergeCell ref="O172:O173"/>
    <mergeCell ref="P172:P173"/>
    <mergeCell ref="U172:V173"/>
    <mergeCell ref="T172:T173"/>
  </mergeCells>
  <phoneticPr fontId="3" type="noConversion"/>
  <dataValidations count="33">
    <dataValidation type="list" allowBlank="1" showInputMessage="1" showErrorMessage="1" sqref="B184:B192" xr:uid="{00000000-0002-0000-1E00-000000000000}">
      <formula1>Autom</formula1>
    </dataValidation>
    <dataValidation type="list" showInputMessage="1" showErrorMessage="1" sqref="C161:C166 C174:C179" xr:uid="{00000000-0002-0000-1E00-000001000000}">
      <formula1>IF($B161="I",DDTARIFFUS,DDTARIFF)</formula1>
    </dataValidation>
    <dataValidation type="list" allowBlank="1" showInputMessage="1" showErrorMessage="1" sqref="B174:B179 B161:B166" xr:uid="{00000000-0002-0000-1E00-000002000000}">
      <formula1>EXPIMP</formula1>
    </dataValidation>
    <dataValidation type="list" allowBlank="1" showInputMessage="1" showErrorMessage="1" sqref="O174:O179 F161:F166" xr:uid="{00000000-0002-0000-1E00-000003000000}">
      <formula1>EQTYPE</formula1>
    </dataValidation>
    <dataValidation type="list" allowBlank="1" showInputMessage="1" showErrorMessage="1" sqref="P174:P179 G161:G166" xr:uid="{00000000-0002-0000-1E00-000004000000}">
      <formula1>OPREEFER</formula1>
    </dataValidation>
    <dataValidation type="list" allowBlank="1" showInputMessage="1" showErrorMessage="1" sqref="F174:F179" xr:uid="{00000000-0002-0000-1E00-000005000000}">
      <formula1>CURRENCY</formula1>
    </dataValidation>
    <dataValidation type="whole" allowBlank="1" showInputMessage="1" showErrorMessage="1" error="Only whole numbers can be entered into this field" sqref="D161:D166 D174:D179" xr:uid="{00000000-0002-0000-1E00-000006000000}">
      <formula1>1</formula1>
      <formula2>99</formula2>
    </dataValidation>
    <dataValidation type="list" showInputMessage="1" showErrorMessage="1" sqref="E174:E179 E161:E166" xr:uid="{00000000-0002-0000-1E00-000007000000}">
      <formula1>DAYS</formula1>
    </dataValidation>
    <dataValidation type="whole" allowBlank="1" showInputMessage="1" showErrorMessage="1" error="Only whole numbers may be entered into this field_x000a_" sqref="G174:G179 M174:M179 K174:K179 I174:I179" xr:uid="{00000000-0002-0000-1E00-000008000000}">
      <formula1>1</formula1>
      <formula2>99</formula2>
    </dataValidation>
    <dataValidation type="decimal" allowBlank="1" showInputMessage="1" showErrorMessage="1" error="Only numbers may be entered into this field" sqref="H174:H179 N174:N179 L174:L179 J174:J179" xr:uid="{00000000-0002-0000-1E00-000009000000}">
      <formula1>1</formula1>
      <formula2>1000000000</formula2>
    </dataValidation>
    <dataValidation type="list" showInputMessage="1" showErrorMessage="1" sqref="K111:K114 K118:K121 N64:N67 A41:A44 A50:A53 A32:A35 N77:N80" xr:uid="{00000000-0002-0000-1E00-00000A000000}">
      <formula1>$A$14:$A$18</formula1>
    </dataValidation>
    <dataValidation type="list" allowBlank="1" showInputMessage="1" showErrorMessage="1" sqref="J111:J114 J118:J121" xr:uid="{00000000-0002-0000-1E00-00000B000000}">
      <formula1>GRIPSS</formula1>
    </dataValidation>
    <dataValidation type="decimal" allowBlank="1" showInputMessage="1" showErrorMessage="1" sqref="F118:I121 F111:I114 I32:L35 I41:K44 J77:M80 I50:L53" xr:uid="{00000000-0002-0000-1E00-00000C000000}">
      <formula1>0</formula1>
      <formula2>999999999999999</formula2>
    </dataValidation>
    <dataValidation type="list" allowBlank="1" showInputMessage="1" showErrorMessage="1" sqref="E111:E114 E118:E121" xr:uid="{00000000-0002-0000-1E00-00000D000000}">
      <formula1>GRIPSS_EQ</formula1>
    </dataValidation>
    <dataValidation type="list" allowBlank="1" showInputMessage="1" showErrorMessage="1" sqref="I89:I105" xr:uid="{00000000-0002-0000-1E00-00000E000000}">
      <formula1>$A$14:$A$18</formula1>
    </dataValidation>
    <dataValidation type="list" allowBlank="1" showErrorMessage="1" sqref="A89:A105" xr:uid="{00000000-0002-0000-1E00-00000F000000}">
      <formula1>Charges</formula1>
    </dataValidation>
    <dataValidation type="date" allowBlank="1" showInputMessage="1" showErrorMessage="1" sqref="X32:Y35 J89:K105" xr:uid="{00000000-0002-0000-1E00-000010000000}">
      <formula1>10101</formula1>
      <formula2>311299</formula2>
    </dataValidation>
    <dataValidation allowBlank="1" showInputMessage="1" showErrorMessage="1" promptTitle="Acceptable Values:" prompt="- Applicable _x000a_- Not applicable _x000a_- Included_x000a_- Amount and OSPF for cases of fixed per D40 OSPF_x000a_    (example-  &quot;375 OSPF&quot;)" sqref="E89:G105" xr:uid="{00000000-0002-0000-1E00-000011000000}"/>
    <dataValidation type="list" allowBlank="1" showInputMessage="1" showErrorMessage="1" errorTitle="Pick up the list" promptTitle="Blank = ALL" sqref="H89:H105" xr:uid="{00000000-0002-0000-1E00-000012000000}">
      <formula1>Type_note2</formula1>
    </dataValidation>
    <dataValidation type="list" showDropDown="1" showErrorMessage="1" sqref="O63:P63 O76:P76" xr:uid="{00000000-0002-0000-1E00-000013000000}">
      <formula1>Charges</formula1>
    </dataValidation>
    <dataValidation type="list" allowBlank="1" showInputMessage="1" showErrorMessage="1" sqref="O64:P67 O77:P80" xr:uid="{00000000-0002-0000-1E00-000014000000}">
      <formula1 xml:space="preserve"> droppull</formula1>
    </dataValidation>
    <dataValidation type="list" allowBlank="1" showInputMessage="1" showErrorMessage="1" sqref="L41:L44 G64:G67 P50:P53 N41:N44 G77:G80" xr:uid="{00000000-0002-0000-1E00-000015000000}">
      <formula1>YesNo</formula1>
    </dataValidation>
    <dataValidation type="list" allowBlank="1" showInputMessage="1" showErrorMessage="1" sqref="M50:M53" xr:uid="{00000000-0002-0000-1E00-000016000000}">
      <formula1>Equip</formula1>
    </dataValidation>
    <dataValidation type="list" allowBlank="1" showInputMessage="1" showErrorMessage="1" sqref="F64:F67 F77:F80" xr:uid="{00000000-0002-0000-1E00-000017000000}">
      <formula1>ArbMode</formula1>
    </dataValidation>
    <dataValidation type="list" allowBlank="1" showInputMessage="1" showErrorMessage="1" sqref="G41:G44 G50:G53 G32:G35" xr:uid="{00000000-0002-0000-1E00-000018000000}">
      <formula1>SDD</formula1>
    </dataValidation>
    <dataValidation type="list" allowBlank="1" showInputMessage="1" showErrorMessage="1" sqref="M31:W31 Q49:Y49" xr:uid="{00000000-0002-0000-1E00-000019000000}">
      <formula1>Container</formula1>
    </dataValidation>
    <dataValidation type="list" allowBlank="1" showInputMessage="1" showErrorMessage="1" sqref="O40:W40" xr:uid="{00000000-0002-0000-1E00-00001A000000}">
      <formula1>Reefer</formula1>
    </dataValidation>
    <dataValidation type="list" allowBlank="1" showInputMessage="1" showErrorMessage="1" sqref="F32:F35 F50:F53 F41:F44" xr:uid="{00000000-0002-0000-1E00-00001B000000}">
      <formula1>Mode</formula1>
    </dataValidation>
    <dataValidation type="list" allowBlank="1" showInputMessage="1" showErrorMessage="1" sqref="M41:M44 O50:O53" xr:uid="{00000000-0002-0000-1E00-00001C000000}">
      <formula1>ShipperOwn</formula1>
    </dataValidation>
    <dataValidation type="list" allowBlank="1" showInputMessage="1" showErrorMessage="1" sqref="N50:N53" xr:uid="{00000000-0002-0000-1E00-00001D000000}">
      <formula1>OOG</formula1>
    </dataValidation>
    <dataValidation type="list" allowBlank="1" showErrorMessage="1" sqref="M30:W30 Q48:Y48 O39:W39" xr:uid="{00000000-0002-0000-1E00-00001E000000}">
      <formula1>Exceptions</formula1>
    </dataValidation>
    <dataValidation type="list" allowBlank="1" showInputMessage="1" showErrorMessage="1" sqref="AA32:AA35 AC50:AC53 AA41:AA44" xr:uid="{00000000-0002-0000-1E00-00001F000000}">
      <formula1>CST</formula1>
    </dataValidation>
    <dataValidation type="list" showInputMessage="1" showErrorMessage="1" sqref="A161:A166 A174:A179" xr:uid="{00000000-0002-0000-1E00-000020000000}">
      <formula1>BULLET</formula1>
    </dataValidation>
  </dataValidations>
  <pageMargins left="0.25" right="0.25" top="0.25" bottom="0.25" header="0.5" footer="0"/>
  <pageSetup scale="28" fitToHeight="3" orientation="landscape" r:id="rId1"/>
  <headerFooter alignWithMargins="0"/>
  <rowBreaks count="1" manualBreakCount="1">
    <brk id="84" max="16383" man="1"/>
  </rowBreaks>
  <customProperties>
    <customPr name="EpmWorksheetKeyString_GUID" r:id="rId2"/>
  </customPropertie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
    <pageSetUpPr fitToPage="1"/>
  </sheetPr>
  <dimension ref="A1:I150"/>
  <sheetViews>
    <sheetView showGridLines="0" zoomScaleNormal="100" workbookViewId="0"/>
  </sheetViews>
  <sheetFormatPr defaultColWidth="9.28515625" defaultRowHeight="12.75" x14ac:dyDescent="0.2"/>
  <cols>
    <col min="1" max="1" width="21.7109375" style="408" bestFit="1" customWidth="1"/>
    <col min="2" max="2" width="27.28515625" style="408" customWidth="1"/>
    <col min="3" max="3" width="31.42578125" style="408" customWidth="1"/>
    <col min="4" max="4" width="20.5703125" style="408" customWidth="1"/>
    <col min="5" max="5" width="17.7109375" style="408" bestFit="1" customWidth="1"/>
    <col min="6" max="6" width="20.7109375" style="408" customWidth="1"/>
    <col min="7" max="7" width="23.42578125" style="408" bestFit="1" customWidth="1"/>
    <col min="8" max="8" width="10" style="408" customWidth="1"/>
    <col min="9" max="16384" width="9.28515625" style="408"/>
  </cols>
  <sheetData>
    <row r="1" spans="1:9" x14ac:dyDescent="0.2">
      <c r="A1" s="410" t="s">
        <v>463</v>
      </c>
      <c r="B1" s="369" t="str">
        <f>Cover!B1</f>
        <v>23-6328</v>
      </c>
      <c r="I1" s="4">
        <v>21</v>
      </c>
    </row>
    <row r="2" spans="1:9" x14ac:dyDescent="0.2">
      <c r="A2" s="423" t="s">
        <v>992</v>
      </c>
      <c r="B2" s="370"/>
    </row>
    <row r="3" spans="1:9" x14ac:dyDescent="0.2">
      <c r="A3" s="423" t="s">
        <v>474</v>
      </c>
      <c r="B3" s="371">
        <f>Cover!B2</f>
        <v>6</v>
      </c>
    </row>
    <row r="4" spans="1:9" x14ac:dyDescent="0.2">
      <c r="A4" s="423" t="s">
        <v>986</v>
      </c>
      <c r="B4" s="372" t="str">
        <f>Cover!B7</f>
        <v>FASHION ACCESSORIES SHIPPERS ASSOCIATION, INC D/B/A GEMINI SHIPPERS ASSOCIATION</v>
      </c>
    </row>
    <row r="5" spans="1:9" ht="13.5" thickBot="1" x14ac:dyDescent="0.25">
      <c r="A5" s="411" t="s">
        <v>480</v>
      </c>
      <c r="B5" s="373" t="str">
        <f>Cover!C62</f>
        <v>Affiliates</v>
      </c>
    </row>
    <row r="6" spans="1:9" ht="13.5" thickBot="1" x14ac:dyDescent="0.25">
      <c r="A6" s="98">
        <v>40</v>
      </c>
    </row>
    <row r="7" spans="1:9" ht="13.5" thickBot="1" x14ac:dyDescent="0.25">
      <c r="A7" s="778" t="s">
        <v>434</v>
      </c>
      <c r="B7" s="779"/>
      <c r="C7" s="779"/>
      <c r="D7" s="779"/>
      <c r="E7" s="779"/>
      <c r="F7" s="779"/>
      <c r="G7" s="780"/>
    </row>
    <row r="8" spans="1:9" ht="13.5" thickBot="1" x14ac:dyDescent="0.25">
      <c r="A8" s="553" t="s">
        <v>71</v>
      </c>
      <c r="B8" s="554"/>
      <c r="C8" s="554"/>
      <c r="D8" s="554"/>
      <c r="E8" s="554"/>
      <c r="F8" s="555"/>
      <c r="G8" s="374" t="s">
        <v>433</v>
      </c>
    </row>
    <row r="9" spans="1:9" ht="13.5" thickBot="1" x14ac:dyDescent="0.25">
      <c r="A9" s="375" t="s">
        <v>562</v>
      </c>
      <c r="B9" s="376" t="s">
        <v>72</v>
      </c>
      <c r="C9" s="376" t="s">
        <v>428</v>
      </c>
      <c r="D9" s="376" t="s">
        <v>429</v>
      </c>
      <c r="E9" s="376" t="s">
        <v>430</v>
      </c>
      <c r="F9" s="376" t="s">
        <v>431</v>
      </c>
      <c r="G9" s="377" t="s">
        <v>432</v>
      </c>
    </row>
    <row r="10" spans="1:9" s="25" customFormat="1" ht="15.75" customHeight="1" x14ac:dyDescent="0.2">
      <c r="A10" s="453" t="s">
        <v>1143</v>
      </c>
      <c r="B10" s="454" t="s">
        <v>1144</v>
      </c>
      <c r="C10" s="453" t="s">
        <v>1145</v>
      </c>
      <c r="D10" s="453" t="s">
        <v>1146</v>
      </c>
      <c r="E10" s="453" t="s">
        <v>1147</v>
      </c>
      <c r="F10" s="453" t="s">
        <v>1148</v>
      </c>
      <c r="G10" s="453"/>
    </row>
    <row r="11" spans="1:9" s="25" customFormat="1" ht="15.75" customHeight="1" x14ac:dyDescent="0.2">
      <c r="A11" s="455" t="s">
        <v>1149</v>
      </c>
      <c r="B11" s="456" t="s">
        <v>1150</v>
      </c>
      <c r="C11" s="455" t="s">
        <v>1151</v>
      </c>
      <c r="D11" s="455" t="s">
        <v>1152</v>
      </c>
      <c r="E11" s="455" t="s">
        <v>1153</v>
      </c>
      <c r="F11" s="455" t="s">
        <v>1148</v>
      </c>
      <c r="G11" s="455"/>
    </row>
    <row r="12" spans="1:9" s="25" customFormat="1" ht="15.75" customHeight="1" x14ac:dyDescent="0.2">
      <c r="A12" s="455" t="s">
        <v>1154</v>
      </c>
      <c r="B12" s="456" t="s">
        <v>1155</v>
      </c>
      <c r="C12" s="455" t="s">
        <v>1156</v>
      </c>
      <c r="D12" s="455" t="s">
        <v>1157</v>
      </c>
      <c r="E12" s="455" t="s">
        <v>1158</v>
      </c>
      <c r="F12" s="455" t="s">
        <v>1148</v>
      </c>
      <c r="G12" s="455"/>
    </row>
    <row r="13" spans="1:9" s="25" customFormat="1" ht="15.75" customHeight="1" x14ac:dyDescent="0.2">
      <c r="A13" s="455" t="s">
        <v>1159</v>
      </c>
      <c r="B13" s="456" t="s">
        <v>1160</v>
      </c>
      <c r="C13" s="455" t="s">
        <v>1161</v>
      </c>
      <c r="D13" s="455" t="s">
        <v>1162</v>
      </c>
      <c r="E13" s="455" t="s">
        <v>1163</v>
      </c>
      <c r="F13" s="455" t="s">
        <v>1164</v>
      </c>
      <c r="G13" s="455"/>
    </row>
    <row r="14" spans="1:9" s="25" customFormat="1" ht="15.75" customHeight="1" x14ac:dyDescent="0.2">
      <c r="A14" s="455" t="s">
        <v>1165</v>
      </c>
      <c r="B14" s="456" t="s">
        <v>1166</v>
      </c>
      <c r="C14" s="455" t="s">
        <v>1167</v>
      </c>
      <c r="D14" s="455" t="s">
        <v>1168</v>
      </c>
      <c r="E14" s="455" t="s">
        <v>1169</v>
      </c>
      <c r="F14" s="455" t="s">
        <v>1148</v>
      </c>
      <c r="G14" s="455"/>
    </row>
    <row r="15" spans="1:9" s="25" customFormat="1" ht="15.75" customHeight="1" x14ac:dyDescent="0.2">
      <c r="A15" s="455" t="s">
        <v>1170</v>
      </c>
      <c r="B15" s="456" t="s">
        <v>1171</v>
      </c>
      <c r="C15" s="455" t="s">
        <v>1172</v>
      </c>
      <c r="D15" s="455" t="s">
        <v>1173</v>
      </c>
      <c r="E15" s="455" t="s">
        <v>1174</v>
      </c>
      <c r="F15" s="455" t="s">
        <v>1148</v>
      </c>
      <c r="G15" s="455"/>
    </row>
    <row r="16" spans="1:9" s="25" customFormat="1" ht="15.75" customHeight="1" x14ac:dyDescent="0.2">
      <c r="A16" s="455" t="s">
        <v>1175</v>
      </c>
      <c r="B16" s="456" t="s">
        <v>1176</v>
      </c>
      <c r="C16" s="455" t="s">
        <v>1177</v>
      </c>
      <c r="D16" s="455" t="s">
        <v>1178</v>
      </c>
      <c r="E16" s="455" t="s">
        <v>1179</v>
      </c>
      <c r="F16" s="455" t="s">
        <v>1148</v>
      </c>
      <c r="G16" s="455"/>
    </row>
    <row r="17" spans="1:7" s="25" customFormat="1" ht="15.75" customHeight="1" x14ac:dyDescent="0.2">
      <c r="A17" s="455" t="s">
        <v>1180</v>
      </c>
      <c r="B17" s="456" t="s">
        <v>1181</v>
      </c>
      <c r="C17" s="455" t="s">
        <v>1182</v>
      </c>
      <c r="D17" s="455" t="s">
        <v>1157</v>
      </c>
      <c r="E17" s="455" t="s">
        <v>1158</v>
      </c>
      <c r="F17" s="455" t="s">
        <v>1148</v>
      </c>
      <c r="G17" s="455"/>
    </row>
    <row r="18" spans="1:7" s="25" customFormat="1" ht="15.75" customHeight="1" x14ac:dyDescent="0.2">
      <c r="A18" s="455" t="s">
        <v>1183</v>
      </c>
      <c r="B18" s="456" t="s">
        <v>1184</v>
      </c>
      <c r="C18" s="455" t="s">
        <v>1185</v>
      </c>
      <c r="D18" s="455" t="s">
        <v>1157</v>
      </c>
      <c r="E18" s="455" t="s">
        <v>1158</v>
      </c>
      <c r="F18" s="455" t="s">
        <v>1148</v>
      </c>
      <c r="G18" s="455"/>
    </row>
    <row r="19" spans="1:7" s="25" customFormat="1" ht="15.75" customHeight="1" x14ac:dyDescent="0.2">
      <c r="A19" s="455" t="s">
        <v>1186</v>
      </c>
      <c r="B19" s="456" t="s">
        <v>1187</v>
      </c>
      <c r="C19" s="455" t="s">
        <v>1188</v>
      </c>
      <c r="D19" s="455" t="s">
        <v>1189</v>
      </c>
      <c r="E19" s="455" t="s">
        <v>1190</v>
      </c>
      <c r="F19" s="455" t="s">
        <v>1148</v>
      </c>
      <c r="G19" s="455"/>
    </row>
    <row r="20" spans="1:7" s="25" customFormat="1" ht="15.75" customHeight="1" x14ac:dyDescent="0.2">
      <c r="A20" s="455" t="s">
        <v>1191</v>
      </c>
      <c r="B20" s="456" t="s">
        <v>1192</v>
      </c>
      <c r="C20" s="455" t="s">
        <v>1193</v>
      </c>
      <c r="D20" s="455" t="s">
        <v>1157</v>
      </c>
      <c r="E20" s="455" t="s">
        <v>1158</v>
      </c>
      <c r="F20" s="455" t="s">
        <v>1148</v>
      </c>
      <c r="G20" s="455"/>
    </row>
    <row r="21" spans="1:7" s="25" customFormat="1" ht="15.75" customHeight="1" x14ac:dyDescent="0.2">
      <c r="A21" s="455" t="s">
        <v>1194</v>
      </c>
      <c r="B21" s="456" t="s">
        <v>1195</v>
      </c>
      <c r="C21" s="455" t="s">
        <v>1196</v>
      </c>
      <c r="D21" s="455" t="s">
        <v>1146</v>
      </c>
      <c r="E21" s="455" t="s">
        <v>1147</v>
      </c>
      <c r="F21" s="455" t="s">
        <v>1148</v>
      </c>
      <c r="G21" s="455"/>
    </row>
    <row r="22" spans="1:7" s="25" customFormat="1" ht="15.75" customHeight="1" x14ac:dyDescent="0.2">
      <c r="A22" s="455" t="s">
        <v>1197</v>
      </c>
      <c r="B22" s="456" t="s">
        <v>1198</v>
      </c>
      <c r="C22" s="455" t="s">
        <v>1177</v>
      </c>
      <c r="D22" s="455" t="s">
        <v>1178</v>
      </c>
      <c r="E22" s="455" t="s">
        <v>1179</v>
      </c>
      <c r="F22" s="455" t="s">
        <v>1148</v>
      </c>
      <c r="G22" s="455"/>
    </row>
    <row r="23" spans="1:7" s="25" customFormat="1" ht="15.75" customHeight="1" x14ac:dyDescent="0.2">
      <c r="A23" s="455" t="s">
        <v>1199</v>
      </c>
      <c r="B23" s="456" t="s">
        <v>1200</v>
      </c>
      <c r="C23" s="455" t="s">
        <v>1201</v>
      </c>
      <c r="D23" s="455" t="s">
        <v>1202</v>
      </c>
      <c r="E23" s="455" t="s">
        <v>1203</v>
      </c>
      <c r="F23" s="455" t="s">
        <v>1204</v>
      </c>
      <c r="G23" s="455"/>
    </row>
    <row r="24" spans="1:7" s="25" customFormat="1" ht="15.75" customHeight="1" x14ac:dyDescent="0.2">
      <c r="A24" s="455" t="s">
        <v>1205</v>
      </c>
      <c r="B24" s="456" t="s">
        <v>1206</v>
      </c>
      <c r="C24" s="455" t="s">
        <v>1207</v>
      </c>
      <c r="D24" s="455" t="s">
        <v>1157</v>
      </c>
      <c r="E24" s="455" t="s">
        <v>1158</v>
      </c>
      <c r="F24" s="455" t="s">
        <v>1148</v>
      </c>
      <c r="G24" s="455"/>
    </row>
    <row r="25" spans="1:7" s="25" customFormat="1" ht="15.75" customHeight="1" x14ac:dyDescent="0.2">
      <c r="A25" s="455" t="s">
        <v>1208</v>
      </c>
      <c r="B25" s="456" t="s">
        <v>1209</v>
      </c>
      <c r="C25" s="455" t="s">
        <v>1210</v>
      </c>
      <c r="D25" s="455" t="s">
        <v>1157</v>
      </c>
      <c r="E25" s="455" t="s">
        <v>1158</v>
      </c>
      <c r="F25" s="455" t="s">
        <v>1148</v>
      </c>
      <c r="G25" s="455"/>
    </row>
    <row r="26" spans="1:7" s="25" customFormat="1" ht="15.75" customHeight="1" x14ac:dyDescent="0.2">
      <c r="A26" s="455" t="s">
        <v>1211</v>
      </c>
      <c r="B26" s="456" t="s">
        <v>1212</v>
      </c>
      <c r="C26" s="455" t="s">
        <v>1213</v>
      </c>
      <c r="D26" s="455" t="s">
        <v>1214</v>
      </c>
      <c r="E26" s="455" t="s">
        <v>1215</v>
      </c>
      <c r="F26" s="455" t="s">
        <v>1216</v>
      </c>
      <c r="G26" s="455"/>
    </row>
    <row r="27" spans="1:7" s="25" customFormat="1" ht="15.75" customHeight="1" x14ac:dyDescent="0.2">
      <c r="A27" s="455" t="s">
        <v>1217</v>
      </c>
      <c r="B27" s="456" t="s">
        <v>1212</v>
      </c>
      <c r="C27" s="455" t="s">
        <v>1218</v>
      </c>
      <c r="D27" s="455" t="s">
        <v>1189</v>
      </c>
      <c r="E27" s="455" t="s">
        <v>1190</v>
      </c>
      <c r="F27" s="455" t="s">
        <v>1148</v>
      </c>
      <c r="G27" s="455"/>
    </row>
    <row r="28" spans="1:7" s="25" customFormat="1" ht="15.75" customHeight="1" x14ac:dyDescent="0.2">
      <c r="A28" s="455" t="s">
        <v>1219</v>
      </c>
      <c r="B28" s="456" t="s">
        <v>1220</v>
      </c>
      <c r="C28" s="455" t="s">
        <v>1207</v>
      </c>
      <c r="D28" s="455" t="s">
        <v>1157</v>
      </c>
      <c r="E28" s="455" t="s">
        <v>1158</v>
      </c>
      <c r="F28" s="455" t="s">
        <v>1148</v>
      </c>
      <c r="G28" s="455"/>
    </row>
    <row r="29" spans="1:7" s="25" customFormat="1" ht="15.75" customHeight="1" x14ac:dyDescent="0.2">
      <c r="A29" s="455" t="s">
        <v>1221</v>
      </c>
      <c r="B29" s="456" t="s">
        <v>1222</v>
      </c>
      <c r="C29" s="455" t="s">
        <v>1207</v>
      </c>
      <c r="D29" s="455" t="s">
        <v>1157</v>
      </c>
      <c r="E29" s="455" t="s">
        <v>1158</v>
      </c>
      <c r="F29" s="455" t="s">
        <v>1148</v>
      </c>
      <c r="G29" s="455"/>
    </row>
    <row r="30" spans="1:7" s="25" customFormat="1" ht="15.75" customHeight="1" x14ac:dyDescent="0.2">
      <c r="A30" s="455" t="s">
        <v>1223</v>
      </c>
      <c r="B30" s="456" t="s">
        <v>1224</v>
      </c>
      <c r="C30" s="455" t="s">
        <v>1225</v>
      </c>
      <c r="D30" s="455" t="s">
        <v>1157</v>
      </c>
      <c r="E30" s="455" t="s">
        <v>1158</v>
      </c>
      <c r="F30" s="455" t="s">
        <v>1148</v>
      </c>
      <c r="G30" s="455"/>
    </row>
    <row r="31" spans="1:7" s="25" customFormat="1" ht="15.75" customHeight="1" x14ac:dyDescent="0.2">
      <c r="A31" s="455" t="s">
        <v>1226</v>
      </c>
      <c r="B31" s="456" t="s">
        <v>1227</v>
      </c>
      <c r="C31" s="455" t="s">
        <v>1228</v>
      </c>
      <c r="D31" s="455" t="s">
        <v>1229</v>
      </c>
      <c r="E31" s="455" t="s">
        <v>1230</v>
      </c>
      <c r="F31" s="455" t="s">
        <v>1148</v>
      </c>
      <c r="G31" s="455"/>
    </row>
    <row r="32" spans="1:7" s="25" customFormat="1" ht="15.75" customHeight="1" x14ac:dyDescent="0.2">
      <c r="A32" s="455" t="s">
        <v>1231</v>
      </c>
      <c r="B32" s="456" t="s">
        <v>1232</v>
      </c>
      <c r="C32" s="455" t="s">
        <v>1233</v>
      </c>
      <c r="D32" s="455" t="s">
        <v>1234</v>
      </c>
      <c r="E32" s="455" t="s">
        <v>1235</v>
      </c>
      <c r="F32" s="455" t="s">
        <v>1148</v>
      </c>
      <c r="G32" s="455"/>
    </row>
    <row r="33" spans="1:7" s="25" customFormat="1" ht="15.75" customHeight="1" x14ac:dyDescent="0.2">
      <c r="A33" s="455" t="s">
        <v>1236</v>
      </c>
      <c r="B33" s="456" t="s">
        <v>1237</v>
      </c>
      <c r="C33" s="455" t="s">
        <v>1238</v>
      </c>
      <c r="D33" s="455" t="s">
        <v>1157</v>
      </c>
      <c r="E33" s="455" t="s">
        <v>1239</v>
      </c>
      <c r="F33" s="455" t="s">
        <v>1148</v>
      </c>
      <c r="G33" s="455"/>
    </row>
    <row r="34" spans="1:7" s="25" customFormat="1" ht="15.75" customHeight="1" x14ac:dyDescent="0.2">
      <c r="A34" s="455" t="s">
        <v>1240</v>
      </c>
      <c r="B34" s="456" t="s">
        <v>1241</v>
      </c>
      <c r="C34" s="455" t="s">
        <v>1228</v>
      </c>
      <c r="D34" s="455" t="s">
        <v>1229</v>
      </c>
      <c r="E34" s="455" t="s">
        <v>1230</v>
      </c>
      <c r="F34" s="455" t="s">
        <v>1148</v>
      </c>
      <c r="G34" s="455"/>
    </row>
    <row r="35" spans="1:7" s="25" customFormat="1" ht="15.75" customHeight="1" x14ac:dyDescent="0.2">
      <c r="A35" s="455" t="s">
        <v>1242</v>
      </c>
      <c r="B35" s="456" t="s">
        <v>1243</v>
      </c>
      <c r="C35" s="455" t="s">
        <v>1244</v>
      </c>
      <c r="D35" s="455" t="s">
        <v>1245</v>
      </c>
      <c r="E35" s="455" t="s">
        <v>1246</v>
      </c>
      <c r="F35" s="455" t="s">
        <v>1247</v>
      </c>
      <c r="G35" s="455"/>
    </row>
    <row r="36" spans="1:7" s="25" customFormat="1" ht="15.75" customHeight="1" x14ac:dyDescent="0.2">
      <c r="A36" s="455" t="s">
        <v>1248</v>
      </c>
      <c r="B36" s="456" t="s">
        <v>1249</v>
      </c>
      <c r="C36" s="455" t="s">
        <v>1185</v>
      </c>
      <c r="D36" s="455" t="s">
        <v>1157</v>
      </c>
      <c r="E36" s="455" t="s">
        <v>1158</v>
      </c>
      <c r="F36" s="455" t="s">
        <v>1148</v>
      </c>
      <c r="G36" s="455"/>
    </row>
    <row r="37" spans="1:7" s="25" customFormat="1" ht="15.75" customHeight="1" x14ac:dyDescent="0.2">
      <c r="A37" s="455" t="s">
        <v>1250</v>
      </c>
      <c r="B37" s="456" t="s">
        <v>1251</v>
      </c>
      <c r="C37" s="455" t="s">
        <v>1252</v>
      </c>
      <c r="D37" s="455" t="s">
        <v>1157</v>
      </c>
      <c r="E37" s="455" t="s">
        <v>1169</v>
      </c>
      <c r="F37" s="455" t="s">
        <v>1148</v>
      </c>
      <c r="G37" s="455"/>
    </row>
    <row r="38" spans="1:7" s="25" customFormat="1" ht="15.75" customHeight="1" x14ac:dyDescent="0.2">
      <c r="A38" s="455" t="s">
        <v>1253</v>
      </c>
      <c r="B38" s="456" t="s">
        <v>1254</v>
      </c>
      <c r="C38" s="455" t="s">
        <v>1255</v>
      </c>
      <c r="D38" s="455" t="s">
        <v>1157</v>
      </c>
      <c r="E38" s="455" t="s">
        <v>1256</v>
      </c>
      <c r="F38" s="455" t="s">
        <v>1148</v>
      </c>
      <c r="G38" s="455"/>
    </row>
    <row r="39" spans="1:7" s="25" customFormat="1" ht="15.75" customHeight="1" x14ac:dyDescent="0.2">
      <c r="A39" s="455" t="s">
        <v>1257</v>
      </c>
      <c r="B39" s="456" t="s">
        <v>1258</v>
      </c>
      <c r="C39" s="455" t="s">
        <v>1210</v>
      </c>
      <c r="D39" s="455" t="s">
        <v>1157</v>
      </c>
      <c r="E39" s="455" t="s">
        <v>1158</v>
      </c>
      <c r="F39" s="455" t="s">
        <v>1148</v>
      </c>
      <c r="G39" s="455"/>
    </row>
    <row r="40" spans="1:7" s="25" customFormat="1" ht="15.75" customHeight="1" x14ac:dyDescent="0.2">
      <c r="A40" s="455" t="s">
        <v>1259</v>
      </c>
      <c r="B40" s="456" t="s">
        <v>1260</v>
      </c>
      <c r="C40" s="455" t="s">
        <v>1210</v>
      </c>
      <c r="D40" s="455" t="s">
        <v>1157</v>
      </c>
      <c r="E40" s="455" t="s">
        <v>1158</v>
      </c>
      <c r="F40" s="455" t="s">
        <v>1148</v>
      </c>
      <c r="G40" s="455"/>
    </row>
    <row r="41" spans="1:7" s="25" customFormat="1" ht="15.75" customHeight="1" x14ac:dyDescent="0.2">
      <c r="A41" s="455" t="s">
        <v>1261</v>
      </c>
      <c r="B41" s="456" t="s">
        <v>1262</v>
      </c>
      <c r="C41" s="455" t="s">
        <v>1263</v>
      </c>
      <c r="D41" s="455" t="s">
        <v>1157</v>
      </c>
      <c r="E41" s="455" t="s">
        <v>1264</v>
      </c>
      <c r="F41" s="455" t="s">
        <v>1148</v>
      </c>
      <c r="G41" s="455"/>
    </row>
    <row r="42" spans="1:7" s="25" customFormat="1" ht="15.75" customHeight="1" x14ac:dyDescent="0.2">
      <c r="A42" s="455" t="s">
        <v>1265</v>
      </c>
      <c r="B42" s="456" t="s">
        <v>1266</v>
      </c>
      <c r="C42" s="455" t="s">
        <v>1145</v>
      </c>
      <c r="D42" s="455" t="s">
        <v>1146</v>
      </c>
      <c r="E42" s="455" t="s">
        <v>1147</v>
      </c>
      <c r="F42" s="455" t="s">
        <v>1148</v>
      </c>
      <c r="G42" s="455"/>
    </row>
    <row r="43" spans="1:7" s="25" customFormat="1" ht="15.75" customHeight="1" x14ac:dyDescent="0.2">
      <c r="A43" s="455" t="s">
        <v>1267</v>
      </c>
      <c r="B43" s="456" t="s">
        <v>1268</v>
      </c>
      <c r="C43" s="455" t="s">
        <v>1269</v>
      </c>
      <c r="D43" s="455" t="s">
        <v>1270</v>
      </c>
      <c r="E43" s="455" t="s">
        <v>1271</v>
      </c>
      <c r="F43" s="455" t="s">
        <v>1148</v>
      </c>
      <c r="G43" s="455"/>
    </row>
    <row r="44" spans="1:7" s="25" customFormat="1" ht="15.75" customHeight="1" x14ac:dyDescent="0.2">
      <c r="A44" s="455" t="s">
        <v>1272</v>
      </c>
      <c r="B44" s="456" t="s">
        <v>1273</v>
      </c>
      <c r="C44" s="455" t="s">
        <v>1210</v>
      </c>
      <c r="D44" s="455" t="s">
        <v>1157</v>
      </c>
      <c r="E44" s="455" t="s">
        <v>1158</v>
      </c>
      <c r="F44" s="455" t="s">
        <v>1148</v>
      </c>
      <c r="G44" s="455"/>
    </row>
    <row r="45" spans="1:7" s="25" customFormat="1" ht="15.75" customHeight="1" x14ac:dyDescent="0.2">
      <c r="A45" s="455" t="s">
        <v>1274</v>
      </c>
      <c r="B45" s="456" t="s">
        <v>1275</v>
      </c>
      <c r="C45" s="455" t="s">
        <v>1196</v>
      </c>
      <c r="D45" s="455" t="s">
        <v>1146</v>
      </c>
      <c r="E45" s="455" t="s">
        <v>1147</v>
      </c>
      <c r="F45" s="455" t="s">
        <v>1148</v>
      </c>
      <c r="G45" s="455"/>
    </row>
    <row r="46" spans="1:7" s="25" customFormat="1" ht="15.75" customHeight="1" x14ac:dyDescent="0.2">
      <c r="A46" s="455" t="s">
        <v>1276</v>
      </c>
      <c r="B46" s="456" t="s">
        <v>1277</v>
      </c>
      <c r="C46" s="455" t="s">
        <v>1145</v>
      </c>
      <c r="D46" s="455" t="s">
        <v>1146</v>
      </c>
      <c r="E46" s="455" t="s">
        <v>1147</v>
      </c>
      <c r="F46" s="455" t="s">
        <v>1148</v>
      </c>
      <c r="G46" s="455"/>
    </row>
    <row r="47" spans="1:7" s="25" customFormat="1" ht="15.75" customHeight="1" x14ac:dyDescent="0.2">
      <c r="A47" s="455" t="s">
        <v>1278</v>
      </c>
      <c r="B47" s="456" t="s">
        <v>1279</v>
      </c>
      <c r="C47" s="455" t="s">
        <v>1280</v>
      </c>
      <c r="D47" s="455" t="s">
        <v>1157</v>
      </c>
      <c r="E47" s="455" t="s">
        <v>1281</v>
      </c>
      <c r="F47" s="455" t="s">
        <v>1148</v>
      </c>
      <c r="G47" s="455"/>
    </row>
    <row r="48" spans="1:7" s="25" customFormat="1" ht="15.75" customHeight="1" x14ac:dyDescent="0.2">
      <c r="A48" s="455" t="s">
        <v>1282</v>
      </c>
      <c r="B48" s="456" t="s">
        <v>1283</v>
      </c>
      <c r="C48" s="455" t="s">
        <v>1280</v>
      </c>
      <c r="D48" s="455" t="s">
        <v>1157</v>
      </c>
      <c r="E48" s="455" t="s">
        <v>1158</v>
      </c>
      <c r="F48" s="455" t="s">
        <v>1148</v>
      </c>
      <c r="G48" s="455"/>
    </row>
    <row r="49" spans="1:7" s="25" customFormat="1" ht="15.75" customHeight="1" x14ac:dyDescent="0.2">
      <c r="A49" s="455" t="s">
        <v>1284</v>
      </c>
      <c r="B49" s="456" t="s">
        <v>1285</v>
      </c>
      <c r="C49" s="455" t="s">
        <v>1286</v>
      </c>
      <c r="D49" s="455" t="s">
        <v>1178</v>
      </c>
      <c r="E49" s="455" t="s">
        <v>1287</v>
      </c>
      <c r="F49" s="455" t="s">
        <v>1148</v>
      </c>
      <c r="G49" s="455"/>
    </row>
    <row r="50" spans="1:7" s="25" customFormat="1" ht="15.75" customHeight="1" x14ac:dyDescent="0.2">
      <c r="A50" s="455" t="s">
        <v>1288</v>
      </c>
      <c r="B50" s="456" t="s">
        <v>1289</v>
      </c>
      <c r="C50" s="455" t="s">
        <v>1188</v>
      </c>
      <c r="D50" s="455" t="s">
        <v>1189</v>
      </c>
      <c r="E50" s="455" t="s">
        <v>1190</v>
      </c>
      <c r="F50" s="455" t="s">
        <v>1148</v>
      </c>
      <c r="G50" s="455"/>
    </row>
    <row r="51" spans="1:7" s="25" customFormat="1" ht="15.75" customHeight="1" x14ac:dyDescent="0.2">
      <c r="A51" s="455" t="s">
        <v>1290</v>
      </c>
      <c r="B51" s="456" t="s">
        <v>1291</v>
      </c>
      <c r="C51" s="455" t="s">
        <v>1292</v>
      </c>
      <c r="D51" s="455" t="s">
        <v>1293</v>
      </c>
      <c r="E51" s="455" t="s">
        <v>164</v>
      </c>
      <c r="F51" s="455" t="s">
        <v>1294</v>
      </c>
      <c r="G51" s="455"/>
    </row>
    <row r="52" spans="1:7" s="25" customFormat="1" ht="15.75" customHeight="1" x14ac:dyDescent="0.2">
      <c r="A52" s="455" t="s">
        <v>1295</v>
      </c>
      <c r="B52" s="456" t="s">
        <v>1296</v>
      </c>
      <c r="C52" s="455" t="s">
        <v>1297</v>
      </c>
      <c r="D52" s="455" t="s">
        <v>1298</v>
      </c>
      <c r="E52" s="455">
        <v>5330</v>
      </c>
      <c r="F52" s="455" t="s">
        <v>1299</v>
      </c>
      <c r="G52" s="455"/>
    </row>
    <row r="53" spans="1:7" s="25" customFormat="1" ht="15.75" customHeight="1" x14ac:dyDescent="0.2">
      <c r="A53" s="455" t="s">
        <v>1300</v>
      </c>
      <c r="B53" s="456" t="s">
        <v>1301</v>
      </c>
      <c r="C53" s="455" t="s">
        <v>1185</v>
      </c>
      <c r="D53" s="455" t="s">
        <v>1157</v>
      </c>
      <c r="E53" s="455" t="s">
        <v>1158</v>
      </c>
      <c r="F53" s="455" t="s">
        <v>1148</v>
      </c>
      <c r="G53" s="455"/>
    </row>
    <row r="54" spans="1:7" s="25" customFormat="1" ht="15.75" customHeight="1" x14ac:dyDescent="0.2">
      <c r="A54" s="455" t="s">
        <v>1302</v>
      </c>
      <c r="B54" s="456" t="s">
        <v>1303</v>
      </c>
      <c r="C54" s="455" t="s">
        <v>1182</v>
      </c>
      <c r="D54" s="455" t="s">
        <v>1157</v>
      </c>
      <c r="E54" s="455" t="s">
        <v>1158</v>
      </c>
      <c r="F54" s="455" t="s">
        <v>1148</v>
      </c>
      <c r="G54" s="455"/>
    </row>
    <row r="55" spans="1:7" s="25" customFormat="1" ht="15.75" customHeight="1" x14ac:dyDescent="0.2">
      <c r="A55" s="455" t="s">
        <v>1304</v>
      </c>
      <c r="B55" s="456" t="s">
        <v>1305</v>
      </c>
      <c r="C55" s="455" t="s">
        <v>1210</v>
      </c>
      <c r="D55" s="455" t="s">
        <v>1157</v>
      </c>
      <c r="E55" s="455" t="s">
        <v>1158</v>
      </c>
      <c r="F55" s="455" t="s">
        <v>1148</v>
      </c>
      <c r="G55" s="455"/>
    </row>
    <row r="56" spans="1:7" s="25" customFormat="1" ht="15.75" customHeight="1" x14ac:dyDescent="0.2">
      <c r="A56" s="455" t="s">
        <v>1306</v>
      </c>
      <c r="B56" s="456" t="s">
        <v>1307</v>
      </c>
      <c r="C56" s="455" t="s">
        <v>1308</v>
      </c>
      <c r="D56" s="455" t="s">
        <v>1157</v>
      </c>
      <c r="E56" s="455" t="s">
        <v>1264</v>
      </c>
      <c r="F56" s="455" t="s">
        <v>1148</v>
      </c>
      <c r="G56" s="455"/>
    </row>
    <row r="57" spans="1:7" s="25" customFormat="1" ht="15.75" customHeight="1" x14ac:dyDescent="0.2">
      <c r="A57" s="455" t="s">
        <v>1309</v>
      </c>
      <c r="B57" s="456" t="s">
        <v>1310</v>
      </c>
      <c r="C57" s="455" t="s">
        <v>1252</v>
      </c>
      <c r="D57" s="455" t="s">
        <v>1157</v>
      </c>
      <c r="E57" s="455">
        <v>10532</v>
      </c>
      <c r="F57" s="455" t="s">
        <v>1148</v>
      </c>
      <c r="G57" s="455"/>
    </row>
    <row r="58" spans="1:7" s="25" customFormat="1" ht="15.75" customHeight="1" x14ac:dyDescent="0.2">
      <c r="A58" s="455" t="s">
        <v>1311</v>
      </c>
      <c r="B58" s="456" t="s">
        <v>1312</v>
      </c>
      <c r="C58" s="455" t="s">
        <v>1297</v>
      </c>
      <c r="D58" s="455" t="s">
        <v>1298</v>
      </c>
      <c r="E58" s="455">
        <v>5330</v>
      </c>
      <c r="F58" s="455" t="s">
        <v>1299</v>
      </c>
      <c r="G58" s="455"/>
    </row>
    <row r="59" spans="1:7" s="25" customFormat="1" ht="15.75" customHeight="1" x14ac:dyDescent="0.2">
      <c r="A59" s="455" t="s">
        <v>1313</v>
      </c>
      <c r="B59" s="456" t="s">
        <v>1314</v>
      </c>
      <c r="C59" s="455" t="s">
        <v>1315</v>
      </c>
      <c r="D59" s="455" t="s">
        <v>1229</v>
      </c>
      <c r="E59" s="455">
        <v>7302</v>
      </c>
      <c r="F59" s="455" t="s">
        <v>1148</v>
      </c>
      <c r="G59" s="455"/>
    </row>
    <row r="60" spans="1:7" s="25" customFormat="1" ht="15.75" customHeight="1" x14ac:dyDescent="0.2">
      <c r="A60" s="455" t="s">
        <v>1316</v>
      </c>
      <c r="B60" s="456" t="s">
        <v>1317</v>
      </c>
      <c r="C60" s="455" t="s">
        <v>1228</v>
      </c>
      <c r="D60" s="455" t="s">
        <v>1229</v>
      </c>
      <c r="E60" s="455">
        <v>7302</v>
      </c>
      <c r="F60" s="455" t="s">
        <v>1148</v>
      </c>
      <c r="G60" s="455"/>
    </row>
    <row r="61" spans="1:7" s="25" customFormat="1" ht="15.75" customHeight="1" x14ac:dyDescent="0.2">
      <c r="A61" s="455" t="s">
        <v>1318</v>
      </c>
      <c r="B61" s="456" t="s">
        <v>1319</v>
      </c>
      <c r="C61" s="455" t="s">
        <v>1315</v>
      </c>
      <c r="D61" s="455" t="s">
        <v>1229</v>
      </c>
      <c r="E61" s="455">
        <v>7302</v>
      </c>
      <c r="F61" s="455" t="s">
        <v>1148</v>
      </c>
      <c r="G61" s="455"/>
    </row>
    <row r="62" spans="1:7" s="25" customFormat="1" ht="15.75" customHeight="1" x14ac:dyDescent="0.2">
      <c r="A62" s="455" t="s">
        <v>1320</v>
      </c>
      <c r="B62" s="456" t="s">
        <v>1321</v>
      </c>
      <c r="C62" s="455" t="s">
        <v>1322</v>
      </c>
      <c r="D62" s="455" t="s">
        <v>1323</v>
      </c>
      <c r="E62" s="455">
        <v>74501</v>
      </c>
      <c r="F62" s="455" t="s">
        <v>1148</v>
      </c>
      <c r="G62" s="455"/>
    </row>
    <row r="63" spans="1:7" s="25" customFormat="1" ht="15.75" customHeight="1" x14ac:dyDescent="0.2">
      <c r="A63" s="455" t="s">
        <v>1324</v>
      </c>
      <c r="B63" s="456" t="s">
        <v>1325</v>
      </c>
      <c r="C63" s="455" t="s">
        <v>1185</v>
      </c>
      <c r="D63" s="455" t="s">
        <v>1157</v>
      </c>
      <c r="E63" s="455" t="s">
        <v>1158</v>
      </c>
      <c r="F63" s="455" t="s">
        <v>1148</v>
      </c>
      <c r="G63" s="455"/>
    </row>
    <row r="64" spans="1:7" s="25" customFormat="1" ht="15.75" customHeight="1" x14ac:dyDescent="0.2">
      <c r="A64" s="455" t="s">
        <v>1326</v>
      </c>
      <c r="B64" s="456" t="s">
        <v>1327</v>
      </c>
      <c r="C64" s="455" t="s">
        <v>1196</v>
      </c>
      <c r="D64" s="455" t="s">
        <v>1146</v>
      </c>
      <c r="E64" s="455" t="s">
        <v>1147</v>
      </c>
      <c r="F64" s="455" t="s">
        <v>1148</v>
      </c>
      <c r="G64" s="455"/>
    </row>
    <row r="65" spans="1:7" s="25" customFormat="1" ht="15.75" customHeight="1" x14ac:dyDescent="0.2">
      <c r="A65" s="455" t="s">
        <v>1328</v>
      </c>
      <c r="B65" s="456" t="s">
        <v>1329</v>
      </c>
      <c r="C65" s="455" t="s">
        <v>1145</v>
      </c>
      <c r="D65" s="455" t="s">
        <v>1146</v>
      </c>
      <c r="E65" s="455" t="s">
        <v>1147</v>
      </c>
      <c r="F65" s="455" t="s">
        <v>1148</v>
      </c>
      <c r="G65" s="455"/>
    </row>
    <row r="66" spans="1:7" s="25" customFormat="1" ht="15.75" customHeight="1" x14ac:dyDescent="0.2">
      <c r="A66" s="455" t="s">
        <v>1330</v>
      </c>
      <c r="B66" s="456" t="s">
        <v>1331</v>
      </c>
      <c r="C66" s="455" t="s">
        <v>1207</v>
      </c>
      <c r="D66" s="455" t="s">
        <v>1157</v>
      </c>
      <c r="E66" s="455" t="s">
        <v>1158</v>
      </c>
      <c r="F66" s="455" t="s">
        <v>1148</v>
      </c>
      <c r="G66" s="455"/>
    </row>
    <row r="67" spans="1:7" s="25" customFormat="1" ht="15.75" customHeight="1" x14ac:dyDescent="0.2">
      <c r="A67" s="455" t="s">
        <v>1332</v>
      </c>
      <c r="B67" s="456" t="s">
        <v>1333</v>
      </c>
      <c r="C67" s="455" t="s">
        <v>1334</v>
      </c>
      <c r="D67" s="455" t="s">
        <v>1157</v>
      </c>
      <c r="E67" s="455" t="s">
        <v>1335</v>
      </c>
      <c r="F67" s="455" t="s">
        <v>1148</v>
      </c>
      <c r="G67" s="455"/>
    </row>
    <row r="68" spans="1:7" s="25" customFormat="1" ht="15.75" customHeight="1" x14ac:dyDescent="0.2">
      <c r="A68" s="455" t="s">
        <v>1336</v>
      </c>
      <c r="B68" s="456" t="s">
        <v>1337</v>
      </c>
      <c r="C68" s="455" t="s">
        <v>1185</v>
      </c>
      <c r="D68" s="455" t="s">
        <v>1157</v>
      </c>
      <c r="E68" s="455" t="s">
        <v>1158</v>
      </c>
      <c r="F68" s="455" t="s">
        <v>1148</v>
      </c>
      <c r="G68" s="455"/>
    </row>
    <row r="69" spans="1:7" s="25" customFormat="1" ht="15.75" customHeight="1" x14ac:dyDescent="0.2">
      <c r="A69" s="455" t="s">
        <v>1338</v>
      </c>
      <c r="B69" s="456" t="s">
        <v>1339</v>
      </c>
      <c r="C69" s="455" t="s">
        <v>1207</v>
      </c>
      <c r="D69" s="455" t="s">
        <v>1157</v>
      </c>
      <c r="E69" s="455" t="s">
        <v>1158</v>
      </c>
      <c r="F69" s="455" t="s">
        <v>1148</v>
      </c>
      <c r="G69" s="455"/>
    </row>
    <row r="70" spans="1:7" s="25" customFormat="1" ht="15.75" customHeight="1" x14ac:dyDescent="0.2">
      <c r="A70" s="455" t="s">
        <v>1340</v>
      </c>
      <c r="B70" s="456" t="s">
        <v>1341</v>
      </c>
      <c r="C70" s="455" t="s">
        <v>1218</v>
      </c>
      <c r="D70" s="455" t="s">
        <v>1189</v>
      </c>
      <c r="E70" s="455" t="s">
        <v>1190</v>
      </c>
      <c r="F70" s="455" t="s">
        <v>1148</v>
      </c>
      <c r="G70" s="455"/>
    </row>
    <row r="71" spans="1:7" s="25" customFormat="1" ht="15.75" customHeight="1" x14ac:dyDescent="0.2">
      <c r="A71" s="455" t="s">
        <v>1342</v>
      </c>
      <c r="B71" s="456" t="s">
        <v>1343</v>
      </c>
      <c r="C71" s="455" t="s">
        <v>1344</v>
      </c>
      <c r="D71" s="455" t="s">
        <v>1189</v>
      </c>
      <c r="E71" s="455">
        <v>7731</v>
      </c>
      <c r="F71" s="455" t="s">
        <v>1148</v>
      </c>
      <c r="G71" s="455"/>
    </row>
    <row r="72" spans="1:7" s="25" customFormat="1" ht="15.75" customHeight="1" x14ac:dyDescent="0.2">
      <c r="A72" s="455" t="s">
        <v>1345</v>
      </c>
      <c r="B72" s="456" t="s">
        <v>1346</v>
      </c>
      <c r="C72" s="455" t="s">
        <v>1210</v>
      </c>
      <c r="D72" s="455" t="s">
        <v>1157</v>
      </c>
      <c r="E72" s="455" t="s">
        <v>1158</v>
      </c>
      <c r="F72" s="455" t="s">
        <v>1148</v>
      </c>
      <c r="G72" s="455"/>
    </row>
    <row r="73" spans="1:7" s="25" customFormat="1" ht="15.75" customHeight="1" x14ac:dyDescent="0.2">
      <c r="A73" s="455" t="s">
        <v>1347</v>
      </c>
      <c r="B73" s="456" t="s">
        <v>1348</v>
      </c>
      <c r="C73" s="455" t="s">
        <v>1207</v>
      </c>
      <c r="D73" s="455" t="s">
        <v>1157</v>
      </c>
      <c r="E73" s="455" t="s">
        <v>1158</v>
      </c>
      <c r="F73" s="455" t="s">
        <v>1148</v>
      </c>
      <c r="G73" s="455"/>
    </row>
    <row r="74" spans="1:7" s="25" customFormat="1" ht="15.75" customHeight="1" x14ac:dyDescent="0.2">
      <c r="A74" s="455" t="s">
        <v>1349</v>
      </c>
      <c r="B74" s="456" t="s">
        <v>1350</v>
      </c>
      <c r="C74" s="455" t="s">
        <v>1145</v>
      </c>
      <c r="D74" s="455" t="s">
        <v>1146</v>
      </c>
      <c r="E74" s="455" t="s">
        <v>1147</v>
      </c>
      <c r="F74" s="455" t="s">
        <v>1148</v>
      </c>
      <c r="G74" s="455"/>
    </row>
    <row r="75" spans="1:7" s="25" customFormat="1" ht="15.75" customHeight="1" x14ac:dyDescent="0.2">
      <c r="A75" s="455" t="s">
        <v>1351</v>
      </c>
      <c r="B75" s="456" t="s">
        <v>1352</v>
      </c>
      <c r="C75" s="455" t="s">
        <v>1207</v>
      </c>
      <c r="D75" s="455" t="s">
        <v>1157</v>
      </c>
      <c r="E75" s="455" t="s">
        <v>1158</v>
      </c>
      <c r="F75" s="455" t="s">
        <v>1148</v>
      </c>
      <c r="G75" s="455"/>
    </row>
    <row r="76" spans="1:7" s="25" customFormat="1" ht="15.75" customHeight="1" x14ac:dyDescent="0.2">
      <c r="A76" s="455" t="s">
        <v>1353</v>
      </c>
      <c r="B76" s="456" t="s">
        <v>1354</v>
      </c>
      <c r="C76" s="455" t="s">
        <v>1315</v>
      </c>
      <c r="D76" s="455" t="s">
        <v>1229</v>
      </c>
      <c r="E76" s="455">
        <v>7302</v>
      </c>
      <c r="F76" s="455" t="s">
        <v>1148</v>
      </c>
      <c r="G76" s="455"/>
    </row>
    <row r="77" spans="1:7" s="25" customFormat="1" ht="15.75" customHeight="1" x14ac:dyDescent="0.2">
      <c r="A77" s="455" t="s">
        <v>1355</v>
      </c>
      <c r="B77" s="456" t="s">
        <v>1356</v>
      </c>
      <c r="C77" s="455" t="s">
        <v>1297</v>
      </c>
      <c r="D77" s="455" t="s">
        <v>1298</v>
      </c>
      <c r="E77" s="455">
        <v>5330</v>
      </c>
      <c r="F77" s="455" t="s">
        <v>1299</v>
      </c>
      <c r="G77" s="455"/>
    </row>
    <row r="78" spans="1:7" s="25" customFormat="1" ht="15.75" customHeight="1" x14ac:dyDescent="0.2">
      <c r="A78" s="455" t="s">
        <v>1357</v>
      </c>
      <c r="B78" s="456" t="s">
        <v>1358</v>
      </c>
      <c r="C78" s="455" t="s">
        <v>1185</v>
      </c>
      <c r="D78" s="455" t="s">
        <v>1157</v>
      </c>
      <c r="E78" s="455" t="s">
        <v>1158</v>
      </c>
      <c r="F78" s="455" t="s">
        <v>1148</v>
      </c>
      <c r="G78" s="455"/>
    </row>
    <row r="79" spans="1:7" s="25" customFormat="1" ht="15.75" customHeight="1" x14ac:dyDescent="0.2">
      <c r="A79" s="455" t="s">
        <v>1359</v>
      </c>
      <c r="B79" s="456" t="s">
        <v>1360</v>
      </c>
      <c r="C79" s="455" t="s">
        <v>1185</v>
      </c>
      <c r="D79" s="455" t="s">
        <v>1157</v>
      </c>
      <c r="E79" s="455" t="s">
        <v>1158</v>
      </c>
      <c r="F79" s="455" t="s">
        <v>1148</v>
      </c>
      <c r="G79" s="455"/>
    </row>
    <row r="80" spans="1:7" s="25" customFormat="1" ht="15.75" customHeight="1" x14ac:dyDescent="0.2">
      <c r="A80" s="455" t="s">
        <v>1361</v>
      </c>
      <c r="B80" s="456" t="s">
        <v>1362</v>
      </c>
      <c r="C80" s="455" t="s">
        <v>1145</v>
      </c>
      <c r="D80" s="455" t="s">
        <v>1146</v>
      </c>
      <c r="E80" s="455" t="s">
        <v>1147</v>
      </c>
      <c r="F80" s="455" t="s">
        <v>1148</v>
      </c>
      <c r="G80" s="455"/>
    </row>
    <row r="81" spans="1:7" s="25" customFormat="1" ht="15.75" customHeight="1" x14ac:dyDescent="0.2">
      <c r="A81" s="455" t="s">
        <v>1363</v>
      </c>
      <c r="B81" s="456" t="s">
        <v>1364</v>
      </c>
      <c r="C81" s="455" t="s">
        <v>1365</v>
      </c>
      <c r="D81" s="455" t="s">
        <v>1366</v>
      </c>
      <c r="E81" s="455" t="s">
        <v>1367</v>
      </c>
      <c r="F81" s="455" t="s">
        <v>1148</v>
      </c>
      <c r="G81" s="455"/>
    </row>
    <row r="82" spans="1:7" s="25" customFormat="1" ht="15.75" customHeight="1" x14ac:dyDescent="0.2">
      <c r="A82" s="455" t="s">
        <v>1368</v>
      </c>
      <c r="B82" s="456" t="s">
        <v>1369</v>
      </c>
      <c r="C82" s="455" t="s">
        <v>1177</v>
      </c>
      <c r="D82" s="455" t="s">
        <v>1178</v>
      </c>
      <c r="E82" s="455" t="s">
        <v>1287</v>
      </c>
      <c r="F82" s="455" t="s">
        <v>1148</v>
      </c>
      <c r="G82" s="455"/>
    </row>
    <row r="83" spans="1:7" s="25" customFormat="1" ht="15.75" customHeight="1" x14ac:dyDescent="0.2">
      <c r="A83" s="455" t="s">
        <v>1370</v>
      </c>
      <c r="B83" s="456" t="s">
        <v>1371</v>
      </c>
      <c r="C83" s="455" t="s">
        <v>1177</v>
      </c>
      <c r="D83" s="455" t="s">
        <v>1178</v>
      </c>
      <c r="E83" s="455" t="s">
        <v>1287</v>
      </c>
      <c r="F83" s="455" t="s">
        <v>1148</v>
      </c>
      <c r="G83" s="455"/>
    </row>
    <row r="84" spans="1:7" s="25" customFormat="1" ht="15.75" customHeight="1" x14ac:dyDescent="0.2">
      <c r="A84" s="455" t="s">
        <v>1372</v>
      </c>
      <c r="B84" s="456" t="s">
        <v>1373</v>
      </c>
      <c r="C84" s="455" t="s">
        <v>1177</v>
      </c>
      <c r="D84" s="455" t="s">
        <v>1178</v>
      </c>
      <c r="E84" s="455" t="s">
        <v>1287</v>
      </c>
      <c r="F84" s="455" t="s">
        <v>1148</v>
      </c>
      <c r="G84" s="455"/>
    </row>
    <row r="85" spans="1:7" s="25" customFormat="1" ht="15.75" customHeight="1" x14ac:dyDescent="0.2">
      <c r="A85" s="455" t="s">
        <v>1374</v>
      </c>
      <c r="B85" s="456" t="s">
        <v>1375</v>
      </c>
      <c r="C85" s="455" t="s">
        <v>1177</v>
      </c>
      <c r="D85" s="455" t="s">
        <v>1178</v>
      </c>
      <c r="E85" s="455" t="s">
        <v>1287</v>
      </c>
      <c r="F85" s="455" t="s">
        <v>1148</v>
      </c>
      <c r="G85" s="455"/>
    </row>
    <row r="86" spans="1:7" s="25" customFormat="1" ht="15.75" customHeight="1" x14ac:dyDescent="0.2">
      <c r="A86" s="455" t="s">
        <v>1376</v>
      </c>
      <c r="B86" s="456" t="s">
        <v>1377</v>
      </c>
      <c r="C86" s="455" t="s">
        <v>1177</v>
      </c>
      <c r="D86" s="455" t="s">
        <v>1178</v>
      </c>
      <c r="E86" s="455" t="s">
        <v>1287</v>
      </c>
      <c r="F86" s="455" t="s">
        <v>1148</v>
      </c>
      <c r="G86" s="455"/>
    </row>
    <row r="87" spans="1:7" s="25" customFormat="1" ht="15.75" customHeight="1" x14ac:dyDescent="0.2">
      <c r="A87" s="455" t="s">
        <v>1378</v>
      </c>
      <c r="B87" s="456" t="s">
        <v>1379</v>
      </c>
      <c r="C87" s="455" t="s">
        <v>1177</v>
      </c>
      <c r="D87" s="455" t="s">
        <v>1178</v>
      </c>
      <c r="E87" s="455" t="s">
        <v>1287</v>
      </c>
      <c r="F87" s="455" t="s">
        <v>1148</v>
      </c>
      <c r="G87" s="455"/>
    </row>
    <row r="88" spans="1:7" s="25" customFormat="1" ht="15.75" customHeight="1" x14ac:dyDescent="0.2">
      <c r="A88" s="455" t="s">
        <v>1380</v>
      </c>
      <c r="B88" s="456" t="s">
        <v>1381</v>
      </c>
      <c r="C88" s="455" t="s">
        <v>1177</v>
      </c>
      <c r="D88" s="455" t="s">
        <v>1178</v>
      </c>
      <c r="E88" s="455" t="s">
        <v>1287</v>
      </c>
      <c r="F88" s="455" t="s">
        <v>1148</v>
      </c>
      <c r="G88" s="455"/>
    </row>
    <row r="89" spans="1:7" s="25" customFormat="1" ht="15.75" customHeight="1" x14ac:dyDescent="0.2">
      <c r="A89" s="455" t="s">
        <v>1382</v>
      </c>
      <c r="B89" s="456" t="s">
        <v>1383</v>
      </c>
      <c r="C89" s="455" t="s">
        <v>1384</v>
      </c>
      <c r="D89" s="455" t="s">
        <v>1385</v>
      </c>
      <c r="E89" s="455" t="s">
        <v>1386</v>
      </c>
      <c r="F89" s="455" t="s">
        <v>1148</v>
      </c>
      <c r="G89" s="455"/>
    </row>
    <row r="90" spans="1:7" s="25" customFormat="1" ht="15.75" customHeight="1" x14ac:dyDescent="0.2">
      <c r="A90" s="455" t="s">
        <v>1387</v>
      </c>
      <c r="B90" s="456" t="s">
        <v>1388</v>
      </c>
      <c r="C90" s="455" t="s">
        <v>1389</v>
      </c>
      <c r="D90" s="455" t="s">
        <v>1390</v>
      </c>
      <c r="E90" s="455" t="s">
        <v>1386</v>
      </c>
      <c r="F90" s="455" t="s">
        <v>1148</v>
      </c>
      <c r="G90" s="455"/>
    </row>
    <row r="91" spans="1:7" s="25" customFormat="1" ht="15.75" customHeight="1" x14ac:dyDescent="0.2">
      <c r="A91" s="455" t="s">
        <v>1391</v>
      </c>
      <c r="B91" s="456" t="s">
        <v>1392</v>
      </c>
      <c r="C91" s="455" t="s">
        <v>1393</v>
      </c>
      <c r="D91" s="455" t="s">
        <v>1394</v>
      </c>
      <c r="E91" s="455" t="s">
        <v>1395</v>
      </c>
      <c r="F91" s="455" t="s">
        <v>1148</v>
      </c>
      <c r="G91" s="455"/>
    </row>
    <row r="92" spans="1:7" s="25" customFormat="1" ht="15.75" customHeight="1" x14ac:dyDescent="0.2">
      <c r="A92" s="455" t="s">
        <v>1396</v>
      </c>
      <c r="B92" s="456" t="s">
        <v>1397</v>
      </c>
      <c r="C92" s="455" t="s">
        <v>1398</v>
      </c>
      <c r="D92" s="455" t="s">
        <v>1157</v>
      </c>
      <c r="E92" s="455" t="s">
        <v>1399</v>
      </c>
      <c r="F92" s="455" t="s">
        <v>1148</v>
      </c>
      <c r="G92" s="455"/>
    </row>
    <row r="93" spans="1:7" s="25" customFormat="1" ht="15.75" customHeight="1" x14ac:dyDescent="0.2">
      <c r="A93" s="455" t="s">
        <v>1400</v>
      </c>
      <c r="B93" s="456" t="s">
        <v>1401</v>
      </c>
      <c r="C93" s="455" t="s">
        <v>1402</v>
      </c>
      <c r="D93" s="455" t="s">
        <v>1403</v>
      </c>
      <c r="E93" s="455" t="s">
        <v>1404</v>
      </c>
      <c r="F93" s="455" t="s">
        <v>1405</v>
      </c>
      <c r="G93" s="455"/>
    </row>
    <row r="94" spans="1:7" s="25" customFormat="1" ht="15.75" customHeight="1" x14ac:dyDescent="0.2">
      <c r="A94" s="455" t="s">
        <v>1406</v>
      </c>
      <c r="B94" s="456" t="s">
        <v>1407</v>
      </c>
      <c r="C94" s="455" t="s">
        <v>1408</v>
      </c>
      <c r="D94" s="455" t="s">
        <v>1409</v>
      </c>
      <c r="E94" s="455" t="s">
        <v>1410</v>
      </c>
      <c r="F94" s="455" t="s">
        <v>1405</v>
      </c>
      <c r="G94" s="455"/>
    </row>
    <row r="95" spans="1:7" s="25" customFormat="1" ht="15.75" customHeight="1" x14ac:dyDescent="0.2">
      <c r="A95" s="455" t="s">
        <v>1411</v>
      </c>
      <c r="B95" s="456" t="s">
        <v>1412</v>
      </c>
      <c r="C95" s="455" t="s">
        <v>1408</v>
      </c>
      <c r="D95" s="455" t="s">
        <v>1409</v>
      </c>
      <c r="E95" s="455" t="s">
        <v>1410</v>
      </c>
      <c r="F95" s="455" t="s">
        <v>1405</v>
      </c>
      <c r="G95" s="455"/>
    </row>
    <row r="96" spans="1:7" s="25" customFormat="1" ht="15.75" customHeight="1" x14ac:dyDescent="0.2">
      <c r="A96" s="455" t="s">
        <v>1413</v>
      </c>
      <c r="B96" s="456" t="s">
        <v>1414</v>
      </c>
      <c r="C96" s="455" t="s">
        <v>1408</v>
      </c>
      <c r="D96" s="455" t="s">
        <v>1409</v>
      </c>
      <c r="E96" s="455" t="s">
        <v>1410</v>
      </c>
      <c r="F96" s="455" t="s">
        <v>1405</v>
      </c>
      <c r="G96" s="455"/>
    </row>
    <row r="97" spans="1:7" s="25" customFormat="1" ht="15.75" customHeight="1" x14ac:dyDescent="0.2">
      <c r="A97" s="455" t="s">
        <v>1415</v>
      </c>
      <c r="B97" s="456" t="s">
        <v>1416</v>
      </c>
      <c r="C97" s="455" t="s">
        <v>1408</v>
      </c>
      <c r="D97" s="455" t="s">
        <v>1409</v>
      </c>
      <c r="E97" s="455" t="s">
        <v>1410</v>
      </c>
      <c r="F97" s="455" t="s">
        <v>1405</v>
      </c>
      <c r="G97" s="455"/>
    </row>
    <row r="98" spans="1:7" s="25" customFormat="1" ht="15.75" customHeight="1" x14ac:dyDescent="0.2">
      <c r="A98" s="455" t="s">
        <v>1417</v>
      </c>
      <c r="B98" s="456" t="s">
        <v>1418</v>
      </c>
      <c r="C98" s="455" t="s">
        <v>1581</v>
      </c>
      <c r="D98" s="455" t="s">
        <v>1157</v>
      </c>
      <c r="E98" s="455" t="s">
        <v>1580</v>
      </c>
      <c r="F98" s="455" t="s">
        <v>1148</v>
      </c>
      <c r="G98" s="455"/>
    </row>
    <row r="99" spans="1:7" s="25" customFormat="1" ht="15.75" customHeight="1" x14ac:dyDescent="0.2">
      <c r="A99" s="455" t="s">
        <v>1419</v>
      </c>
      <c r="B99" s="456" t="s">
        <v>1420</v>
      </c>
      <c r="C99" s="455" t="s">
        <v>1421</v>
      </c>
      <c r="D99" s="455" t="s">
        <v>1422</v>
      </c>
      <c r="E99" s="455" t="s">
        <v>1423</v>
      </c>
      <c r="F99" s="455" t="s">
        <v>1148</v>
      </c>
      <c r="G99" s="455"/>
    </row>
    <row r="100" spans="1:7" s="25" customFormat="1" ht="15.75" customHeight="1" x14ac:dyDescent="0.2">
      <c r="A100" s="455" t="s">
        <v>1424</v>
      </c>
      <c r="B100" s="456" t="s">
        <v>1425</v>
      </c>
      <c r="C100" s="455" t="s">
        <v>1426</v>
      </c>
      <c r="D100" s="455" t="s">
        <v>1157</v>
      </c>
      <c r="E100" s="455" t="s">
        <v>1427</v>
      </c>
      <c r="F100" s="455" t="s">
        <v>1148</v>
      </c>
      <c r="G100" s="455"/>
    </row>
    <row r="101" spans="1:7" s="25" customFormat="1" ht="15.75" customHeight="1" x14ac:dyDescent="0.2">
      <c r="A101" s="455" t="s">
        <v>1428</v>
      </c>
      <c r="B101" s="456" t="s">
        <v>1429</v>
      </c>
      <c r="C101" s="455" t="s">
        <v>1426</v>
      </c>
      <c r="D101" s="455" t="s">
        <v>1157</v>
      </c>
      <c r="E101" s="455" t="s">
        <v>1427</v>
      </c>
      <c r="F101" s="455" t="s">
        <v>1148</v>
      </c>
      <c r="G101" s="455"/>
    </row>
    <row r="102" spans="1:7" s="25" customFormat="1" ht="15.75" customHeight="1" x14ac:dyDescent="0.2">
      <c r="A102" s="455" t="s">
        <v>1430</v>
      </c>
      <c r="B102" s="456" t="s">
        <v>1431</v>
      </c>
      <c r="C102" s="455" t="s">
        <v>1432</v>
      </c>
      <c r="D102" s="455" t="s">
        <v>1433</v>
      </c>
      <c r="E102" s="455" t="s">
        <v>1434</v>
      </c>
      <c r="F102" s="455" t="s">
        <v>1148</v>
      </c>
      <c r="G102" s="455"/>
    </row>
    <row r="103" spans="1:7" s="25" customFormat="1" ht="15.75" customHeight="1" x14ac:dyDescent="0.2">
      <c r="A103" s="455" t="s">
        <v>1435</v>
      </c>
      <c r="B103" s="456" t="s">
        <v>1436</v>
      </c>
      <c r="C103" s="455" t="s">
        <v>1432</v>
      </c>
      <c r="D103" s="455" t="s">
        <v>1433</v>
      </c>
      <c r="E103" s="455" t="s">
        <v>1434</v>
      </c>
      <c r="F103" s="455" t="s">
        <v>1148</v>
      </c>
      <c r="G103" s="455"/>
    </row>
    <row r="104" spans="1:7" s="25" customFormat="1" ht="15.75" customHeight="1" x14ac:dyDescent="0.2">
      <c r="A104" s="455" t="s">
        <v>1437</v>
      </c>
      <c r="B104" s="456" t="s">
        <v>1438</v>
      </c>
      <c r="C104" s="455" t="s">
        <v>1432</v>
      </c>
      <c r="D104" s="455" t="s">
        <v>1433</v>
      </c>
      <c r="E104" s="455" t="s">
        <v>1434</v>
      </c>
      <c r="F104" s="455" t="s">
        <v>1148</v>
      </c>
      <c r="G104" s="455"/>
    </row>
    <row r="105" spans="1:7" s="25" customFormat="1" ht="15.75" customHeight="1" x14ac:dyDescent="0.2">
      <c r="A105" s="455" t="s">
        <v>1439</v>
      </c>
      <c r="B105" s="456" t="s">
        <v>1440</v>
      </c>
      <c r="C105" s="455" t="s">
        <v>1432</v>
      </c>
      <c r="D105" s="455" t="s">
        <v>1433</v>
      </c>
      <c r="E105" s="455" t="s">
        <v>1434</v>
      </c>
      <c r="F105" s="455" t="s">
        <v>1148</v>
      </c>
      <c r="G105" s="455"/>
    </row>
    <row r="106" spans="1:7" s="25" customFormat="1" ht="15.75" customHeight="1" x14ac:dyDescent="0.2">
      <c r="A106" s="455" t="s">
        <v>1441</v>
      </c>
      <c r="B106" s="456" t="s">
        <v>1442</v>
      </c>
      <c r="C106" s="455" t="s">
        <v>1432</v>
      </c>
      <c r="D106" s="455" t="s">
        <v>1433</v>
      </c>
      <c r="E106" s="455" t="s">
        <v>1434</v>
      </c>
      <c r="F106" s="455" t="s">
        <v>1148</v>
      </c>
      <c r="G106" s="455"/>
    </row>
    <row r="107" spans="1:7" s="25" customFormat="1" ht="15.75" customHeight="1" x14ac:dyDescent="0.2">
      <c r="A107" s="455" t="s">
        <v>1443</v>
      </c>
      <c r="B107" s="456" t="s">
        <v>1444</v>
      </c>
      <c r="C107" s="455" t="s">
        <v>1445</v>
      </c>
      <c r="D107" s="455" t="s">
        <v>1446</v>
      </c>
      <c r="E107" s="455" t="s">
        <v>1447</v>
      </c>
      <c r="F107" s="455" t="s">
        <v>1148</v>
      </c>
      <c r="G107" s="455"/>
    </row>
    <row r="108" spans="1:7" s="25" customFormat="1" ht="15.75" customHeight="1" x14ac:dyDescent="0.2">
      <c r="A108" s="455" t="s">
        <v>1448</v>
      </c>
      <c r="B108" s="456" t="s">
        <v>1449</v>
      </c>
      <c r="C108" s="455" t="s">
        <v>1450</v>
      </c>
      <c r="D108" s="455" t="s">
        <v>1451</v>
      </c>
      <c r="E108" s="455" t="s">
        <v>1452</v>
      </c>
      <c r="F108" s="455" t="s">
        <v>1148</v>
      </c>
      <c r="G108" s="455"/>
    </row>
    <row r="109" spans="1:7" s="25" customFormat="1" ht="15.75" customHeight="1" x14ac:dyDescent="0.2">
      <c r="A109" s="455" t="s">
        <v>1453</v>
      </c>
      <c r="B109" s="456" t="s">
        <v>1454</v>
      </c>
      <c r="C109" s="455" t="s">
        <v>1455</v>
      </c>
      <c r="D109" s="455" t="s">
        <v>1157</v>
      </c>
      <c r="E109" s="455" t="s">
        <v>1456</v>
      </c>
      <c r="F109" s="455" t="s">
        <v>1148</v>
      </c>
      <c r="G109" s="455"/>
    </row>
    <row r="110" spans="1:7" s="25" customFormat="1" ht="15.75" customHeight="1" x14ac:dyDescent="0.2">
      <c r="A110" s="455" t="s">
        <v>1457</v>
      </c>
      <c r="B110" s="456" t="s">
        <v>1458</v>
      </c>
      <c r="C110" s="455" t="s">
        <v>1459</v>
      </c>
      <c r="D110" s="455" t="s">
        <v>1460</v>
      </c>
      <c r="E110" s="455" t="s">
        <v>1461</v>
      </c>
      <c r="F110" s="455" t="s">
        <v>1247</v>
      </c>
      <c r="G110" s="455"/>
    </row>
    <row r="111" spans="1:7" s="25" customFormat="1" ht="15.75" customHeight="1" x14ac:dyDescent="0.2">
      <c r="A111" s="455" t="s">
        <v>1462</v>
      </c>
      <c r="B111" s="456" t="s">
        <v>1458</v>
      </c>
      <c r="C111" s="455" t="s">
        <v>1463</v>
      </c>
      <c r="D111" s="455" t="s">
        <v>1464</v>
      </c>
      <c r="E111" s="455" t="s">
        <v>1465</v>
      </c>
      <c r="F111" s="455" t="s">
        <v>1148</v>
      </c>
      <c r="G111" s="455"/>
    </row>
    <row r="112" spans="1:7" s="25" customFormat="1" ht="15.75" customHeight="1" x14ac:dyDescent="0.2">
      <c r="A112" s="455" t="s">
        <v>1466</v>
      </c>
      <c r="B112" s="456" t="s">
        <v>1458</v>
      </c>
      <c r="C112" s="455" t="s">
        <v>1467</v>
      </c>
      <c r="D112" s="455" t="s">
        <v>1468</v>
      </c>
      <c r="E112" s="455" t="s">
        <v>1469</v>
      </c>
      <c r="F112" s="455" t="s">
        <v>1148</v>
      </c>
      <c r="G112" s="455"/>
    </row>
    <row r="113" spans="1:7" s="25" customFormat="1" ht="15.75" customHeight="1" x14ac:dyDescent="0.2">
      <c r="A113" s="455" t="s">
        <v>1470</v>
      </c>
      <c r="B113" s="456" t="s">
        <v>1458</v>
      </c>
      <c r="C113" s="455" t="s">
        <v>1471</v>
      </c>
      <c r="D113" s="455" t="s">
        <v>1472</v>
      </c>
      <c r="E113" s="455" t="s">
        <v>1473</v>
      </c>
      <c r="F113" s="455" t="s">
        <v>1148</v>
      </c>
      <c r="G113" s="455"/>
    </row>
    <row r="114" spans="1:7" s="25" customFormat="1" ht="15.75" customHeight="1" x14ac:dyDescent="0.2">
      <c r="A114" s="455" t="s">
        <v>1474</v>
      </c>
      <c r="B114" s="456" t="s">
        <v>1458</v>
      </c>
      <c r="C114" s="455" t="s">
        <v>1475</v>
      </c>
      <c r="D114" s="455" t="s">
        <v>1476</v>
      </c>
      <c r="E114" s="455" t="s">
        <v>1477</v>
      </c>
      <c r="F114" s="455" t="s">
        <v>1148</v>
      </c>
      <c r="G114" s="455"/>
    </row>
    <row r="115" spans="1:7" s="25" customFormat="1" ht="15.75" customHeight="1" x14ac:dyDescent="0.2">
      <c r="A115" s="455" t="s">
        <v>1478</v>
      </c>
      <c r="B115" s="456" t="s">
        <v>1458</v>
      </c>
      <c r="C115" s="455" t="s">
        <v>1479</v>
      </c>
      <c r="D115" s="455" t="s">
        <v>1480</v>
      </c>
      <c r="E115" s="455" t="s">
        <v>1481</v>
      </c>
      <c r="F115" s="455" t="s">
        <v>1148</v>
      </c>
      <c r="G115" s="455"/>
    </row>
    <row r="116" spans="1:7" s="25" customFormat="1" ht="15.75" customHeight="1" x14ac:dyDescent="0.2">
      <c r="A116" s="455" t="s">
        <v>1482</v>
      </c>
      <c r="B116" s="456" t="s">
        <v>1483</v>
      </c>
      <c r="C116" s="455" t="s">
        <v>1177</v>
      </c>
      <c r="D116" s="455" t="s">
        <v>1178</v>
      </c>
      <c r="E116" s="455" t="s">
        <v>1484</v>
      </c>
      <c r="F116" s="455" t="s">
        <v>1148</v>
      </c>
      <c r="G116" s="455"/>
    </row>
    <row r="117" spans="1:7" s="25" customFormat="1" ht="15.75" customHeight="1" x14ac:dyDescent="0.2">
      <c r="A117" s="455" t="s">
        <v>1485</v>
      </c>
      <c r="B117" s="456" t="s">
        <v>1486</v>
      </c>
      <c r="C117" s="455" t="s">
        <v>1487</v>
      </c>
      <c r="D117" s="455" t="s">
        <v>1488</v>
      </c>
      <c r="E117" s="455" t="s">
        <v>1410</v>
      </c>
      <c r="F117" s="455" t="s">
        <v>1148</v>
      </c>
      <c r="G117" s="455"/>
    </row>
    <row r="118" spans="1:7" s="25" customFormat="1" ht="15.75" customHeight="1" x14ac:dyDescent="0.2">
      <c r="A118" s="455" t="s">
        <v>1489</v>
      </c>
      <c r="B118" s="456" t="s">
        <v>1490</v>
      </c>
      <c r="C118" s="455" t="s">
        <v>1491</v>
      </c>
      <c r="D118" s="455" t="s">
        <v>1492</v>
      </c>
      <c r="E118" s="455" t="s">
        <v>1493</v>
      </c>
      <c r="F118" s="455" t="s">
        <v>1148</v>
      </c>
      <c r="G118" s="455"/>
    </row>
    <row r="119" spans="1:7" s="25" customFormat="1" ht="15.75" customHeight="1" x14ac:dyDescent="0.2">
      <c r="A119" s="455" t="s">
        <v>1494</v>
      </c>
      <c r="B119" s="456" t="s">
        <v>1495</v>
      </c>
      <c r="C119" s="455" t="s">
        <v>1496</v>
      </c>
      <c r="D119" s="455" t="s">
        <v>1497</v>
      </c>
      <c r="E119" s="455" t="s">
        <v>1498</v>
      </c>
      <c r="F119" s="455" t="s">
        <v>1499</v>
      </c>
      <c r="G119" s="455"/>
    </row>
    <row r="120" spans="1:7" s="25" customFormat="1" ht="15.75" customHeight="1" x14ac:dyDescent="0.2">
      <c r="A120" s="455" t="s">
        <v>1500</v>
      </c>
      <c r="B120" s="456" t="s">
        <v>1501</v>
      </c>
      <c r="C120" s="455" t="s">
        <v>1502</v>
      </c>
      <c r="D120" s="455" t="s">
        <v>1503</v>
      </c>
      <c r="E120" s="455" t="s">
        <v>1504</v>
      </c>
      <c r="F120" s="455" t="s">
        <v>1499</v>
      </c>
      <c r="G120" s="455"/>
    </row>
    <row r="121" spans="1:7" s="25" customFormat="1" ht="15.75" customHeight="1" x14ac:dyDescent="0.2">
      <c r="A121" s="455" t="s">
        <v>1505</v>
      </c>
      <c r="B121" s="456" t="s">
        <v>1495</v>
      </c>
      <c r="C121" s="455" t="s">
        <v>1506</v>
      </c>
      <c r="D121" s="455" t="s">
        <v>1503</v>
      </c>
      <c r="E121" s="455" t="s">
        <v>1504</v>
      </c>
      <c r="F121" s="455" t="s">
        <v>1148</v>
      </c>
      <c r="G121" s="455"/>
    </row>
    <row r="122" spans="1:7" s="25" customFormat="1" ht="15.75" customHeight="1" x14ac:dyDescent="0.2">
      <c r="A122" s="455" t="s">
        <v>1507</v>
      </c>
      <c r="B122" s="456" t="s">
        <v>1508</v>
      </c>
      <c r="C122" s="455" t="s">
        <v>1509</v>
      </c>
      <c r="D122" s="455" t="s">
        <v>1510</v>
      </c>
      <c r="E122" s="455" t="s">
        <v>1511</v>
      </c>
      <c r="F122" s="455" t="s">
        <v>1216</v>
      </c>
      <c r="G122" s="455"/>
    </row>
    <row r="123" spans="1:7" s="25" customFormat="1" ht="15.75" customHeight="1" x14ac:dyDescent="0.2">
      <c r="A123" s="455" t="s">
        <v>1512</v>
      </c>
      <c r="B123" s="456" t="s">
        <v>1513</v>
      </c>
      <c r="C123" s="455" t="s">
        <v>1263</v>
      </c>
      <c r="D123" s="455" t="s">
        <v>1157</v>
      </c>
      <c r="E123" s="455" t="s">
        <v>1514</v>
      </c>
      <c r="F123" s="455" t="s">
        <v>1148</v>
      </c>
      <c r="G123" s="455"/>
    </row>
    <row r="124" spans="1:7" s="25" customFormat="1" ht="15.75" customHeight="1" x14ac:dyDescent="0.2">
      <c r="A124" s="455" t="s">
        <v>1515</v>
      </c>
      <c r="B124" s="456" t="s">
        <v>1516</v>
      </c>
      <c r="C124" s="455" t="s">
        <v>1517</v>
      </c>
      <c r="D124" s="455" t="s">
        <v>1157</v>
      </c>
      <c r="E124" s="455" t="s">
        <v>1399</v>
      </c>
      <c r="F124" s="455" t="s">
        <v>1148</v>
      </c>
      <c r="G124" s="455"/>
    </row>
    <row r="125" spans="1:7" s="25" customFormat="1" ht="15.75" customHeight="1" x14ac:dyDescent="0.2">
      <c r="A125" s="455" t="s">
        <v>1518</v>
      </c>
      <c r="B125" s="456" t="s">
        <v>1519</v>
      </c>
      <c r="C125" s="455" t="s">
        <v>1520</v>
      </c>
      <c r="D125" s="455" t="s">
        <v>1521</v>
      </c>
      <c r="E125" s="455" t="s">
        <v>1522</v>
      </c>
      <c r="F125" s="455" t="s">
        <v>1148</v>
      </c>
      <c r="G125" s="455"/>
    </row>
    <row r="126" spans="1:7" s="25" customFormat="1" ht="15.75" customHeight="1" x14ac:dyDescent="0.2">
      <c r="A126" s="455" t="s">
        <v>1523</v>
      </c>
      <c r="B126" s="456" t="s">
        <v>1524</v>
      </c>
      <c r="C126" s="455" t="s">
        <v>1525</v>
      </c>
      <c r="D126" s="455" t="s">
        <v>1157</v>
      </c>
      <c r="E126" s="455" t="s">
        <v>1335</v>
      </c>
      <c r="F126" s="455" t="s">
        <v>1148</v>
      </c>
      <c r="G126" s="455"/>
    </row>
    <row r="127" spans="1:7" s="25" customFormat="1" ht="15.75" customHeight="1" x14ac:dyDescent="0.2">
      <c r="A127" s="455" t="s">
        <v>1526</v>
      </c>
      <c r="B127" s="456" t="s">
        <v>1527</v>
      </c>
      <c r="C127" s="455" t="s">
        <v>1528</v>
      </c>
      <c r="D127" s="455" t="s">
        <v>1157</v>
      </c>
      <c r="E127" s="455" t="s">
        <v>1529</v>
      </c>
      <c r="F127" s="455" t="s">
        <v>1148</v>
      </c>
      <c r="G127" s="455"/>
    </row>
    <row r="128" spans="1:7" s="25" customFormat="1" ht="15.75" customHeight="1" x14ac:dyDescent="0.2">
      <c r="A128" s="455" t="s">
        <v>1530</v>
      </c>
      <c r="B128" s="456" t="s">
        <v>1531</v>
      </c>
      <c r="C128" s="455" t="s">
        <v>1532</v>
      </c>
      <c r="D128" s="455" t="s">
        <v>1157</v>
      </c>
      <c r="E128" s="455" t="s">
        <v>1529</v>
      </c>
      <c r="F128" s="455" t="s">
        <v>1148</v>
      </c>
      <c r="G128" s="455"/>
    </row>
    <row r="129" spans="1:7" s="25" customFormat="1" ht="15.75" customHeight="1" x14ac:dyDescent="0.2">
      <c r="A129" s="455" t="s">
        <v>1533</v>
      </c>
      <c r="B129" s="455" t="s">
        <v>1534</v>
      </c>
      <c r="C129" s="455" t="s">
        <v>1535</v>
      </c>
      <c r="D129" s="455" t="s">
        <v>1157</v>
      </c>
      <c r="E129" s="455" t="s">
        <v>1514</v>
      </c>
      <c r="F129" s="455" t="s">
        <v>1148</v>
      </c>
      <c r="G129" s="455"/>
    </row>
    <row r="130" spans="1:7" s="25" customFormat="1" ht="15.75" customHeight="1" x14ac:dyDescent="0.2">
      <c r="A130" s="455" t="s">
        <v>1536</v>
      </c>
      <c r="B130" s="456" t="s">
        <v>1537</v>
      </c>
      <c r="C130" s="455" t="s">
        <v>1538</v>
      </c>
      <c r="D130" s="455" t="s">
        <v>1539</v>
      </c>
      <c r="E130" s="455" t="s">
        <v>1540</v>
      </c>
      <c r="F130" s="455" t="s">
        <v>1148</v>
      </c>
      <c r="G130" s="455"/>
    </row>
    <row r="131" spans="1:7" s="25" customFormat="1" ht="15.75" customHeight="1" x14ac:dyDescent="0.2">
      <c r="A131" s="455" t="s">
        <v>1541</v>
      </c>
      <c r="B131" s="455" t="s">
        <v>1542</v>
      </c>
      <c r="C131" s="455" t="s">
        <v>1543</v>
      </c>
      <c r="D131" s="455" t="s">
        <v>1544</v>
      </c>
      <c r="E131" s="455" t="s">
        <v>1545</v>
      </c>
      <c r="F131" s="455" t="s">
        <v>1148</v>
      </c>
      <c r="G131" s="455"/>
    </row>
    <row r="132" spans="1:7" s="25" customFormat="1" ht="15.75" customHeight="1" x14ac:dyDescent="0.2">
      <c r="A132" s="455" t="s">
        <v>1546</v>
      </c>
      <c r="B132" s="456" t="s">
        <v>1547</v>
      </c>
      <c r="C132" s="456" t="s">
        <v>1548</v>
      </c>
      <c r="D132" s="456" t="s">
        <v>1549</v>
      </c>
      <c r="E132" s="456" t="s">
        <v>1550</v>
      </c>
      <c r="F132" s="455" t="s">
        <v>1148</v>
      </c>
      <c r="G132" s="455"/>
    </row>
    <row r="133" spans="1:7" s="25" customFormat="1" ht="15.75" customHeight="1" x14ac:dyDescent="0.2">
      <c r="A133" s="455" t="s">
        <v>1551</v>
      </c>
      <c r="B133" s="456" t="s">
        <v>1547</v>
      </c>
      <c r="C133" s="456" t="s">
        <v>1552</v>
      </c>
      <c r="D133" s="456" t="s">
        <v>1553</v>
      </c>
      <c r="E133" s="456" t="s">
        <v>1554</v>
      </c>
      <c r="F133" s="455" t="s">
        <v>1148</v>
      </c>
      <c r="G133" s="455"/>
    </row>
    <row r="134" spans="1:7" s="25" customFormat="1" ht="15.75" customHeight="1" x14ac:dyDescent="0.2">
      <c r="A134" s="455" t="s">
        <v>1555</v>
      </c>
      <c r="B134" s="456" t="s">
        <v>1547</v>
      </c>
      <c r="C134" s="456" t="s">
        <v>1556</v>
      </c>
      <c r="D134" s="456" t="s">
        <v>1553</v>
      </c>
      <c r="E134" s="456" t="s">
        <v>1554</v>
      </c>
      <c r="F134" s="455" t="s">
        <v>1148</v>
      </c>
      <c r="G134" s="455"/>
    </row>
    <row r="135" spans="1:7" s="25" customFormat="1" ht="15.75" customHeight="1" x14ac:dyDescent="0.2">
      <c r="A135" s="455" t="s">
        <v>1557</v>
      </c>
      <c r="B135" s="455" t="s">
        <v>1558</v>
      </c>
      <c r="C135" s="455" t="s">
        <v>1559</v>
      </c>
      <c r="D135" s="455" t="s">
        <v>1560</v>
      </c>
      <c r="E135" s="455" t="s">
        <v>1561</v>
      </c>
      <c r="F135" s="455" t="s">
        <v>1148</v>
      </c>
      <c r="G135" s="455"/>
    </row>
    <row r="136" spans="1:7" s="25" customFormat="1" ht="15.75" customHeight="1" x14ac:dyDescent="0.2">
      <c r="A136" s="455" t="s">
        <v>1562</v>
      </c>
      <c r="B136" s="455" t="s">
        <v>1314</v>
      </c>
      <c r="C136" s="455" t="s">
        <v>1563</v>
      </c>
      <c r="D136" s="455" t="s">
        <v>1564</v>
      </c>
      <c r="E136" s="455" t="s">
        <v>1565</v>
      </c>
      <c r="F136" s="455" t="s">
        <v>1499</v>
      </c>
      <c r="G136" s="455"/>
    </row>
    <row r="137" spans="1:7" s="25" customFormat="1" ht="15.75" customHeight="1" x14ac:dyDescent="0.2">
      <c r="A137" s="455" t="s">
        <v>1566</v>
      </c>
      <c r="B137" s="455" t="s">
        <v>1567</v>
      </c>
      <c r="C137" s="455" t="s">
        <v>1568</v>
      </c>
      <c r="D137" s="455" t="s">
        <v>1569</v>
      </c>
      <c r="E137" s="455" t="s">
        <v>1570</v>
      </c>
      <c r="F137" s="455" t="s">
        <v>1499</v>
      </c>
      <c r="G137" s="455"/>
    </row>
    <row r="138" spans="1:7" s="25" customFormat="1" ht="15.75" customHeight="1" x14ac:dyDescent="0.2">
      <c r="A138" s="455" t="s">
        <v>1579</v>
      </c>
      <c r="B138" s="455" t="s">
        <v>1576</v>
      </c>
      <c r="C138" s="455" t="s">
        <v>1577</v>
      </c>
      <c r="D138" s="455" t="s">
        <v>1569</v>
      </c>
      <c r="E138" s="455" t="s">
        <v>1578</v>
      </c>
      <c r="F138" s="455" t="s">
        <v>1499</v>
      </c>
      <c r="G138" s="455"/>
    </row>
    <row r="139" spans="1:7" s="25" customFormat="1" ht="15.75" customHeight="1" x14ac:dyDescent="0.2">
      <c r="A139" s="455" t="s">
        <v>1585</v>
      </c>
      <c r="B139" s="455" t="s">
        <v>1582</v>
      </c>
      <c r="C139" s="455" t="s">
        <v>1583</v>
      </c>
      <c r="D139" s="408" t="s">
        <v>1569</v>
      </c>
      <c r="E139" s="455" t="s">
        <v>1578</v>
      </c>
      <c r="F139" s="455" t="s">
        <v>1499</v>
      </c>
      <c r="G139" s="455"/>
    </row>
    <row r="140" spans="1:7" s="25" customFormat="1" ht="15.75" customHeight="1" x14ac:dyDescent="0.2">
      <c r="A140" s="455"/>
      <c r="B140" s="455"/>
      <c r="C140" s="455"/>
      <c r="D140" s="455"/>
      <c r="E140" s="455"/>
      <c r="F140" s="455"/>
      <c r="G140" s="455"/>
    </row>
    <row r="141" spans="1:7" s="25" customFormat="1" ht="15.75" customHeight="1" x14ac:dyDescent="0.2">
      <c r="A141" s="455"/>
      <c r="B141" s="455"/>
      <c r="C141" s="455"/>
      <c r="D141" s="455"/>
      <c r="E141" s="455"/>
      <c r="F141" s="455"/>
      <c r="G141" s="455"/>
    </row>
    <row r="142" spans="1:7" s="25" customFormat="1" ht="15.75" customHeight="1" x14ac:dyDescent="0.2">
      <c r="A142" s="455"/>
      <c r="B142" s="455"/>
      <c r="C142" s="455"/>
      <c r="D142" s="455"/>
      <c r="E142" s="455"/>
      <c r="F142" s="455"/>
      <c r="G142" s="455"/>
    </row>
    <row r="143" spans="1:7" s="25" customFormat="1" ht="15.75" customHeight="1" x14ac:dyDescent="0.2">
      <c r="A143" s="455"/>
      <c r="B143" s="455"/>
      <c r="C143" s="455"/>
      <c r="D143" s="455"/>
      <c r="E143" s="455"/>
      <c r="F143" s="455"/>
      <c r="G143" s="455"/>
    </row>
    <row r="144" spans="1:7" s="25" customFormat="1" ht="15.75" customHeight="1" x14ac:dyDescent="0.2">
      <c r="A144" s="455"/>
      <c r="B144" s="455"/>
      <c r="C144" s="455"/>
      <c r="D144" s="455"/>
      <c r="E144" s="455"/>
      <c r="F144" s="455"/>
      <c r="G144" s="455"/>
    </row>
    <row r="145" spans="1:7" s="25" customFormat="1" ht="15.75" customHeight="1" x14ac:dyDescent="0.2">
      <c r="A145" s="455"/>
      <c r="B145" s="455"/>
      <c r="C145" s="455"/>
      <c r="D145" s="455"/>
      <c r="E145" s="455"/>
      <c r="F145" s="455"/>
      <c r="G145" s="455"/>
    </row>
    <row r="146" spans="1:7" s="25" customFormat="1" ht="15.75" customHeight="1" x14ac:dyDescent="0.2">
      <c r="A146" s="455"/>
      <c r="B146" s="455"/>
      <c r="C146" s="455"/>
      <c r="D146" s="455"/>
      <c r="E146" s="455"/>
      <c r="F146" s="455"/>
      <c r="G146" s="455"/>
    </row>
    <row r="147" spans="1:7" s="25" customFormat="1" ht="15.75" customHeight="1" x14ac:dyDescent="0.2">
      <c r="A147" s="455"/>
      <c r="B147" s="455"/>
      <c r="C147" s="455"/>
      <c r="D147" s="455"/>
      <c r="E147" s="455"/>
      <c r="F147" s="455"/>
      <c r="G147" s="455"/>
    </row>
    <row r="148" spans="1:7" s="25" customFormat="1" ht="15.75" customHeight="1" x14ac:dyDescent="0.2">
      <c r="A148" s="455"/>
      <c r="B148" s="455"/>
      <c r="C148" s="455"/>
      <c r="D148" s="455"/>
      <c r="E148" s="455"/>
      <c r="F148" s="455"/>
      <c r="G148" s="455"/>
    </row>
    <row r="149" spans="1:7" s="25" customFormat="1" ht="15.75" customHeight="1" x14ac:dyDescent="0.2">
      <c r="A149" s="455"/>
      <c r="B149" s="455"/>
      <c r="C149" s="455"/>
      <c r="D149" s="455"/>
      <c r="E149" s="455"/>
      <c r="F149" s="455"/>
      <c r="G149" s="455"/>
    </row>
    <row r="150" spans="1:7" s="25" customFormat="1" ht="15.75" customHeight="1" thickBot="1" x14ac:dyDescent="0.25">
      <c r="A150" s="457"/>
      <c r="B150" s="457"/>
      <c r="C150" s="457"/>
      <c r="D150" s="457"/>
      <c r="E150" s="457"/>
      <c r="F150" s="457"/>
      <c r="G150" s="457"/>
    </row>
  </sheetData>
  <sheetProtection formatCells="0" formatColumns="0" formatRows="0" insertColumns="0" insertRows="0" deleteColumns="0" deleteRows="0" sort="0" autoFilter="0"/>
  <mergeCells count="2">
    <mergeCell ref="A7:G7"/>
    <mergeCell ref="A8:F8"/>
  </mergeCells>
  <phoneticPr fontId="3" type="noConversion"/>
  <pageMargins left="0.25" right="0.25" top="0.25" bottom="0.25" header="0.5" footer="0.5"/>
  <pageSetup scale="57" fitToHeight="3" orientation="portrait" r:id="rId1"/>
  <headerFooter alignWithMargins="0"/>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27">
    <pageSetUpPr fitToPage="1"/>
  </sheetPr>
  <dimension ref="A1:H581"/>
  <sheetViews>
    <sheetView zoomScaleNormal="100" zoomScaleSheetLayoutView="100" workbookViewId="0"/>
  </sheetViews>
  <sheetFormatPr defaultColWidth="11.42578125" defaultRowHeight="12.75" x14ac:dyDescent="0.2"/>
  <cols>
    <col min="1" max="1" width="31.42578125" style="408" customWidth="1"/>
    <col min="2" max="2" width="50.42578125" style="408" customWidth="1"/>
    <col min="3" max="3" width="11.42578125" style="408" customWidth="1"/>
    <col min="4" max="4" width="14.42578125" style="408" bestFit="1" customWidth="1"/>
    <col min="5" max="5" width="14.42578125" style="408" customWidth="1"/>
    <col min="6" max="6" width="11.42578125" style="408" customWidth="1"/>
    <col min="7" max="7" width="5.42578125" style="408" customWidth="1"/>
    <col min="8" max="8" width="24.5703125" style="408" customWidth="1"/>
    <col min="9" max="16384" width="11.42578125" style="408"/>
  </cols>
  <sheetData>
    <row r="1" spans="1:8" ht="13.5" thickBot="1" x14ac:dyDescent="0.25">
      <c r="A1" s="408" t="s">
        <v>291</v>
      </c>
      <c r="B1" s="408" t="s">
        <v>1090</v>
      </c>
    </row>
    <row r="2" spans="1:8" ht="13.5" thickBot="1" x14ac:dyDescent="0.25">
      <c r="A2" s="781" t="s">
        <v>77</v>
      </c>
      <c r="B2" s="782"/>
      <c r="C2" s="783"/>
      <c r="D2" s="378" t="s">
        <v>286</v>
      </c>
      <c r="E2" s="379" t="s">
        <v>317</v>
      </c>
      <c r="F2" s="380" t="s">
        <v>305</v>
      </c>
      <c r="H2" s="3" t="s">
        <v>195</v>
      </c>
    </row>
    <row r="3" spans="1:8" x14ac:dyDescent="0.2">
      <c r="A3" s="7" t="s">
        <v>827</v>
      </c>
      <c r="B3" s="8" t="s">
        <v>101</v>
      </c>
      <c r="C3" s="9" t="s">
        <v>100</v>
      </c>
      <c r="D3" s="11" t="s">
        <v>288</v>
      </c>
      <c r="E3" s="12" t="s">
        <v>316</v>
      </c>
      <c r="F3" s="13" t="s">
        <v>306</v>
      </c>
      <c r="H3" s="28" t="s">
        <v>827</v>
      </c>
    </row>
    <row r="4" spans="1:8" x14ac:dyDescent="0.2">
      <c r="A4" s="7" t="s">
        <v>99</v>
      </c>
      <c r="B4" s="8" t="s">
        <v>98</v>
      </c>
      <c r="C4" s="9" t="s">
        <v>243</v>
      </c>
      <c r="D4" s="11" t="s">
        <v>288</v>
      </c>
      <c r="E4" s="12" t="s">
        <v>316</v>
      </c>
      <c r="F4" s="13" t="s">
        <v>306</v>
      </c>
      <c r="H4" s="28" t="s">
        <v>99</v>
      </c>
    </row>
    <row r="5" spans="1:8" x14ac:dyDescent="0.2">
      <c r="A5" s="7" t="s">
        <v>332</v>
      </c>
      <c r="B5" s="8" t="s">
        <v>332</v>
      </c>
      <c r="C5" s="9" t="s">
        <v>333</v>
      </c>
      <c r="D5" s="11" t="s">
        <v>288</v>
      </c>
      <c r="E5" s="12" t="s">
        <v>316</v>
      </c>
      <c r="F5" s="13" t="s">
        <v>306</v>
      </c>
      <c r="H5" s="26" t="s">
        <v>332</v>
      </c>
    </row>
    <row r="6" spans="1:8" s="14" customFormat="1" ht="25.5" x14ac:dyDescent="0.2">
      <c r="A6" s="7" t="s">
        <v>170</v>
      </c>
      <c r="B6" s="8" t="s">
        <v>171</v>
      </c>
      <c r="C6" s="9" t="s">
        <v>174</v>
      </c>
      <c r="D6" s="11" t="s">
        <v>289</v>
      </c>
      <c r="E6" s="12" t="s">
        <v>316</v>
      </c>
      <c r="F6" s="13" t="s">
        <v>306</v>
      </c>
      <c r="G6" s="408"/>
      <c r="H6" s="26" t="s">
        <v>170</v>
      </c>
    </row>
    <row r="7" spans="1:8" ht="12" customHeight="1" x14ac:dyDescent="0.2">
      <c r="A7" s="7" t="s">
        <v>169</v>
      </c>
      <c r="B7" s="8" t="s">
        <v>173</v>
      </c>
      <c r="C7" s="9" t="s">
        <v>175</v>
      </c>
      <c r="D7" s="11" t="s">
        <v>288</v>
      </c>
      <c r="E7" s="12" t="s">
        <v>316</v>
      </c>
      <c r="F7" s="13" t="s">
        <v>306</v>
      </c>
      <c r="H7" s="26" t="s">
        <v>169</v>
      </c>
    </row>
    <row r="8" spans="1:8" x14ac:dyDescent="0.2">
      <c r="A8" s="7" t="s">
        <v>443</v>
      </c>
      <c r="B8" s="8" t="s">
        <v>444</v>
      </c>
      <c r="C8" s="9" t="s">
        <v>445</v>
      </c>
      <c r="D8" s="11" t="s">
        <v>288</v>
      </c>
      <c r="E8" s="12" t="s">
        <v>316</v>
      </c>
      <c r="F8" s="13" t="s">
        <v>306</v>
      </c>
      <c r="H8" s="26" t="s">
        <v>443</v>
      </c>
    </row>
    <row r="9" spans="1:8" x14ac:dyDescent="0.2">
      <c r="A9" s="7" t="s">
        <v>226</v>
      </c>
      <c r="B9" s="8" t="s">
        <v>227</v>
      </c>
      <c r="C9" s="9" t="s">
        <v>228</v>
      </c>
      <c r="D9" s="11" t="s">
        <v>288</v>
      </c>
      <c r="E9" s="12" t="s">
        <v>316</v>
      </c>
      <c r="F9" s="13" t="s">
        <v>306</v>
      </c>
      <c r="H9" s="26" t="s">
        <v>226</v>
      </c>
    </row>
    <row r="10" spans="1:8" x14ac:dyDescent="0.2">
      <c r="A10" s="7" t="s">
        <v>340</v>
      </c>
      <c r="B10" s="8" t="s">
        <v>341</v>
      </c>
      <c r="C10" s="9" t="s">
        <v>343</v>
      </c>
      <c r="D10" s="11" t="s">
        <v>288</v>
      </c>
      <c r="E10" s="12" t="s">
        <v>316</v>
      </c>
      <c r="F10" s="13" t="s">
        <v>306</v>
      </c>
      <c r="H10" s="26" t="s">
        <v>340</v>
      </c>
    </row>
    <row r="11" spans="1:8" x14ac:dyDescent="0.2">
      <c r="A11" s="7" t="s">
        <v>1013</v>
      </c>
      <c r="B11" s="8" t="s">
        <v>1014</v>
      </c>
      <c r="C11" s="9" t="s">
        <v>1015</v>
      </c>
      <c r="D11" s="11" t="s">
        <v>288</v>
      </c>
      <c r="E11" s="12" t="s">
        <v>316</v>
      </c>
      <c r="F11" s="13" t="s">
        <v>306</v>
      </c>
      <c r="H11" s="26" t="s">
        <v>1013</v>
      </c>
    </row>
    <row r="12" spans="1:8" x14ac:dyDescent="0.2">
      <c r="A12" s="7" t="s">
        <v>1016</v>
      </c>
      <c r="B12" s="8" t="s">
        <v>1017</v>
      </c>
      <c r="C12" s="9" t="s">
        <v>449</v>
      </c>
      <c r="D12" s="11" t="s">
        <v>288</v>
      </c>
      <c r="E12" s="12" t="s">
        <v>316</v>
      </c>
      <c r="F12" s="13" t="s">
        <v>306</v>
      </c>
      <c r="H12" s="26" t="s">
        <v>1016</v>
      </c>
    </row>
    <row r="13" spans="1:8" s="14" customFormat="1" x14ac:dyDescent="0.2">
      <c r="A13" s="7" t="s">
        <v>1057</v>
      </c>
      <c r="B13" s="8" t="s">
        <v>825</v>
      </c>
      <c r="C13" s="9" t="s">
        <v>788</v>
      </c>
      <c r="D13" s="11" t="s">
        <v>288</v>
      </c>
      <c r="E13" s="12" t="s">
        <v>316</v>
      </c>
      <c r="F13" s="13" t="s">
        <v>307</v>
      </c>
      <c r="G13" s="408"/>
      <c r="H13" s="26" t="s">
        <v>1057</v>
      </c>
    </row>
    <row r="14" spans="1:8" s="14" customFormat="1" x14ac:dyDescent="0.2">
      <c r="A14" s="7" t="s">
        <v>1058</v>
      </c>
      <c r="B14" s="8" t="s">
        <v>1059</v>
      </c>
      <c r="C14" s="9" t="s">
        <v>793</v>
      </c>
      <c r="D14" s="11" t="s">
        <v>288</v>
      </c>
      <c r="E14" s="12" t="s">
        <v>316</v>
      </c>
      <c r="F14" s="13" t="s">
        <v>307</v>
      </c>
      <c r="G14" s="408"/>
      <c r="H14" s="26" t="s">
        <v>1058</v>
      </c>
    </row>
    <row r="15" spans="1:8" x14ac:dyDescent="0.2">
      <c r="A15" s="7" t="s">
        <v>912</v>
      </c>
      <c r="B15" s="8" t="s">
        <v>912</v>
      </c>
      <c r="C15" s="9" t="s">
        <v>229</v>
      </c>
      <c r="D15" s="11" t="s">
        <v>288</v>
      </c>
      <c r="E15" s="12" t="s">
        <v>316</v>
      </c>
      <c r="F15" s="13" t="s">
        <v>306</v>
      </c>
      <c r="H15" s="26" t="s">
        <v>912</v>
      </c>
    </row>
    <row r="16" spans="1:8" x14ac:dyDescent="0.2">
      <c r="A16" s="7" t="s">
        <v>85</v>
      </c>
      <c r="B16" s="8" t="s">
        <v>826</v>
      </c>
      <c r="C16" s="9" t="s">
        <v>87</v>
      </c>
      <c r="D16" s="11" t="s">
        <v>288</v>
      </c>
      <c r="E16" s="12" t="s">
        <v>316</v>
      </c>
      <c r="F16" s="13" t="s">
        <v>306</v>
      </c>
      <c r="H16" s="26" t="s">
        <v>85</v>
      </c>
    </row>
    <row r="17" spans="1:8" x14ac:dyDescent="0.2">
      <c r="A17" s="7" t="s">
        <v>979</v>
      </c>
      <c r="B17" s="8" t="s">
        <v>979</v>
      </c>
      <c r="C17" s="9" t="s">
        <v>980</v>
      </c>
      <c r="D17" s="11" t="s">
        <v>288</v>
      </c>
      <c r="E17" s="12" t="s">
        <v>316</v>
      </c>
      <c r="F17" s="13" t="s">
        <v>306</v>
      </c>
      <c r="H17" s="26" t="s">
        <v>979</v>
      </c>
    </row>
    <row r="18" spans="1:8" x14ac:dyDescent="0.2">
      <c r="A18" s="7" t="s">
        <v>506</v>
      </c>
      <c r="B18" s="8" t="s">
        <v>507</v>
      </c>
      <c r="C18" s="9" t="s">
        <v>508</v>
      </c>
      <c r="D18" s="11" t="s">
        <v>288</v>
      </c>
      <c r="E18" s="12" t="s">
        <v>316</v>
      </c>
      <c r="F18" s="13" t="s">
        <v>306</v>
      </c>
      <c r="H18" s="26" t="s">
        <v>506</v>
      </c>
    </row>
    <row r="19" spans="1:8" x14ac:dyDescent="0.2">
      <c r="A19" s="7" t="s">
        <v>958</v>
      </c>
      <c r="B19" s="10" t="s">
        <v>960</v>
      </c>
      <c r="C19" s="9" t="s">
        <v>959</v>
      </c>
      <c r="D19" s="11" t="s">
        <v>289</v>
      </c>
      <c r="E19" s="12" t="s">
        <v>316</v>
      </c>
      <c r="F19" s="13" t="s">
        <v>306</v>
      </c>
      <c r="H19" s="26" t="s">
        <v>958</v>
      </c>
    </row>
    <row r="20" spans="1:8" x14ac:dyDescent="0.2">
      <c r="A20" s="7" t="s">
        <v>1042</v>
      </c>
      <c r="B20" s="8" t="s">
        <v>1042</v>
      </c>
      <c r="C20" s="9" t="s">
        <v>1043</v>
      </c>
      <c r="D20" s="11" t="s">
        <v>288</v>
      </c>
      <c r="E20" s="12" t="s">
        <v>316</v>
      </c>
      <c r="F20" s="13" t="s">
        <v>306</v>
      </c>
      <c r="H20" s="26" t="s">
        <v>1042</v>
      </c>
    </row>
    <row r="21" spans="1:8" x14ac:dyDescent="0.2">
      <c r="A21" s="7" t="s">
        <v>1044</v>
      </c>
      <c r="B21" s="8" t="s">
        <v>1044</v>
      </c>
      <c r="C21" s="9" t="s">
        <v>1045</v>
      </c>
      <c r="D21" s="11" t="s">
        <v>288</v>
      </c>
      <c r="E21" s="12" t="s">
        <v>316</v>
      </c>
      <c r="F21" s="13" t="s">
        <v>306</v>
      </c>
      <c r="H21" s="26" t="s">
        <v>1044</v>
      </c>
    </row>
    <row r="22" spans="1:8" ht="25.5" x14ac:dyDescent="0.2">
      <c r="A22" s="7" t="s">
        <v>1046</v>
      </c>
      <c r="B22" s="8" t="s">
        <v>1046</v>
      </c>
      <c r="C22" s="9" t="s">
        <v>1047</v>
      </c>
      <c r="D22" s="11" t="s">
        <v>288</v>
      </c>
      <c r="E22" s="12" t="s">
        <v>316</v>
      </c>
      <c r="F22" s="13" t="s">
        <v>306</v>
      </c>
      <c r="H22" s="26" t="s">
        <v>1046</v>
      </c>
    </row>
    <row r="23" spans="1:8" ht="11.25" customHeight="1" x14ac:dyDescent="0.2">
      <c r="A23" s="7" t="s">
        <v>237</v>
      </c>
      <c r="B23" s="8" t="s">
        <v>238</v>
      </c>
      <c r="C23" s="9" t="s">
        <v>239</v>
      </c>
      <c r="D23" s="11" t="s">
        <v>288</v>
      </c>
      <c r="E23" s="12" t="s">
        <v>316</v>
      </c>
      <c r="F23" s="13" t="s">
        <v>306</v>
      </c>
      <c r="H23" s="26" t="s">
        <v>237</v>
      </c>
    </row>
    <row r="24" spans="1:8" x14ac:dyDescent="0.2">
      <c r="A24" s="7" t="s">
        <v>1067</v>
      </c>
      <c r="B24" s="8" t="s">
        <v>1068</v>
      </c>
      <c r="C24" s="9" t="s">
        <v>743</v>
      </c>
      <c r="D24" s="11" t="s">
        <v>288</v>
      </c>
      <c r="E24" s="12" t="s">
        <v>316</v>
      </c>
      <c r="F24" s="13" t="s">
        <v>306</v>
      </c>
      <c r="H24" s="26" t="s">
        <v>1067</v>
      </c>
    </row>
    <row r="25" spans="1:8" x14ac:dyDescent="0.2">
      <c r="A25" s="7" t="s">
        <v>1069</v>
      </c>
      <c r="B25" s="8" t="s">
        <v>1070</v>
      </c>
      <c r="C25" s="9" t="s">
        <v>1071</v>
      </c>
      <c r="D25" s="11" t="s">
        <v>288</v>
      </c>
      <c r="E25" s="12" t="s">
        <v>316</v>
      </c>
      <c r="F25" s="13" t="s">
        <v>306</v>
      </c>
      <c r="H25" s="26" t="s">
        <v>1069</v>
      </c>
    </row>
    <row r="26" spans="1:8" x14ac:dyDescent="0.2">
      <c r="A26" s="7" t="s">
        <v>1072</v>
      </c>
      <c r="B26" s="8" t="s">
        <v>1072</v>
      </c>
      <c r="C26" s="9" t="s">
        <v>1073</v>
      </c>
      <c r="D26" s="11" t="s">
        <v>288</v>
      </c>
      <c r="E26" s="12" t="s">
        <v>316</v>
      </c>
      <c r="F26" s="13" t="s">
        <v>306</v>
      </c>
      <c r="H26" s="26" t="s">
        <v>1072</v>
      </c>
    </row>
    <row r="27" spans="1:8" x14ac:dyDescent="0.2">
      <c r="A27" s="7" t="s">
        <v>196</v>
      </c>
      <c r="B27" s="8" t="s">
        <v>818</v>
      </c>
      <c r="C27" s="9" t="s">
        <v>197</v>
      </c>
      <c r="D27" s="11" t="s">
        <v>289</v>
      </c>
      <c r="E27" s="12" t="s">
        <v>316</v>
      </c>
      <c r="F27" s="13" t="s">
        <v>306</v>
      </c>
      <c r="H27" s="26" t="s">
        <v>196</v>
      </c>
    </row>
    <row r="28" spans="1:8" x14ac:dyDescent="0.2">
      <c r="A28" s="381" t="s">
        <v>9</v>
      </c>
      <c r="B28" s="8" t="s">
        <v>9</v>
      </c>
      <c r="C28" s="9" t="s">
        <v>10</v>
      </c>
      <c r="D28" s="11" t="s">
        <v>289</v>
      </c>
      <c r="E28" s="12" t="s">
        <v>316</v>
      </c>
      <c r="F28" s="13" t="s">
        <v>306</v>
      </c>
      <c r="H28" s="26" t="s">
        <v>9</v>
      </c>
    </row>
    <row r="29" spans="1:8" s="14" customFormat="1" x14ac:dyDescent="0.2">
      <c r="A29" s="7" t="s">
        <v>673</v>
      </c>
      <c r="B29" s="8" t="s">
        <v>674</v>
      </c>
      <c r="C29" s="9" t="s">
        <v>675</v>
      </c>
      <c r="D29" s="11" t="s">
        <v>288</v>
      </c>
      <c r="E29" s="12" t="s">
        <v>316</v>
      </c>
      <c r="F29" s="13" t="s">
        <v>306</v>
      </c>
      <c r="G29" s="408"/>
      <c r="H29" s="26" t="s">
        <v>673</v>
      </c>
    </row>
    <row r="30" spans="1:8" x14ac:dyDescent="0.2">
      <c r="A30" s="7" t="s">
        <v>500</v>
      </c>
      <c r="B30" s="8" t="s">
        <v>501</v>
      </c>
      <c r="C30" s="9" t="s">
        <v>502</v>
      </c>
      <c r="D30" s="11" t="s">
        <v>288</v>
      </c>
      <c r="E30" s="12" t="s">
        <v>316</v>
      </c>
      <c r="F30" s="13" t="s">
        <v>306</v>
      </c>
      <c r="H30" s="26" t="s">
        <v>500</v>
      </c>
    </row>
    <row r="31" spans="1:8" x14ac:dyDescent="0.2">
      <c r="A31" s="7" t="s">
        <v>253</v>
      </c>
      <c r="B31" s="8" t="s">
        <v>254</v>
      </c>
      <c r="C31" s="9" t="s">
        <v>255</v>
      </c>
      <c r="D31" s="11" t="s">
        <v>288</v>
      </c>
      <c r="E31" s="12" t="s">
        <v>316</v>
      </c>
      <c r="F31" s="13" t="s">
        <v>306</v>
      </c>
      <c r="H31" s="26" t="s">
        <v>253</v>
      </c>
    </row>
    <row r="32" spans="1:8" s="14" customFormat="1" x14ac:dyDescent="0.2">
      <c r="A32" s="7" t="s">
        <v>1005</v>
      </c>
      <c r="B32" s="8" t="s">
        <v>1006</v>
      </c>
      <c r="C32" s="9" t="s">
        <v>813</v>
      </c>
      <c r="D32" s="11" t="s">
        <v>289</v>
      </c>
      <c r="E32" s="12" t="s">
        <v>316</v>
      </c>
      <c r="F32" s="13" t="s">
        <v>306</v>
      </c>
      <c r="G32" s="408"/>
      <c r="H32" s="26" t="s">
        <v>1005</v>
      </c>
    </row>
    <row r="33" spans="1:8" s="14" customFormat="1" x14ac:dyDescent="0.2">
      <c r="A33" s="7" t="s">
        <v>1009</v>
      </c>
      <c r="B33" s="8" t="s">
        <v>1008</v>
      </c>
      <c r="C33" s="9" t="s">
        <v>1007</v>
      </c>
      <c r="D33" s="11" t="s">
        <v>289</v>
      </c>
      <c r="E33" s="12" t="s">
        <v>316</v>
      </c>
      <c r="F33" s="13" t="s">
        <v>306</v>
      </c>
      <c r="G33" s="408"/>
      <c r="H33" s="26" t="s">
        <v>1009</v>
      </c>
    </row>
    <row r="34" spans="1:8" x14ac:dyDescent="0.2">
      <c r="A34" s="7" t="s">
        <v>300</v>
      </c>
      <c r="B34" s="8" t="s">
        <v>102</v>
      </c>
      <c r="C34" s="9" t="s">
        <v>242</v>
      </c>
      <c r="D34" s="11" t="s">
        <v>288</v>
      </c>
      <c r="E34" s="12" t="s">
        <v>316</v>
      </c>
      <c r="F34" s="13" t="s">
        <v>306</v>
      </c>
      <c r="H34" s="26" t="s">
        <v>300</v>
      </c>
    </row>
    <row r="35" spans="1:8" x14ac:dyDescent="0.2">
      <c r="A35" s="7" t="s">
        <v>301</v>
      </c>
      <c r="B35" s="8" t="s">
        <v>303</v>
      </c>
      <c r="C35" s="9" t="s">
        <v>302</v>
      </c>
      <c r="D35" s="11" t="s">
        <v>288</v>
      </c>
      <c r="E35" s="12" t="s">
        <v>316</v>
      </c>
      <c r="F35" s="13" t="s">
        <v>306</v>
      </c>
      <c r="H35" s="26" t="s">
        <v>301</v>
      </c>
    </row>
    <row r="36" spans="1:8" x14ac:dyDescent="0.2">
      <c r="A36" s="7" t="s">
        <v>883</v>
      </c>
      <c r="B36" s="8" t="s">
        <v>883</v>
      </c>
      <c r="C36" s="9" t="s">
        <v>879</v>
      </c>
      <c r="D36" s="11" t="s">
        <v>289</v>
      </c>
      <c r="E36" s="12" t="s">
        <v>316</v>
      </c>
      <c r="F36" s="13" t="s">
        <v>306</v>
      </c>
      <c r="H36" s="26" t="s">
        <v>876</v>
      </c>
    </row>
    <row r="37" spans="1:8" x14ac:dyDescent="0.2">
      <c r="A37" s="7" t="s">
        <v>877</v>
      </c>
      <c r="B37" s="8" t="s">
        <v>877</v>
      </c>
      <c r="C37" s="9" t="s">
        <v>880</v>
      </c>
      <c r="D37" s="11" t="s">
        <v>288</v>
      </c>
      <c r="E37" s="12" t="s">
        <v>316</v>
      </c>
      <c r="F37" s="13" t="s">
        <v>306</v>
      </c>
      <c r="H37" s="26" t="s">
        <v>877</v>
      </c>
    </row>
    <row r="38" spans="1:8" x14ac:dyDescent="0.2">
      <c r="A38" s="7" t="s">
        <v>921</v>
      </c>
      <c r="B38" s="8" t="s">
        <v>922</v>
      </c>
      <c r="C38" s="9" t="s">
        <v>923</v>
      </c>
      <c r="D38" s="11" t="s">
        <v>288</v>
      </c>
      <c r="E38" s="12" t="s">
        <v>316</v>
      </c>
      <c r="F38" s="13" t="s">
        <v>306</v>
      </c>
      <c r="H38" s="26" t="s">
        <v>921</v>
      </c>
    </row>
    <row r="39" spans="1:8" x14ac:dyDescent="0.2">
      <c r="A39" s="7" t="s">
        <v>1019</v>
      </c>
      <c r="B39" s="8" t="s">
        <v>1023</v>
      </c>
      <c r="C39" s="9" t="s">
        <v>923</v>
      </c>
      <c r="D39" s="11" t="s">
        <v>288</v>
      </c>
      <c r="E39" s="12" t="s">
        <v>316</v>
      </c>
      <c r="F39" s="13" t="s">
        <v>306</v>
      </c>
      <c r="H39" s="26" t="s">
        <v>1019</v>
      </c>
    </row>
    <row r="40" spans="1:8" x14ac:dyDescent="0.2">
      <c r="A40" s="7" t="s">
        <v>924</v>
      </c>
      <c r="B40" s="8" t="s">
        <v>927</v>
      </c>
      <c r="C40" s="9" t="s">
        <v>930</v>
      </c>
      <c r="D40" s="11" t="s">
        <v>288</v>
      </c>
      <c r="E40" s="12" t="s">
        <v>316</v>
      </c>
      <c r="F40" s="13" t="s">
        <v>306</v>
      </c>
      <c r="H40" s="26" t="s">
        <v>924</v>
      </c>
    </row>
    <row r="41" spans="1:8" x14ac:dyDescent="0.2">
      <c r="A41" s="7" t="s">
        <v>1020</v>
      </c>
      <c r="B41" s="8" t="s">
        <v>1024</v>
      </c>
      <c r="C41" s="9" t="s">
        <v>930</v>
      </c>
      <c r="D41" s="11" t="s">
        <v>288</v>
      </c>
      <c r="E41" s="12" t="s">
        <v>316</v>
      </c>
      <c r="F41" s="13" t="s">
        <v>306</v>
      </c>
      <c r="H41" s="26" t="s">
        <v>1020</v>
      </c>
    </row>
    <row r="42" spans="1:8" x14ac:dyDescent="0.2">
      <c r="A42" s="7" t="s">
        <v>925</v>
      </c>
      <c r="B42" s="8" t="s">
        <v>928</v>
      </c>
      <c r="C42" s="9" t="s">
        <v>931</v>
      </c>
      <c r="D42" s="11" t="s">
        <v>288</v>
      </c>
      <c r="E42" s="12" t="s">
        <v>316</v>
      </c>
      <c r="F42" s="13" t="s">
        <v>306</v>
      </c>
      <c r="H42" s="26" t="s">
        <v>925</v>
      </c>
    </row>
    <row r="43" spans="1:8" x14ac:dyDescent="0.2">
      <c r="A43" s="7" t="s">
        <v>1021</v>
      </c>
      <c r="B43" s="8" t="s">
        <v>1025</v>
      </c>
      <c r="C43" s="9" t="s">
        <v>931</v>
      </c>
      <c r="D43" s="11" t="s">
        <v>288</v>
      </c>
      <c r="E43" s="12" t="s">
        <v>316</v>
      </c>
      <c r="F43" s="13" t="s">
        <v>306</v>
      </c>
      <c r="H43" s="26" t="s">
        <v>1021</v>
      </c>
    </row>
    <row r="44" spans="1:8" x14ac:dyDescent="0.2">
      <c r="A44" s="7" t="s">
        <v>926</v>
      </c>
      <c r="B44" s="8" t="s">
        <v>929</v>
      </c>
      <c r="C44" s="9" t="s">
        <v>932</v>
      </c>
      <c r="D44" s="11" t="s">
        <v>288</v>
      </c>
      <c r="E44" s="12" t="s">
        <v>316</v>
      </c>
      <c r="F44" s="13" t="s">
        <v>306</v>
      </c>
      <c r="H44" s="26" t="s">
        <v>926</v>
      </c>
    </row>
    <row r="45" spans="1:8" ht="13.5" customHeight="1" x14ac:dyDescent="0.2">
      <c r="A45" s="7" t="s">
        <v>1022</v>
      </c>
      <c r="B45" s="8" t="s">
        <v>1026</v>
      </c>
      <c r="C45" s="9" t="s">
        <v>932</v>
      </c>
      <c r="D45" s="11" t="s">
        <v>288</v>
      </c>
      <c r="E45" s="12" t="s">
        <v>316</v>
      </c>
      <c r="F45" s="13" t="s">
        <v>306</v>
      </c>
      <c r="H45" s="26" t="s">
        <v>1022</v>
      </c>
    </row>
    <row r="46" spans="1:8" x14ac:dyDescent="0.2">
      <c r="A46" s="7" t="s">
        <v>944</v>
      </c>
      <c r="B46" s="8" t="s">
        <v>945</v>
      </c>
      <c r="C46" s="9" t="s">
        <v>933</v>
      </c>
      <c r="D46" s="11" t="s">
        <v>288</v>
      </c>
      <c r="E46" s="12" t="s">
        <v>316</v>
      </c>
      <c r="F46" s="13" t="s">
        <v>306</v>
      </c>
      <c r="H46" s="26" t="s">
        <v>944</v>
      </c>
    </row>
    <row r="47" spans="1:8" x14ac:dyDescent="0.2">
      <c r="A47" s="7" t="s">
        <v>207</v>
      </c>
      <c r="B47" s="8" t="s">
        <v>828</v>
      </c>
      <c r="C47" s="9" t="s">
        <v>1060</v>
      </c>
      <c r="D47" s="11" t="s">
        <v>288</v>
      </c>
      <c r="E47" s="12" t="s">
        <v>316</v>
      </c>
      <c r="F47" s="13" t="s">
        <v>307</v>
      </c>
      <c r="G47" s="15"/>
      <c r="H47" s="26" t="s">
        <v>207</v>
      </c>
    </row>
    <row r="48" spans="1:8" x14ac:dyDescent="0.2">
      <c r="A48" s="7" t="s">
        <v>973</v>
      </c>
      <c r="B48" s="8" t="s">
        <v>974</v>
      </c>
      <c r="C48" s="9" t="s">
        <v>975</v>
      </c>
      <c r="D48" s="11" t="s">
        <v>288</v>
      </c>
      <c r="E48" s="12" t="s">
        <v>316</v>
      </c>
      <c r="F48" s="13" t="s">
        <v>306</v>
      </c>
      <c r="G48" s="15"/>
      <c r="H48" s="26" t="s">
        <v>973</v>
      </c>
    </row>
    <row r="49" spans="1:8" s="14" customFormat="1" x14ac:dyDescent="0.2">
      <c r="A49" s="7" t="s">
        <v>312</v>
      </c>
      <c r="B49" s="8" t="s">
        <v>313</v>
      </c>
      <c r="C49" s="9" t="s">
        <v>314</v>
      </c>
      <c r="D49" s="11" t="s">
        <v>288</v>
      </c>
      <c r="E49" s="12" t="s">
        <v>316</v>
      </c>
      <c r="F49" s="13" t="s">
        <v>307</v>
      </c>
      <c r="G49" s="408"/>
      <c r="H49" s="26" t="s">
        <v>312</v>
      </c>
    </row>
    <row r="50" spans="1:8" s="14" customFormat="1" x14ac:dyDescent="0.2">
      <c r="A50" s="7" t="s">
        <v>934</v>
      </c>
      <c r="B50" s="8" t="s">
        <v>935</v>
      </c>
      <c r="C50" s="9" t="s">
        <v>1061</v>
      </c>
      <c r="D50" s="11" t="s">
        <v>288</v>
      </c>
      <c r="E50" s="12" t="s">
        <v>316</v>
      </c>
      <c r="F50" s="13" t="s">
        <v>307</v>
      </c>
      <c r="G50" s="408"/>
      <c r="H50" s="26" t="s">
        <v>934</v>
      </c>
    </row>
    <row r="51" spans="1:8" x14ac:dyDescent="0.2">
      <c r="A51" s="7" t="s">
        <v>950</v>
      </c>
      <c r="B51" s="8" t="s">
        <v>951</v>
      </c>
      <c r="C51" s="9" t="s">
        <v>952</v>
      </c>
      <c r="D51" s="11" t="s">
        <v>289</v>
      </c>
      <c r="E51" s="12" t="s">
        <v>316</v>
      </c>
      <c r="F51" s="13" t="s">
        <v>306</v>
      </c>
      <c r="H51" s="26" t="s">
        <v>953</v>
      </c>
    </row>
    <row r="52" spans="1:8" x14ac:dyDescent="0.2">
      <c r="A52" s="7" t="s">
        <v>946</v>
      </c>
      <c r="B52" s="8" t="s">
        <v>947</v>
      </c>
      <c r="C52" s="9" t="s">
        <v>948</v>
      </c>
      <c r="D52" s="11" t="s">
        <v>288</v>
      </c>
      <c r="E52" s="12" t="s">
        <v>316</v>
      </c>
      <c r="F52" s="13" t="s">
        <v>306</v>
      </c>
      <c r="H52" s="26" t="s">
        <v>949</v>
      </c>
    </row>
    <row r="53" spans="1:8" ht="89.25" x14ac:dyDescent="0.2">
      <c r="A53" s="7" t="s">
        <v>732</v>
      </c>
      <c r="B53" s="8" t="s">
        <v>829</v>
      </c>
      <c r="C53" s="9" t="s">
        <v>731</v>
      </c>
      <c r="D53" s="11" t="s">
        <v>289</v>
      </c>
      <c r="E53" s="12" t="s">
        <v>304</v>
      </c>
      <c r="F53" s="13" t="s">
        <v>306</v>
      </c>
      <c r="H53" s="26" t="s">
        <v>732</v>
      </c>
    </row>
    <row r="54" spans="1:8" ht="89.25" x14ac:dyDescent="0.2">
      <c r="A54" s="7" t="s">
        <v>730</v>
      </c>
      <c r="B54" s="8" t="s">
        <v>829</v>
      </c>
      <c r="C54" s="9" t="s">
        <v>733</v>
      </c>
      <c r="D54" s="11" t="s">
        <v>288</v>
      </c>
      <c r="E54" s="12" t="s">
        <v>304</v>
      </c>
      <c r="F54" s="13" t="s">
        <v>306</v>
      </c>
      <c r="H54" s="26" t="s">
        <v>730</v>
      </c>
    </row>
    <row r="55" spans="1:8" x14ac:dyDescent="0.2">
      <c r="A55" s="7" t="s">
        <v>671</v>
      </c>
      <c r="B55" s="8" t="s">
        <v>672</v>
      </c>
      <c r="C55" s="9" t="s">
        <v>758</v>
      </c>
      <c r="D55" s="11" t="s">
        <v>288</v>
      </c>
      <c r="E55" s="12" t="s">
        <v>316</v>
      </c>
      <c r="F55" s="13" t="s">
        <v>306</v>
      </c>
      <c r="H55" s="26" t="s">
        <v>671</v>
      </c>
    </row>
    <row r="56" spans="1:8" x14ac:dyDescent="0.2">
      <c r="A56" s="7" t="s">
        <v>224</v>
      </c>
      <c r="B56" s="8" t="s">
        <v>797</v>
      </c>
      <c r="C56" s="9" t="s">
        <v>258</v>
      </c>
      <c r="D56" s="11" t="s">
        <v>289</v>
      </c>
      <c r="E56" s="12" t="s">
        <v>316</v>
      </c>
      <c r="F56" s="13" t="s">
        <v>306</v>
      </c>
      <c r="H56" s="26" t="s">
        <v>224</v>
      </c>
    </row>
    <row r="57" spans="1:8" x14ac:dyDescent="0.2">
      <c r="A57" s="7" t="s">
        <v>21</v>
      </c>
      <c r="B57" s="8" t="s">
        <v>230</v>
      </c>
      <c r="C57" s="9" t="s">
        <v>231</v>
      </c>
      <c r="D57" s="11" t="s">
        <v>288</v>
      </c>
      <c r="E57" s="12" t="s">
        <v>316</v>
      </c>
      <c r="F57" s="13" t="s">
        <v>306</v>
      </c>
      <c r="H57" s="26" t="s">
        <v>21</v>
      </c>
    </row>
    <row r="58" spans="1:8" ht="25.5" x14ac:dyDescent="0.2">
      <c r="A58" s="7" t="s">
        <v>154</v>
      </c>
      <c r="B58" s="8" t="s">
        <v>155</v>
      </c>
      <c r="C58" s="9" t="s">
        <v>232</v>
      </c>
      <c r="D58" s="11" t="s">
        <v>288</v>
      </c>
      <c r="E58" s="12" t="s">
        <v>316</v>
      </c>
      <c r="F58" s="13" t="s">
        <v>306</v>
      </c>
      <c r="H58" s="26" t="s">
        <v>154</v>
      </c>
    </row>
    <row r="59" spans="1:8" x14ac:dyDescent="0.2">
      <c r="A59" s="7" t="s">
        <v>937</v>
      </c>
      <c r="B59" s="8" t="s">
        <v>939</v>
      </c>
      <c r="C59" s="9" t="s">
        <v>246</v>
      </c>
      <c r="D59" s="11" t="s">
        <v>289</v>
      </c>
      <c r="E59" s="12" t="s">
        <v>316</v>
      </c>
      <c r="F59" s="13" t="s">
        <v>306</v>
      </c>
      <c r="H59" s="26" t="s">
        <v>941</v>
      </c>
    </row>
    <row r="60" spans="1:8" x14ac:dyDescent="0.2">
      <c r="A60" s="7" t="s">
        <v>936</v>
      </c>
      <c r="B60" s="8" t="s">
        <v>938</v>
      </c>
      <c r="C60" s="9" t="s">
        <v>940</v>
      </c>
      <c r="D60" s="11" t="s">
        <v>288</v>
      </c>
      <c r="E60" s="12" t="s">
        <v>316</v>
      </c>
      <c r="F60" s="13" t="s">
        <v>306</v>
      </c>
      <c r="H60" s="26" t="s">
        <v>942</v>
      </c>
    </row>
    <row r="61" spans="1:8" x14ac:dyDescent="0.2">
      <c r="A61" s="7" t="s">
        <v>454</v>
      </c>
      <c r="B61" s="8" t="s">
        <v>454</v>
      </c>
      <c r="C61" s="9" t="s">
        <v>455</v>
      </c>
      <c r="D61" s="11" t="s">
        <v>288</v>
      </c>
      <c r="E61" s="12" t="s">
        <v>316</v>
      </c>
      <c r="F61" s="13" t="s">
        <v>306</v>
      </c>
      <c r="H61" s="26" t="s">
        <v>456</v>
      </c>
    </row>
    <row r="62" spans="1:8" ht="25.5" x14ac:dyDescent="0.2">
      <c r="A62" s="7" t="s">
        <v>446</v>
      </c>
      <c r="B62" s="8" t="s">
        <v>831</v>
      </c>
      <c r="C62" s="9" t="s">
        <v>447</v>
      </c>
      <c r="D62" s="11" t="s">
        <v>288</v>
      </c>
      <c r="E62" s="12" t="s">
        <v>316</v>
      </c>
      <c r="F62" s="13" t="s">
        <v>306</v>
      </c>
      <c r="H62" s="26" t="s">
        <v>446</v>
      </c>
    </row>
    <row r="63" spans="1:8" x14ac:dyDescent="0.2">
      <c r="A63" s="7" t="s">
        <v>558</v>
      </c>
      <c r="B63" s="8" t="s">
        <v>559</v>
      </c>
      <c r="C63" s="9" t="s">
        <v>560</v>
      </c>
      <c r="D63" s="11" t="s">
        <v>288</v>
      </c>
      <c r="E63" s="12" t="s">
        <v>316</v>
      </c>
      <c r="F63" s="13" t="s">
        <v>306</v>
      </c>
      <c r="H63" s="26" t="s">
        <v>558</v>
      </c>
    </row>
    <row r="64" spans="1:8" x14ac:dyDescent="0.2">
      <c r="A64" s="7" t="s">
        <v>789</v>
      </c>
      <c r="B64" s="8" t="s">
        <v>830</v>
      </c>
      <c r="C64" s="9" t="s">
        <v>1062</v>
      </c>
      <c r="D64" s="11" t="s">
        <v>288</v>
      </c>
      <c r="E64" s="12" t="s">
        <v>316</v>
      </c>
      <c r="F64" s="13" t="s">
        <v>307</v>
      </c>
      <c r="H64" s="26" t="s">
        <v>789</v>
      </c>
    </row>
    <row r="65" spans="1:8" x14ac:dyDescent="0.2">
      <c r="A65" s="7" t="s">
        <v>954</v>
      </c>
      <c r="B65" s="8" t="s">
        <v>954</v>
      </c>
      <c r="C65" s="9" t="s">
        <v>955</v>
      </c>
      <c r="D65" s="11" t="s">
        <v>289</v>
      </c>
      <c r="E65" s="12" t="s">
        <v>316</v>
      </c>
      <c r="F65" s="13" t="s">
        <v>306</v>
      </c>
      <c r="H65" s="26" t="s">
        <v>954</v>
      </c>
    </row>
    <row r="66" spans="1:8" x14ac:dyDescent="0.2">
      <c r="A66" s="7" t="s">
        <v>772</v>
      </c>
      <c r="B66" s="8" t="s">
        <v>773</v>
      </c>
      <c r="C66" s="9" t="s">
        <v>84</v>
      </c>
      <c r="D66" s="11" t="s">
        <v>288</v>
      </c>
      <c r="E66" s="12" t="s">
        <v>316</v>
      </c>
      <c r="F66" s="13" t="s">
        <v>307</v>
      </c>
      <c r="H66" s="26" t="s">
        <v>772</v>
      </c>
    </row>
    <row r="67" spans="1:8" x14ac:dyDescent="0.2">
      <c r="A67" s="7" t="s">
        <v>1055</v>
      </c>
      <c r="B67" s="8" t="s">
        <v>1055</v>
      </c>
      <c r="C67" s="9" t="s">
        <v>346</v>
      </c>
      <c r="D67" s="11" t="s">
        <v>288</v>
      </c>
      <c r="E67" s="12" t="s">
        <v>316</v>
      </c>
      <c r="F67" s="13" t="s">
        <v>306</v>
      </c>
      <c r="H67" s="26" t="s">
        <v>1055</v>
      </c>
    </row>
    <row r="68" spans="1:8" ht="25.5" x14ac:dyDescent="0.2">
      <c r="A68" s="7" t="s">
        <v>448</v>
      </c>
      <c r="B68" s="8" t="s">
        <v>190</v>
      </c>
      <c r="C68" s="9" t="s">
        <v>192</v>
      </c>
      <c r="D68" s="11" t="s">
        <v>289</v>
      </c>
      <c r="E68" s="12" t="s">
        <v>316</v>
      </c>
      <c r="F68" s="13" t="s">
        <v>306</v>
      </c>
      <c r="H68" s="26" t="s">
        <v>448</v>
      </c>
    </row>
    <row r="69" spans="1:8" ht="25.5" x14ac:dyDescent="0.2">
      <c r="A69" s="7" t="s">
        <v>188</v>
      </c>
      <c r="B69" s="8" t="s">
        <v>189</v>
      </c>
      <c r="C69" s="9" t="s">
        <v>191</v>
      </c>
      <c r="D69" s="11" t="s">
        <v>288</v>
      </c>
      <c r="E69" s="12" t="s">
        <v>316</v>
      </c>
      <c r="F69" s="13" t="s">
        <v>306</v>
      </c>
      <c r="H69" s="26" t="s">
        <v>188</v>
      </c>
    </row>
    <row r="70" spans="1:8" x14ac:dyDescent="0.2">
      <c r="A70" s="7" t="s">
        <v>966</v>
      </c>
      <c r="B70" s="8" t="s">
        <v>964</v>
      </c>
      <c r="C70" s="9" t="s">
        <v>753</v>
      </c>
      <c r="D70" s="11" t="s">
        <v>288</v>
      </c>
      <c r="E70" s="12" t="s">
        <v>316</v>
      </c>
      <c r="F70" s="13" t="s">
        <v>306</v>
      </c>
      <c r="H70" s="26" t="s">
        <v>966</v>
      </c>
    </row>
    <row r="71" spans="1:8" x14ac:dyDescent="0.2">
      <c r="A71" s="7" t="s">
        <v>967</v>
      </c>
      <c r="B71" s="8" t="s">
        <v>965</v>
      </c>
      <c r="C71" s="9" t="s">
        <v>263</v>
      </c>
      <c r="D71" s="11" t="s">
        <v>288</v>
      </c>
      <c r="E71" s="12" t="s">
        <v>316</v>
      </c>
      <c r="F71" s="13" t="s">
        <v>306</v>
      </c>
      <c r="H71" s="26" t="s">
        <v>967</v>
      </c>
    </row>
    <row r="72" spans="1:8" x14ac:dyDescent="0.2">
      <c r="A72" s="11" t="s">
        <v>281</v>
      </c>
      <c r="B72" s="8" t="s">
        <v>832</v>
      </c>
      <c r="C72" s="9" t="s">
        <v>282</v>
      </c>
      <c r="D72" s="11" t="s">
        <v>288</v>
      </c>
      <c r="E72" s="12" t="s">
        <v>316</v>
      </c>
      <c r="F72" s="13" t="s">
        <v>306</v>
      </c>
      <c r="H72" s="29" t="s">
        <v>281</v>
      </c>
    </row>
    <row r="73" spans="1:8" x14ac:dyDescent="0.2">
      <c r="A73" s="382" t="s">
        <v>95</v>
      </c>
      <c r="B73" s="12" t="s">
        <v>96</v>
      </c>
      <c r="C73" s="9" t="s">
        <v>97</v>
      </c>
      <c r="D73" s="11" t="s">
        <v>288</v>
      </c>
      <c r="E73" s="12" t="s">
        <v>316</v>
      </c>
      <c r="F73" s="13" t="s">
        <v>306</v>
      </c>
      <c r="H73" s="383" t="s">
        <v>95</v>
      </c>
    </row>
    <row r="74" spans="1:8" x14ac:dyDescent="0.2">
      <c r="A74" s="7" t="s">
        <v>70</v>
      </c>
      <c r="B74" s="8" t="s">
        <v>247</v>
      </c>
      <c r="C74" s="9" t="s">
        <v>362</v>
      </c>
      <c r="D74" s="11" t="s">
        <v>288</v>
      </c>
      <c r="E74" s="12" t="s">
        <v>316</v>
      </c>
      <c r="F74" s="13" t="s">
        <v>306</v>
      </c>
      <c r="H74" s="26" t="s">
        <v>70</v>
      </c>
    </row>
    <row r="75" spans="1:8" x14ac:dyDescent="0.2">
      <c r="A75" s="7" t="s">
        <v>814</v>
      </c>
      <c r="B75" s="8" t="s">
        <v>815</v>
      </c>
      <c r="C75" s="9" t="s">
        <v>816</v>
      </c>
      <c r="D75" s="11" t="s">
        <v>288</v>
      </c>
      <c r="E75" s="12" t="s">
        <v>316</v>
      </c>
      <c r="F75" s="13" t="s">
        <v>306</v>
      </c>
      <c r="H75" s="26" t="s">
        <v>817</v>
      </c>
    </row>
    <row r="76" spans="1:8" x14ac:dyDescent="0.2">
      <c r="A76" s="7" t="s">
        <v>718</v>
      </c>
      <c r="B76" s="8" t="s">
        <v>719</v>
      </c>
      <c r="C76" s="9" t="s">
        <v>343</v>
      </c>
      <c r="D76" s="11" t="s">
        <v>289</v>
      </c>
      <c r="E76" s="12" t="s">
        <v>316</v>
      </c>
      <c r="F76" s="13" t="s">
        <v>306</v>
      </c>
      <c r="H76" s="26" t="s">
        <v>718</v>
      </c>
    </row>
    <row r="77" spans="1:8" x14ac:dyDescent="0.2">
      <c r="A77" s="7" t="s">
        <v>465</v>
      </c>
      <c r="B77" s="10" t="s">
        <v>466</v>
      </c>
      <c r="C77" s="9" t="s">
        <v>172</v>
      </c>
      <c r="D77" s="11" t="s">
        <v>289</v>
      </c>
      <c r="E77" s="12" t="s">
        <v>316</v>
      </c>
      <c r="F77" s="13" t="s">
        <v>306</v>
      </c>
      <c r="H77" s="26" t="s">
        <v>465</v>
      </c>
    </row>
    <row r="78" spans="1:8" x14ac:dyDescent="0.2">
      <c r="A78" s="7" t="s">
        <v>1050</v>
      </c>
      <c r="B78" s="10" t="s">
        <v>1050</v>
      </c>
      <c r="C78" s="9" t="s">
        <v>1051</v>
      </c>
      <c r="D78" s="11" t="s">
        <v>288</v>
      </c>
      <c r="E78" s="12" t="s">
        <v>316</v>
      </c>
      <c r="F78" s="13" t="s">
        <v>306</v>
      </c>
      <c r="H78" s="26" t="s">
        <v>1050</v>
      </c>
    </row>
    <row r="79" spans="1:8" x14ac:dyDescent="0.2">
      <c r="A79" s="7" t="s">
        <v>523</v>
      </c>
      <c r="B79" s="8" t="s">
        <v>523</v>
      </c>
      <c r="C79" s="9" t="s">
        <v>524</v>
      </c>
      <c r="D79" s="11" t="s">
        <v>288</v>
      </c>
      <c r="E79" s="12" t="s">
        <v>316</v>
      </c>
      <c r="F79" s="13" t="s">
        <v>306</v>
      </c>
      <c r="H79" s="26" t="s">
        <v>523</v>
      </c>
    </row>
    <row r="80" spans="1:8" x14ac:dyDescent="0.2">
      <c r="A80" s="7" t="s">
        <v>833</v>
      </c>
      <c r="B80" s="8" t="s">
        <v>833</v>
      </c>
      <c r="C80" s="9" t="s">
        <v>343</v>
      </c>
      <c r="D80" s="11" t="s">
        <v>288</v>
      </c>
      <c r="E80" s="12" t="s">
        <v>316</v>
      </c>
      <c r="F80" s="13" t="s">
        <v>306</v>
      </c>
      <c r="H80" s="26" t="s">
        <v>833</v>
      </c>
    </row>
    <row r="81" spans="1:8" x14ac:dyDescent="0.2">
      <c r="A81" s="7" t="s">
        <v>90</v>
      </c>
      <c r="B81" s="8" t="s">
        <v>754</v>
      </c>
      <c r="C81" s="9" t="s">
        <v>115</v>
      </c>
      <c r="D81" s="11" t="s">
        <v>288</v>
      </c>
      <c r="E81" s="12" t="s">
        <v>316</v>
      </c>
      <c r="F81" s="13" t="s">
        <v>306</v>
      </c>
      <c r="H81" s="26" t="s">
        <v>90</v>
      </c>
    </row>
    <row r="82" spans="1:8" x14ac:dyDescent="0.2">
      <c r="A82" s="7" t="s">
        <v>344</v>
      </c>
      <c r="B82" s="8" t="s">
        <v>835</v>
      </c>
      <c r="C82" s="9" t="s">
        <v>345</v>
      </c>
      <c r="D82" s="11" t="s">
        <v>288</v>
      </c>
      <c r="E82" s="12" t="s">
        <v>316</v>
      </c>
      <c r="F82" s="13" t="s">
        <v>306</v>
      </c>
      <c r="H82" s="26" t="s">
        <v>344</v>
      </c>
    </row>
    <row r="83" spans="1:8" x14ac:dyDescent="0.2">
      <c r="A83" s="7" t="s">
        <v>858</v>
      </c>
      <c r="B83" s="8" t="s">
        <v>836</v>
      </c>
      <c r="C83" s="9" t="s">
        <v>251</v>
      </c>
      <c r="D83" s="11" t="s">
        <v>288</v>
      </c>
      <c r="E83" s="12" t="s">
        <v>316</v>
      </c>
      <c r="F83" s="13" t="s">
        <v>306</v>
      </c>
      <c r="H83" s="26" t="s">
        <v>858</v>
      </c>
    </row>
    <row r="84" spans="1:8" x14ac:dyDescent="0.2">
      <c r="A84" s="7" t="s">
        <v>504</v>
      </c>
      <c r="B84" s="8" t="s">
        <v>503</v>
      </c>
      <c r="C84" s="9" t="s">
        <v>505</v>
      </c>
      <c r="D84" s="11" t="s">
        <v>262</v>
      </c>
      <c r="E84" s="12" t="s">
        <v>316</v>
      </c>
      <c r="F84" s="13" t="s">
        <v>306</v>
      </c>
      <c r="H84" s="26" t="s">
        <v>504</v>
      </c>
    </row>
    <row r="85" spans="1:8" x14ac:dyDescent="0.2">
      <c r="A85" s="7" t="s">
        <v>298</v>
      </c>
      <c r="B85" s="8" t="s">
        <v>162</v>
      </c>
      <c r="C85" s="9" t="s">
        <v>299</v>
      </c>
      <c r="D85" s="11" t="s">
        <v>288</v>
      </c>
      <c r="E85" s="12" t="s">
        <v>316</v>
      </c>
      <c r="F85" s="13" t="s">
        <v>306</v>
      </c>
      <c r="H85" s="26" t="s">
        <v>298</v>
      </c>
    </row>
    <row r="86" spans="1:8" x14ac:dyDescent="0.2">
      <c r="A86" s="7" t="s">
        <v>803</v>
      </c>
      <c r="B86" s="8" t="s">
        <v>804</v>
      </c>
      <c r="C86" s="9" t="s">
        <v>805</v>
      </c>
      <c r="D86" s="11" t="s">
        <v>289</v>
      </c>
      <c r="E86" s="12" t="s">
        <v>316</v>
      </c>
      <c r="F86" s="13" t="s">
        <v>306</v>
      </c>
      <c r="H86" s="29" t="s">
        <v>803</v>
      </c>
    </row>
    <row r="87" spans="1:8" x14ac:dyDescent="0.2">
      <c r="A87" s="7" t="s">
        <v>802</v>
      </c>
      <c r="B87" s="8" t="s">
        <v>837</v>
      </c>
      <c r="C87" s="9" t="s">
        <v>742</v>
      </c>
      <c r="D87" s="11" t="s">
        <v>288</v>
      </c>
      <c r="E87" s="12" t="s">
        <v>316</v>
      </c>
      <c r="F87" s="13" t="s">
        <v>306</v>
      </c>
      <c r="H87" s="29" t="s">
        <v>802</v>
      </c>
    </row>
    <row r="88" spans="1:8" ht="27" customHeight="1" x14ac:dyDescent="0.2">
      <c r="A88" s="7" t="s">
        <v>792</v>
      </c>
      <c r="B88" s="8" t="s">
        <v>838</v>
      </c>
      <c r="C88" s="9" t="s">
        <v>1063</v>
      </c>
      <c r="D88" s="11" t="s">
        <v>288</v>
      </c>
      <c r="E88" s="12" t="s">
        <v>316</v>
      </c>
      <c r="F88" s="13" t="s">
        <v>307</v>
      </c>
      <c r="H88" s="26" t="s">
        <v>792</v>
      </c>
    </row>
    <row r="89" spans="1:8" x14ac:dyDescent="0.2">
      <c r="A89" s="7" t="s">
        <v>809</v>
      </c>
      <c r="B89" s="8" t="s">
        <v>809</v>
      </c>
      <c r="C89" s="9" t="s">
        <v>810</v>
      </c>
      <c r="D89" s="11" t="s">
        <v>289</v>
      </c>
      <c r="E89" s="12" t="s">
        <v>316</v>
      </c>
      <c r="F89" s="13" t="s">
        <v>306</v>
      </c>
      <c r="H89" s="26" t="s">
        <v>809</v>
      </c>
    </row>
    <row r="90" spans="1:8" ht="25.5" x14ac:dyDescent="0.2">
      <c r="A90" s="7" t="s">
        <v>856</v>
      </c>
      <c r="B90" s="8" t="s">
        <v>839</v>
      </c>
      <c r="C90" s="9" t="s">
        <v>92</v>
      </c>
      <c r="D90" s="11" t="s">
        <v>288</v>
      </c>
      <c r="E90" s="12" t="s">
        <v>316</v>
      </c>
      <c r="F90" s="13" t="s">
        <v>306</v>
      </c>
      <c r="H90" s="26" t="s">
        <v>856</v>
      </c>
    </row>
    <row r="91" spans="1:8" ht="25.5" x14ac:dyDescent="0.2">
      <c r="A91" s="7" t="s">
        <v>857</v>
      </c>
      <c r="B91" s="8" t="s">
        <v>840</v>
      </c>
      <c r="C91" s="9" t="s">
        <v>244</v>
      </c>
      <c r="D91" s="11" t="s">
        <v>288</v>
      </c>
      <c r="E91" s="12" t="s">
        <v>316</v>
      </c>
      <c r="F91" s="13" t="s">
        <v>306</v>
      </c>
      <c r="H91" s="26" t="s">
        <v>857</v>
      </c>
    </row>
    <row r="92" spans="1:8" x14ac:dyDescent="0.2">
      <c r="A92" s="7" t="s">
        <v>273</v>
      </c>
      <c r="B92" s="8" t="s">
        <v>273</v>
      </c>
      <c r="C92" s="9" t="s">
        <v>337</v>
      </c>
      <c r="D92" s="11" t="s">
        <v>288</v>
      </c>
      <c r="E92" s="12" t="s">
        <v>316</v>
      </c>
      <c r="F92" s="13" t="s">
        <v>306</v>
      </c>
      <c r="H92" s="26" t="s">
        <v>273</v>
      </c>
    </row>
    <row r="93" spans="1:8" x14ac:dyDescent="0.2">
      <c r="A93" s="7" t="s">
        <v>720</v>
      </c>
      <c r="B93" s="8" t="s">
        <v>720</v>
      </c>
      <c r="C93" s="9" t="s">
        <v>721</v>
      </c>
      <c r="D93" s="11" t="s">
        <v>289</v>
      </c>
      <c r="E93" s="12" t="s">
        <v>316</v>
      </c>
      <c r="F93" s="13" t="s">
        <v>306</v>
      </c>
      <c r="H93" s="383" t="s">
        <v>720</v>
      </c>
    </row>
    <row r="94" spans="1:8" ht="25.5" x14ac:dyDescent="0.2">
      <c r="A94" s="7" t="s">
        <v>1027</v>
      </c>
      <c r="B94" s="12" t="s">
        <v>1028</v>
      </c>
      <c r="C94" s="9" t="s">
        <v>737</v>
      </c>
      <c r="D94" s="11" t="s">
        <v>289</v>
      </c>
      <c r="E94" s="12" t="s">
        <v>316</v>
      </c>
      <c r="F94" s="13" t="s">
        <v>306</v>
      </c>
      <c r="H94" s="26" t="s">
        <v>1027</v>
      </c>
    </row>
    <row r="95" spans="1:8" ht="25.5" x14ac:dyDescent="0.2">
      <c r="A95" s="7" t="s">
        <v>1029</v>
      </c>
      <c r="B95" s="8" t="s">
        <v>1030</v>
      </c>
      <c r="C95" s="9" t="s">
        <v>885</v>
      </c>
      <c r="D95" s="11" t="s">
        <v>288</v>
      </c>
      <c r="E95" s="12" t="s">
        <v>316</v>
      </c>
      <c r="F95" s="13" t="s">
        <v>306</v>
      </c>
      <c r="H95" s="26" t="s">
        <v>1029</v>
      </c>
    </row>
    <row r="96" spans="1:8" ht="25.5" x14ac:dyDescent="0.2">
      <c r="A96" s="7" t="s">
        <v>886</v>
      </c>
      <c r="B96" s="12" t="s">
        <v>886</v>
      </c>
      <c r="C96" s="9" t="s">
        <v>737</v>
      </c>
      <c r="D96" s="11" t="s">
        <v>289</v>
      </c>
      <c r="E96" s="12" t="s">
        <v>316</v>
      </c>
      <c r="F96" s="13" t="s">
        <v>306</v>
      </c>
      <c r="H96" s="26" t="s">
        <v>886</v>
      </c>
    </row>
    <row r="97" spans="1:8" x14ac:dyDescent="0.2">
      <c r="A97" s="7" t="s">
        <v>884</v>
      </c>
      <c r="B97" s="8" t="s">
        <v>884</v>
      </c>
      <c r="C97" s="9" t="s">
        <v>885</v>
      </c>
      <c r="D97" s="11" t="s">
        <v>288</v>
      </c>
      <c r="E97" s="12" t="s">
        <v>316</v>
      </c>
      <c r="F97" s="13" t="s">
        <v>306</v>
      </c>
      <c r="H97" s="26" t="s">
        <v>884</v>
      </c>
    </row>
    <row r="98" spans="1:8" x14ac:dyDescent="0.2">
      <c r="A98" s="382" t="s">
        <v>104</v>
      </c>
      <c r="B98" s="12" t="s">
        <v>841</v>
      </c>
      <c r="C98" s="384" t="s">
        <v>106</v>
      </c>
      <c r="D98" s="11" t="s">
        <v>288</v>
      </c>
      <c r="E98" s="12" t="s">
        <v>316</v>
      </c>
      <c r="F98" s="13" t="s">
        <v>306</v>
      </c>
      <c r="H98" s="383" t="s">
        <v>104</v>
      </c>
    </row>
    <row r="99" spans="1:8" x14ac:dyDescent="0.2">
      <c r="A99" s="7" t="s">
        <v>103</v>
      </c>
      <c r="B99" s="12" t="s">
        <v>842</v>
      </c>
      <c r="C99" s="9" t="s">
        <v>105</v>
      </c>
      <c r="D99" s="11" t="s">
        <v>288</v>
      </c>
      <c r="E99" s="12" t="s">
        <v>316</v>
      </c>
      <c r="F99" s="13" t="s">
        <v>306</v>
      </c>
      <c r="H99" s="26" t="s">
        <v>103</v>
      </c>
    </row>
    <row r="100" spans="1:8" x14ac:dyDescent="0.2">
      <c r="A100" s="7" t="s">
        <v>193</v>
      </c>
      <c r="B100" s="12" t="s">
        <v>194</v>
      </c>
      <c r="C100" s="9" t="s">
        <v>798</v>
      </c>
      <c r="D100" s="11" t="s">
        <v>288</v>
      </c>
      <c r="E100" s="12" t="s">
        <v>316</v>
      </c>
      <c r="F100" s="13" t="s">
        <v>306</v>
      </c>
      <c r="H100" s="26" t="s">
        <v>193</v>
      </c>
    </row>
    <row r="101" spans="1:8" x14ac:dyDescent="0.2">
      <c r="A101" s="7" t="s">
        <v>976</v>
      </c>
      <c r="B101" s="12" t="s">
        <v>978</v>
      </c>
      <c r="C101" s="9" t="s">
        <v>977</v>
      </c>
      <c r="D101" s="11" t="s">
        <v>288</v>
      </c>
      <c r="E101" s="12" t="s">
        <v>316</v>
      </c>
      <c r="F101" s="13" t="s">
        <v>306</v>
      </c>
      <c r="H101" s="26" t="s">
        <v>976</v>
      </c>
    </row>
    <row r="102" spans="1:8" x14ac:dyDescent="0.2">
      <c r="A102" s="7" t="s">
        <v>956</v>
      </c>
      <c r="B102" s="12" t="s">
        <v>956</v>
      </c>
      <c r="C102" s="9" t="s">
        <v>957</v>
      </c>
      <c r="D102" s="11" t="s">
        <v>288</v>
      </c>
      <c r="E102" s="12" t="s">
        <v>316</v>
      </c>
      <c r="F102" s="13" t="s">
        <v>306</v>
      </c>
      <c r="H102" s="26" t="s">
        <v>956</v>
      </c>
    </row>
    <row r="103" spans="1:8" x14ac:dyDescent="0.2">
      <c r="A103" s="7" t="s">
        <v>1097</v>
      </c>
      <c r="B103" s="12" t="s">
        <v>1097</v>
      </c>
      <c r="C103" s="9" t="s">
        <v>1098</v>
      </c>
      <c r="D103" s="11" t="s">
        <v>288</v>
      </c>
      <c r="E103" s="12" t="s">
        <v>316</v>
      </c>
      <c r="F103" s="13" t="s">
        <v>306</v>
      </c>
      <c r="H103" s="26" t="s">
        <v>1097</v>
      </c>
    </row>
    <row r="104" spans="1:8" x14ac:dyDescent="0.2">
      <c r="A104" s="7" t="s">
        <v>342</v>
      </c>
      <c r="B104" s="8" t="s">
        <v>342</v>
      </c>
      <c r="C104" s="9" t="s">
        <v>729</v>
      </c>
      <c r="D104" s="11" t="s">
        <v>288</v>
      </c>
      <c r="E104" s="12" t="s">
        <v>316</v>
      </c>
      <c r="F104" s="13" t="s">
        <v>306</v>
      </c>
      <c r="H104" s="26" t="s">
        <v>342</v>
      </c>
    </row>
    <row r="105" spans="1:8" x14ac:dyDescent="0.2">
      <c r="A105" s="7" t="s">
        <v>917</v>
      </c>
      <c r="B105" s="8" t="s">
        <v>915</v>
      </c>
      <c r="C105" s="9" t="s">
        <v>916</v>
      </c>
      <c r="D105" s="11" t="s">
        <v>288</v>
      </c>
      <c r="E105" s="12" t="s">
        <v>316</v>
      </c>
      <c r="F105" s="13" t="s">
        <v>306</v>
      </c>
      <c r="H105" s="26" t="s">
        <v>917</v>
      </c>
    </row>
    <row r="106" spans="1:8" s="14" customFormat="1" x14ac:dyDescent="0.2">
      <c r="A106" s="7" t="s">
        <v>961</v>
      </c>
      <c r="B106" s="8" t="s">
        <v>962</v>
      </c>
      <c r="C106" s="9" t="s">
        <v>963</v>
      </c>
      <c r="D106" s="11" t="s">
        <v>289</v>
      </c>
      <c r="E106" s="12" t="s">
        <v>316</v>
      </c>
      <c r="F106" s="13" t="s">
        <v>306</v>
      </c>
      <c r="G106" s="408"/>
      <c r="H106" s="26" t="s">
        <v>961</v>
      </c>
    </row>
    <row r="107" spans="1:8" s="14" customFormat="1" x14ac:dyDescent="0.2">
      <c r="A107" s="7" t="s">
        <v>790</v>
      </c>
      <c r="B107" s="8" t="s">
        <v>843</v>
      </c>
      <c r="C107" s="9" t="s">
        <v>791</v>
      </c>
      <c r="D107" s="11" t="s">
        <v>289</v>
      </c>
      <c r="E107" s="12" t="s">
        <v>316</v>
      </c>
      <c r="F107" s="13" t="s">
        <v>306</v>
      </c>
      <c r="G107" s="408"/>
      <c r="H107" s="26" t="s">
        <v>790</v>
      </c>
    </row>
    <row r="108" spans="1:8" s="14" customFormat="1" x14ac:dyDescent="0.2">
      <c r="A108" s="7" t="s">
        <v>881</v>
      </c>
      <c r="B108" s="8" t="s">
        <v>882</v>
      </c>
      <c r="C108" s="9" t="s">
        <v>878</v>
      </c>
      <c r="D108" s="11" t="s">
        <v>289</v>
      </c>
      <c r="E108" s="12" t="s">
        <v>316</v>
      </c>
      <c r="F108" s="13" t="s">
        <v>306</v>
      </c>
      <c r="G108" s="408"/>
      <c r="H108" s="26" t="s">
        <v>875</v>
      </c>
    </row>
    <row r="109" spans="1:8" s="14" customFormat="1" x14ac:dyDescent="0.2">
      <c r="A109" s="7" t="s">
        <v>755</v>
      </c>
      <c r="B109" s="8" t="s">
        <v>756</v>
      </c>
      <c r="C109" s="9" t="s">
        <v>757</v>
      </c>
      <c r="D109" s="11" t="s">
        <v>289</v>
      </c>
      <c r="E109" s="12" t="s">
        <v>316</v>
      </c>
      <c r="F109" s="13" t="s">
        <v>306</v>
      </c>
      <c r="G109" s="408"/>
      <c r="H109" s="26" t="s">
        <v>755</v>
      </c>
    </row>
    <row r="110" spans="1:8" s="14" customFormat="1" x14ac:dyDescent="0.2">
      <c r="A110" s="7" t="s">
        <v>888</v>
      </c>
      <c r="B110" s="8" t="s">
        <v>890</v>
      </c>
      <c r="C110" s="9" t="s">
        <v>805</v>
      </c>
      <c r="D110" s="11" t="s">
        <v>289</v>
      </c>
      <c r="E110" s="12" t="s">
        <v>316</v>
      </c>
      <c r="F110" s="13" t="s">
        <v>306</v>
      </c>
      <c r="G110" s="408"/>
      <c r="H110" s="26" t="s">
        <v>892</v>
      </c>
    </row>
    <row r="111" spans="1:8" s="14" customFormat="1" ht="27.75" customHeight="1" x14ac:dyDescent="0.2">
      <c r="A111" s="7" t="s">
        <v>1052</v>
      </c>
      <c r="B111" s="8" t="s">
        <v>1053</v>
      </c>
      <c r="C111" s="9" t="s">
        <v>1054</v>
      </c>
      <c r="D111" s="11" t="s">
        <v>289</v>
      </c>
      <c r="E111" s="12" t="s">
        <v>316</v>
      </c>
      <c r="F111" s="13" t="s">
        <v>306</v>
      </c>
      <c r="G111" s="408"/>
      <c r="H111" s="26" t="s">
        <v>1053</v>
      </c>
    </row>
    <row r="112" spans="1:8" s="14" customFormat="1" ht="25.5" x14ac:dyDescent="0.2">
      <c r="A112" s="7" t="s">
        <v>943</v>
      </c>
      <c r="B112" s="8" t="s">
        <v>907</v>
      </c>
      <c r="C112" s="9" t="s">
        <v>904</v>
      </c>
      <c r="D112" s="11" t="s">
        <v>288</v>
      </c>
      <c r="E112" s="12" t="s">
        <v>316</v>
      </c>
      <c r="F112" s="13" t="s">
        <v>306</v>
      </c>
      <c r="G112" s="408"/>
      <c r="H112" s="26" t="s">
        <v>909</v>
      </c>
    </row>
    <row r="113" spans="1:8" s="14" customFormat="1" ht="25.5" x14ac:dyDescent="0.2">
      <c r="A113" s="7" t="s">
        <v>457</v>
      </c>
      <c r="B113" s="8" t="s">
        <v>458</v>
      </c>
      <c r="C113" s="9" t="s">
        <v>459</v>
      </c>
      <c r="D113" s="11" t="s">
        <v>289</v>
      </c>
      <c r="E113" s="12" t="s">
        <v>316</v>
      </c>
      <c r="F113" s="13" t="s">
        <v>306</v>
      </c>
      <c r="G113" s="408"/>
      <c r="H113" s="26" t="s">
        <v>457</v>
      </c>
    </row>
    <row r="114" spans="1:8" s="14" customFormat="1" x14ac:dyDescent="0.2">
      <c r="A114" s="7" t="s">
        <v>358</v>
      </c>
      <c r="B114" s="8" t="s">
        <v>844</v>
      </c>
      <c r="C114" s="9" t="s">
        <v>359</v>
      </c>
      <c r="D114" s="11" t="s">
        <v>289</v>
      </c>
      <c r="E114" s="12" t="s">
        <v>316</v>
      </c>
      <c r="F114" s="13" t="s">
        <v>306</v>
      </c>
      <c r="G114" s="408"/>
      <c r="H114" s="26" t="s">
        <v>358</v>
      </c>
    </row>
    <row r="115" spans="1:8" s="14" customFormat="1" ht="15.75" customHeight="1" x14ac:dyDescent="0.2">
      <c r="A115" s="7" t="s">
        <v>68</v>
      </c>
      <c r="B115" s="8" t="s">
        <v>269</v>
      </c>
      <c r="C115" s="9" t="s">
        <v>270</v>
      </c>
      <c r="D115" s="11" t="s">
        <v>288</v>
      </c>
      <c r="E115" s="12" t="s">
        <v>316</v>
      </c>
      <c r="F115" s="13" t="s">
        <v>306</v>
      </c>
      <c r="G115" s="408"/>
      <c r="H115" s="26" t="s">
        <v>68</v>
      </c>
    </row>
    <row r="116" spans="1:8" s="14" customFormat="1" x14ac:dyDescent="0.2">
      <c r="A116" s="7" t="s">
        <v>738</v>
      </c>
      <c r="B116" s="8" t="s">
        <v>738</v>
      </c>
      <c r="C116" s="9" t="s">
        <v>739</v>
      </c>
      <c r="D116" s="11" t="s">
        <v>288</v>
      </c>
      <c r="E116" s="12" t="s">
        <v>316</v>
      </c>
      <c r="F116" s="13" t="s">
        <v>306</v>
      </c>
      <c r="G116" s="408"/>
      <c r="H116" s="26" t="s">
        <v>738</v>
      </c>
    </row>
    <row r="117" spans="1:8" s="14" customFormat="1" x14ac:dyDescent="0.2">
      <c r="A117" s="7" t="s">
        <v>143</v>
      </c>
      <c r="B117" s="8" t="s">
        <v>248</v>
      </c>
      <c r="C117" s="9" t="s">
        <v>363</v>
      </c>
      <c r="D117" s="11" t="s">
        <v>288</v>
      </c>
      <c r="E117" s="12" t="s">
        <v>316</v>
      </c>
      <c r="F117" s="13" t="s">
        <v>306</v>
      </c>
      <c r="G117" s="408"/>
      <c r="H117" s="26" t="s">
        <v>143</v>
      </c>
    </row>
    <row r="118" spans="1:8" s="14" customFormat="1" x14ac:dyDescent="0.2">
      <c r="A118" s="7" t="s">
        <v>88</v>
      </c>
      <c r="B118" s="8" t="s">
        <v>722</v>
      </c>
      <c r="C118" s="9" t="s">
        <v>114</v>
      </c>
      <c r="D118" s="11" t="s">
        <v>288</v>
      </c>
      <c r="E118" s="12" t="s">
        <v>316</v>
      </c>
      <c r="F118" s="13" t="s">
        <v>306</v>
      </c>
      <c r="G118" s="408"/>
      <c r="H118" s="26" t="s">
        <v>88</v>
      </c>
    </row>
    <row r="119" spans="1:8" s="14" customFormat="1" x14ac:dyDescent="0.2">
      <c r="A119" s="7" t="s">
        <v>799</v>
      </c>
      <c r="B119" s="8" t="s">
        <v>800</v>
      </c>
      <c r="C119" s="9" t="s">
        <v>801</v>
      </c>
      <c r="D119" s="11" t="s">
        <v>289</v>
      </c>
      <c r="E119" s="12" t="s">
        <v>316</v>
      </c>
      <c r="F119" s="13" t="s">
        <v>306</v>
      </c>
      <c r="G119" s="408"/>
      <c r="H119" s="29" t="s">
        <v>799</v>
      </c>
    </row>
    <row r="120" spans="1:8" s="14" customFormat="1" x14ac:dyDescent="0.2">
      <c r="A120" s="7" t="s">
        <v>918</v>
      </c>
      <c r="B120" s="8" t="s">
        <v>913</v>
      </c>
      <c r="C120" s="9" t="s">
        <v>914</v>
      </c>
      <c r="D120" s="11" t="s">
        <v>288</v>
      </c>
      <c r="E120" s="12" t="s">
        <v>316</v>
      </c>
      <c r="F120" s="13" t="s">
        <v>306</v>
      </c>
      <c r="G120" s="408"/>
      <c r="H120" s="26" t="s">
        <v>918</v>
      </c>
    </row>
    <row r="121" spans="1:8" s="14" customFormat="1" ht="26.25" customHeight="1" x14ac:dyDescent="0.2">
      <c r="A121" s="7" t="s">
        <v>919</v>
      </c>
      <c r="B121" s="8" t="s">
        <v>920</v>
      </c>
      <c r="C121" s="9" t="s">
        <v>299</v>
      </c>
      <c r="D121" s="11" t="s">
        <v>288</v>
      </c>
      <c r="E121" s="12" t="s">
        <v>316</v>
      </c>
      <c r="F121" s="13" t="s">
        <v>306</v>
      </c>
      <c r="G121" s="408"/>
      <c r="H121" s="26" t="s">
        <v>919</v>
      </c>
    </row>
    <row r="122" spans="1:8" s="14" customFormat="1" x14ac:dyDescent="0.2">
      <c r="A122" s="7" t="s">
        <v>1000</v>
      </c>
      <c r="B122" s="8" t="s">
        <v>1000</v>
      </c>
      <c r="C122" s="9" t="s">
        <v>1001</v>
      </c>
      <c r="D122" s="11" t="s">
        <v>288</v>
      </c>
      <c r="E122" s="12" t="s">
        <v>316</v>
      </c>
      <c r="F122" s="13" t="s">
        <v>306</v>
      </c>
      <c r="G122" s="408"/>
      <c r="H122" s="26" t="s">
        <v>1000</v>
      </c>
    </row>
    <row r="123" spans="1:8" s="14" customFormat="1" ht="25.5" x14ac:dyDescent="0.2">
      <c r="A123" s="7" t="s">
        <v>204</v>
      </c>
      <c r="B123" s="8" t="s">
        <v>205</v>
      </c>
      <c r="C123" s="9" t="s">
        <v>206</v>
      </c>
      <c r="D123" s="11" t="s">
        <v>288</v>
      </c>
      <c r="E123" s="12" t="s">
        <v>316</v>
      </c>
      <c r="F123" s="13" t="s">
        <v>306</v>
      </c>
      <c r="G123" s="408"/>
      <c r="H123" s="26" t="s">
        <v>204</v>
      </c>
    </row>
    <row r="124" spans="1:8" s="14" customFormat="1" x14ac:dyDescent="0.2">
      <c r="A124" s="7" t="s">
        <v>893</v>
      </c>
      <c r="B124" s="8" t="s">
        <v>894</v>
      </c>
      <c r="C124" s="9" t="s">
        <v>895</v>
      </c>
      <c r="D124" s="11" t="s">
        <v>288</v>
      </c>
      <c r="E124" s="12" t="s">
        <v>316</v>
      </c>
      <c r="F124" s="13" t="s">
        <v>306</v>
      </c>
      <c r="G124" s="408"/>
      <c r="H124" s="26" t="s">
        <v>896</v>
      </c>
    </row>
    <row r="125" spans="1:8" s="14" customFormat="1" x14ac:dyDescent="0.2">
      <c r="A125" s="7" t="s">
        <v>750</v>
      </c>
      <c r="B125" s="8" t="s">
        <v>786</v>
      </c>
      <c r="C125" s="9" t="s">
        <v>256</v>
      </c>
      <c r="D125" s="11" t="s">
        <v>288</v>
      </c>
      <c r="E125" s="12" t="s">
        <v>316</v>
      </c>
      <c r="F125" s="13" t="s">
        <v>306</v>
      </c>
      <c r="G125" s="408"/>
      <c r="H125" s="26" t="s">
        <v>750</v>
      </c>
    </row>
    <row r="126" spans="1:8" s="14" customFormat="1" x14ac:dyDescent="0.2">
      <c r="A126" s="7" t="s">
        <v>747</v>
      </c>
      <c r="B126" s="8" t="s">
        <v>748</v>
      </c>
      <c r="C126" s="9" t="s">
        <v>749</v>
      </c>
      <c r="D126" s="11" t="s">
        <v>288</v>
      </c>
      <c r="E126" s="12" t="s">
        <v>316</v>
      </c>
      <c r="F126" s="13" t="s">
        <v>306</v>
      </c>
      <c r="G126" s="408"/>
      <c r="H126" s="26" t="s">
        <v>747</v>
      </c>
    </row>
    <row r="127" spans="1:8" s="14" customFormat="1" x14ac:dyDescent="0.2">
      <c r="A127" s="7" t="s">
        <v>259</v>
      </c>
      <c r="B127" s="8" t="s">
        <v>260</v>
      </c>
      <c r="C127" s="9" t="s">
        <v>261</v>
      </c>
      <c r="D127" s="11" t="s">
        <v>262</v>
      </c>
      <c r="E127" s="12" t="s">
        <v>316</v>
      </c>
      <c r="F127" s="13" t="s">
        <v>306</v>
      </c>
      <c r="G127" s="408"/>
      <c r="H127" s="26" t="s">
        <v>259</v>
      </c>
    </row>
    <row r="128" spans="1:8" s="14" customFormat="1" x14ac:dyDescent="0.2">
      <c r="A128" s="7" t="s">
        <v>334</v>
      </c>
      <c r="B128" s="8" t="s">
        <v>334</v>
      </c>
      <c r="C128" s="9" t="s">
        <v>335</v>
      </c>
      <c r="D128" s="11" t="s">
        <v>288</v>
      </c>
      <c r="E128" s="12" t="s">
        <v>316</v>
      </c>
      <c r="F128" s="13" t="s">
        <v>306</v>
      </c>
      <c r="G128" s="408"/>
      <c r="H128" s="26" t="s">
        <v>334</v>
      </c>
    </row>
    <row r="129" spans="1:8" s="14" customFormat="1" x14ac:dyDescent="0.2">
      <c r="A129" s="7" t="s">
        <v>736</v>
      </c>
      <c r="B129" s="8" t="s">
        <v>734</v>
      </c>
      <c r="C129" s="9" t="s">
        <v>735</v>
      </c>
      <c r="D129" s="11" t="s">
        <v>262</v>
      </c>
      <c r="E129" s="12" t="s">
        <v>316</v>
      </c>
      <c r="F129" s="13" t="s">
        <v>306</v>
      </c>
      <c r="G129" s="408"/>
      <c r="H129" s="26" t="s">
        <v>736</v>
      </c>
    </row>
    <row r="130" spans="1:8" s="14" customFormat="1" x14ac:dyDescent="0.2">
      <c r="A130" s="7" t="s">
        <v>1077</v>
      </c>
      <c r="B130" s="8" t="s">
        <v>1077</v>
      </c>
      <c r="C130" s="9" t="s">
        <v>668</v>
      </c>
      <c r="D130" s="11" t="s">
        <v>288</v>
      </c>
      <c r="E130" s="12" t="s">
        <v>316</v>
      </c>
      <c r="F130" s="13" t="s">
        <v>306</v>
      </c>
      <c r="G130" s="408"/>
      <c r="H130" s="26" t="s">
        <v>1077</v>
      </c>
    </row>
    <row r="131" spans="1:8" s="14" customFormat="1" ht="12.75" customHeight="1" x14ac:dyDescent="0.2">
      <c r="A131" s="7" t="s">
        <v>1078</v>
      </c>
      <c r="B131" s="8" t="s">
        <v>1078</v>
      </c>
      <c r="C131" s="9" t="s">
        <v>1079</v>
      </c>
      <c r="D131" s="11" t="s">
        <v>289</v>
      </c>
      <c r="E131" s="12" t="s">
        <v>316</v>
      </c>
      <c r="F131" s="13" t="s">
        <v>306</v>
      </c>
      <c r="G131" s="408"/>
      <c r="H131" s="26" t="s">
        <v>1078</v>
      </c>
    </row>
    <row r="132" spans="1:8" s="14" customFormat="1" x14ac:dyDescent="0.2">
      <c r="A132" s="7" t="s">
        <v>968</v>
      </c>
      <c r="B132" s="8" t="s">
        <v>969</v>
      </c>
      <c r="C132" s="9" t="s">
        <v>345</v>
      </c>
      <c r="D132" s="11" t="s">
        <v>288</v>
      </c>
      <c r="E132" s="12" t="s">
        <v>316</v>
      </c>
      <c r="F132" s="13" t="s">
        <v>306</v>
      </c>
      <c r="G132" s="408"/>
      <c r="H132" s="26" t="s">
        <v>968</v>
      </c>
    </row>
    <row r="133" spans="1:8" s="14" customFormat="1" x14ac:dyDescent="0.2">
      <c r="A133" s="7" t="s">
        <v>970</v>
      </c>
      <c r="B133" s="8" t="s">
        <v>971</v>
      </c>
      <c r="C133" s="9" t="s">
        <v>972</v>
      </c>
      <c r="D133" s="11" t="s">
        <v>288</v>
      </c>
      <c r="E133" s="12" t="s">
        <v>316</v>
      </c>
      <c r="F133" s="13" t="s">
        <v>306</v>
      </c>
      <c r="G133" s="408"/>
      <c r="H133" s="26" t="s">
        <v>970</v>
      </c>
    </row>
    <row r="134" spans="1:8" s="14" customFormat="1" x14ac:dyDescent="0.2">
      <c r="A134" s="7" t="s">
        <v>1048</v>
      </c>
      <c r="B134" s="8" t="s">
        <v>1048</v>
      </c>
      <c r="C134" s="9" t="s">
        <v>1049</v>
      </c>
      <c r="D134" s="11" t="s">
        <v>288</v>
      </c>
      <c r="E134" s="12" t="s">
        <v>316</v>
      </c>
      <c r="F134" s="13" t="s">
        <v>306</v>
      </c>
      <c r="G134" s="408"/>
      <c r="H134" s="26" t="s">
        <v>1048</v>
      </c>
    </row>
    <row r="135" spans="1:8" s="14" customFormat="1" x14ac:dyDescent="0.2">
      <c r="A135" s="7" t="s">
        <v>887</v>
      </c>
      <c r="B135" s="8" t="s">
        <v>889</v>
      </c>
      <c r="C135" s="9" t="s">
        <v>742</v>
      </c>
      <c r="D135" s="11" t="s">
        <v>288</v>
      </c>
      <c r="E135" s="12" t="s">
        <v>316</v>
      </c>
      <c r="F135" s="13" t="s">
        <v>306</v>
      </c>
      <c r="G135" s="408"/>
      <c r="H135" s="26" t="s">
        <v>891</v>
      </c>
    </row>
    <row r="136" spans="1:8" s="14" customFormat="1" x14ac:dyDescent="0.2">
      <c r="A136" s="7" t="s">
        <v>1039</v>
      </c>
      <c r="B136" s="8" t="s">
        <v>1040</v>
      </c>
      <c r="C136" s="9" t="s">
        <v>1041</v>
      </c>
      <c r="D136" s="11" t="s">
        <v>288</v>
      </c>
      <c r="E136" s="12" t="s">
        <v>316</v>
      </c>
      <c r="F136" s="13" t="s">
        <v>306</v>
      </c>
      <c r="G136" s="408"/>
      <c r="H136" s="26" t="s">
        <v>1040</v>
      </c>
    </row>
    <row r="137" spans="1:8" s="14" customFormat="1" ht="12.75" customHeight="1" x14ac:dyDescent="0.2">
      <c r="A137" s="7" t="s">
        <v>905</v>
      </c>
      <c r="B137" s="8" t="s">
        <v>906</v>
      </c>
      <c r="C137" s="9" t="s">
        <v>903</v>
      </c>
      <c r="D137" s="11" t="s">
        <v>288</v>
      </c>
      <c r="E137" s="12" t="s">
        <v>316</v>
      </c>
      <c r="F137" s="13" t="s">
        <v>306</v>
      </c>
      <c r="G137" s="408"/>
      <c r="H137" s="26" t="s">
        <v>908</v>
      </c>
    </row>
    <row r="138" spans="1:8" s="14" customFormat="1" ht="25.5" x14ac:dyDescent="0.2">
      <c r="A138" s="7" t="s">
        <v>460</v>
      </c>
      <c r="B138" s="8" t="s">
        <v>461</v>
      </c>
      <c r="C138" s="9" t="s">
        <v>462</v>
      </c>
      <c r="D138" s="11" t="s">
        <v>288</v>
      </c>
      <c r="E138" s="12" t="s">
        <v>316</v>
      </c>
      <c r="F138" s="13" t="s">
        <v>306</v>
      </c>
      <c r="G138" s="408"/>
      <c r="H138" s="26" t="s">
        <v>460</v>
      </c>
    </row>
    <row r="139" spans="1:8" s="14" customFormat="1" x14ac:dyDescent="0.2">
      <c r="A139" s="7" t="s">
        <v>360</v>
      </c>
      <c r="B139" s="8" t="s">
        <v>845</v>
      </c>
      <c r="C139" s="9" t="s">
        <v>361</v>
      </c>
      <c r="D139" s="11" t="s">
        <v>288</v>
      </c>
      <c r="E139" s="12" t="s">
        <v>316</v>
      </c>
      <c r="F139" s="13" t="s">
        <v>306</v>
      </c>
      <c r="G139" s="408"/>
      <c r="H139" s="26" t="s">
        <v>360</v>
      </c>
    </row>
    <row r="140" spans="1:8" s="14" customFormat="1" ht="25.5" x14ac:dyDescent="0.2">
      <c r="A140" s="7" t="s">
        <v>1034</v>
      </c>
      <c r="B140" s="8" t="s">
        <v>1035</v>
      </c>
      <c r="C140" s="9" t="s">
        <v>1036</v>
      </c>
      <c r="D140" s="11" t="s">
        <v>289</v>
      </c>
      <c r="E140" s="12" t="s">
        <v>316</v>
      </c>
      <c r="F140" s="13" t="s">
        <v>306</v>
      </c>
      <c r="G140" s="408"/>
      <c r="H140" s="26" t="s">
        <v>1034</v>
      </c>
    </row>
    <row r="141" spans="1:8" s="14" customFormat="1" ht="25.5" x14ac:dyDescent="0.2">
      <c r="A141" s="7" t="s">
        <v>1037</v>
      </c>
      <c r="B141" s="8" t="s">
        <v>1037</v>
      </c>
      <c r="C141" s="9" t="s">
        <v>1038</v>
      </c>
      <c r="D141" s="11" t="s">
        <v>288</v>
      </c>
      <c r="E141" s="12" t="s">
        <v>316</v>
      </c>
      <c r="F141" s="13" t="s">
        <v>306</v>
      </c>
      <c r="G141" s="408"/>
      <c r="H141" s="26" t="s">
        <v>1037</v>
      </c>
    </row>
    <row r="142" spans="1:8" s="14" customFormat="1" x14ac:dyDescent="0.2">
      <c r="A142" s="7" t="s">
        <v>1002</v>
      </c>
      <c r="B142" s="8" t="s">
        <v>1003</v>
      </c>
      <c r="C142" s="9" t="s">
        <v>1004</v>
      </c>
      <c r="D142" s="11" t="s">
        <v>289</v>
      </c>
      <c r="E142" s="12" t="s">
        <v>316</v>
      </c>
      <c r="F142" s="13" t="s">
        <v>306</v>
      </c>
      <c r="G142" s="408"/>
      <c r="H142" s="26" t="s">
        <v>1002</v>
      </c>
    </row>
    <row r="143" spans="1:8" s="14" customFormat="1" ht="25.5" x14ac:dyDescent="0.2">
      <c r="A143" s="7" t="s">
        <v>744</v>
      </c>
      <c r="B143" s="8" t="s">
        <v>745</v>
      </c>
      <c r="C143" s="9" t="s">
        <v>746</v>
      </c>
      <c r="D143" s="11" t="s">
        <v>288</v>
      </c>
      <c r="E143" s="12" t="s">
        <v>316</v>
      </c>
      <c r="F143" s="13" t="s">
        <v>306</v>
      </c>
      <c r="G143" s="408"/>
      <c r="H143" s="26" t="s">
        <v>744</v>
      </c>
    </row>
    <row r="144" spans="1:8" s="14" customFormat="1" x14ac:dyDescent="0.2">
      <c r="A144" s="7" t="s">
        <v>752</v>
      </c>
      <c r="B144" s="8" t="s">
        <v>787</v>
      </c>
      <c r="C144" s="9" t="s">
        <v>257</v>
      </c>
      <c r="D144" s="11" t="s">
        <v>288</v>
      </c>
      <c r="E144" s="12" t="s">
        <v>316</v>
      </c>
      <c r="F144" s="13" t="s">
        <v>306</v>
      </c>
      <c r="G144" s="408"/>
      <c r="H144" s="26" t="s">
        <v>752</v>
      </c>
    </row>
    <row r="145" spans="1:8" s="14" customFormat="1" x14ac:dyDescent="0.2">
      <c r="A145" s="7" t="s">
        <v>86</v>
      </c>
      <c r="B145" s="8" t="s">
        <v>846</v>
      </c>
      <c r="C145" s="9" t="s">
        <v>318</v>
      </c>
      <c r="D145" s="11" t="s">
        <v>288</v>
      </c>
      <c r="E145" s="12" t="s">
        <v>316</v>
      </c>
      <c r="F145" s="13" t="s">
        <v>306</v>
      </c>
      <c r="G145" s="408"/>
      <c r="H145" s="26" t="s">
        <v>86</v>
      </c>
    </row>
    <row r="146" spans="1:8" s="14" customFormat="1" x14ac:dyDescent="0.2">
      <c r="A146" s="7" t="s">
        <v>774</v>
      </c>
      <c r="B146" s="8" t="s">
        <v>847</v>
      </c>
      <c r="C146" s="9" t="s">
        <v>775</v>
      </c>
      <c r="D146" s="11" t="s">
        <v>288</v>
      </c>
      <c r="E146" s="12" t="s">
        <v>316</v>
      </c>
      <c r="F146" s="13" t="s">
        <v>306</v>
      </c>
      <c r="G146" s="408"/>
      <c r="H146" s="26" t="s">
        <v>774</v>
      </c>
    </row>
    <row r="147" spans="1:8" s="14" customFormat="1" x14ac:dyDescent="0.2">
      <c r="A147" s="7" t="s">
        <v>897</v>
      </c>
      <c r="B147" s="8" t="s">
        <v>898</v>
      </c>
      <c r="C147" s="9" t="s">
        <v>899</v>
      </c>
      <c r="D147" s="11" t="s">
        <v>288</v>
      </c>
      <c r="E147" s="12" t="s">
        <v>316</v>
      </c>
      <c r="F147" s="13" t="s">
        <v>306</v>
      </c>
      <c r="G147" s="408"/>
      <c r="H147" s="26" t="s">
        <v>897</v>
      </c>
    </row>
    <row r="148" spans="1:8" s="14" customFormat="1" x14ac:dyDescent="0.2">
      <c r="A148" s="7" t="s">
        <v>983</v>
      </c>
      <c r="B148" s="8" t="s">
        <v>984</v>
      </c>
      <c r="C148" s="9" t="s">
        <v>985</v>
      </c>
      <c r="D148" s="11" t="s">
        <v>288</v>
      </c>
      <c r="E148" s="12" t="s">
        <v>316</v>
      </c>
      <c r="F148" s="13" t="s">
        <v>306</v>
      </c>
      <c r="G148" s="408"/>
      <c r="H148" s="26" t="s">
        <v>983</v>
      </c>
    </row>
    <row r="149" spans="1:8" s="14" customFormat="1" x14ac:dyDescent="0.2">
      <c r="A149" s="7" t="s">
        <v>1031</v>
      </c>
      <c r="B149" s="8" t="s">
        <v>1032</v>
      </c>
      <c r="C149" s="9" t="s">
        <v>1033</v>
      </c>
      <c r="D149" s="11" t="s">
        <v>288</v>
      </c>
      <c r="E149" s="12" t="s">
        <v>316</v>
      </c>
      <c r="F149" s="13" t="s">
        <v>306</v>
      </c>
      <c r="G149" s="408"/>
      <c r="H149" s="26" t="s">
        <v>1031</v>
      </c>
    </row>
    <row r="150" spans="1:8" s="14" customFormat="1" x14ac:dyDescent="0.2">
      <c r="A150" s="7" t="s">
        <v>1080</v>
      </c>
      <c r="B150" s="8" t="s">
        <v>1080</v>
      </c>
      <c r="C150" s="9" t="s">
        <v>1081</v>
      </c>
      <c r="D150" s="11" t="s">
        <v>288</v>
      </c>
      <c r="E150" s="12" t="s">
        <v>316</v>
      </c>
      <c r="F150" s="13" t="s">
        <v>306</v>
      </c>
      <c r="G150" s="408"/>
      <c r="H150" s="26" t="s">
        <v>1080</v>
      </c>
    </row>
    <row r="151" spans="1:8" s="14" customFormat="1" ht="25.5" x14ac:dyDescent="0.2">
      <c r="A151" s="7" t="s">
        <v>355</v>
      </c>
      <c r="B151" s="8" t="s">
        <v>356</v>
      </c>
      <c r="C151" s="9" t="s">
        <v>357</v>
      </c>
      <c r="D151" s="11" t="s">
        <v>288</v>
      </c>
      <c r="E151" s="12" t="s">
        <v>316</v>
      </c>
      <c r="F151" s="13" t="s">
        <v>306</v>
      </c>
      <c r="G151" s="408"/>
      <c r="H151" s="26" t="s">
        <v>355</v>
      </c>
    </row>
    <row r="152" spans="1:8" s="14" customFormat="1" x14ac:dyDescent="0.2">
      <c r="A152" s="7" t="s">
        <v>109</v>
      </c>
      <c r="B152" s="8" t="s">
        <v>110</v>
      </c>
      <c r="C152" s="9" t="s">
        <v>111</v>
      </c>
      <c r="D152" s="11" t="s">
        <v>288</v>
      </c>
      <c r="E152" s="12" t="s">
        <v>316</v>
      </c>
      <c r="F152" s="13" t="s">
        <v>306</v>
      </c>
      <c r="G152" s="408"/>
      <c r="H152" s="26" t="s">
        <v>109</v>
      </c>
    </row>
    <row r="153" spans="1:8" x14ac:dyDescent="0.2">
      <c r="A153" s="7" t="s">
        <v>249</v>
      </c>
      <c r="B153" s="8" t="s">
        <v>249</v>
      </c>
      <c r="C153" s="9" t="s">
        <v>364</v>
      </c>
      <c r="D153" s="11" t="s">
        <v>288</v>
      </c>
      <c r="E153" s="12" t="s">
        <v>316</v>
      </c>
      <c r="F153" s="13" t="s">
        <v>306</v>
      </c>
      <c r="H153" s="26" t="s">
        <v>249</v>
      </c>
    </row>
    <row r="154" spans="1:8" x14ac:dyDescent="0.2">
      <c r="A154" s="7" t="s">
        <v>107</v>
      </c>
      <c r="B154" s="8" t="s">
        <v>108</v>
      </c>
      <c r="C154" s="9" t="s">
        <v>112</v>
      </c>
      <c r="D154" s="11" t="s">
        <v>288</v>
      </c>
      <c r="E154" s="12" t="s">
        <v>316</v>
      </c>
      <c r="F154" s="13" t="s">
        <v>306</v>
      </c>
      <c r="H154" s="26" t="s">
        <v>107</v>
      </c>
    </row>
    <row r="155" spans="1:8" x14ac:dyDescent="0.2">
      <c r="A155" s="7" t="s">
        <v>1010</v>
      </c>
      <c r="B155" s="8" t="s">
        <v>1010</v>
      </c>
      <c r="C155" s="9" t="s">
        <v>1011</v>
      </c>
      <c r="D155" s="11" t="s">
        <v>288</v>
      </c>
      <c r="E155" s="12" t="s">
        <v>316</v>
      </c>
      <c r="F155" s="13" t="s">
        <v>306</v>
      </c>
      <c r="H155" s="26" t="s">
        <v>1010</v>
      </c>
    </row>
    <row r="156" spans="1:8" s="14" customFormat="1" x14ac:dyDescent="0.2">
      <c r="A156" s="7" t="s">
        <v>740</v>
      </c>
      <c r="B156" s="8" t="s">
        <v>740</v>
      </c>
      <c r="C156" s="9" t="s">
        <v>741</v>
      </c>
      <c r="D156" s="11" t="s">
        <v>288</v>
      </c>
      <c r="E156" s="12" t="s">
        <v>316</v>
      </c>
      <c r="F156" s="13" t="s">
        <v>306</v>
      </c>
      <c r="G156" s="408"/>
      <c r="H156" s="26" t="s">
        <v>740</v>
      </c>
    </row>
    <row r="157" spans="1:8" s="14" customFormat="1" x14ac:dyDescent="0.2">
      <c r="A157" s="7" t="s">
        <v>848</v>
      </c>
      <c r="B157" s="8" t="s">
        <v>848</v>
      </c>
      <c r="C157" s="9" t="s">
        <v>742</v>
      </c>
      <c r="D157" s="11" t="s">
        <v>288</v>
      </c>
      <c r="E157" s="12" t="s">
        <v>316</v>
      </c>
      <c r="F157" s="13" t="s">
        <v>306</v>
      </c>
      <c r="G157" s="408"/>
      <c r="H157" s="26" t="s">
        <v>848</v>
      </c>
    </row>
    <row r="158" spans="1:8" s="14" customFormat="1" x14ac:dyDescent="0.2">
      <c r="A158" s="7" t="s">
        <v>665</v>
      </c>
      <c r="B158" s="10" t="s">
        <v>666</v>
      </c>
      <c r="C158" s="9" t="s">
        <v>667</v>
      </c>
      <c r="D158" s="11" t="s">
        <v>262</v>
      </c>
      <c r="E158" s="12" t="s">
        <v>316</v>
      </c>
      <c r="F158" s="13" t="s">
        <v>306</v>
      </c>
      <c r="G158" s="408"/>
      <c r="H158" s="26" t="s">
        <v>665</v>
      </c>
    </row>
    <row r="159" spans="1:8" s="14" customFormat="1" x14ac:dyDescent="0.2">
      <c r="A159" s="7" t="s">
        <v>863</v>
      </c>
      <c r="B159" s="10" t="s">
        <v>865</v>
      </c>
      <c r="C159" s="9" t="s">
        <v>863</v>
      </c>
      <c r="D159" s="11" t="s">
        <v>262</v>
      </c>
      <c r="E159" s="12" t="s">
        <v>316</v>
      </c>
      <c r="F159" s="13" t="s">
        <v>306</v>
      </c>
      <c r="G159" s="408"/>
      <c r="H159" s="26" t="s">
        <v>863</v>
      </c>
    </row>
    <row r="160" spans="1:8" s="14" customFormat="1" x14ac:dyDescent="0.2">
      <c r="A160" s="7" t="s">
        <v>864</v>
      </c>
      <c r="B160" s="8" t="s">
        <v>866</v>
      </c>
      <c r="C160" s="9" t="s">
        <v>864</v>
      </c>
      <c r="D160" s="11" t="s">
        <v>262</v>
      </c>
      <c r="E160" s="12" t="s">
        <v>316</v>
      </c>
      <c r="F160" s="13" t="s">
        <v>306</v>
      </c>
      <c r="G160" s="408"/>
      <c r="H160" s="26" t="s">
        <v>864</v>
      </c>
    </row>
    <row r="161" spans="1:8" s="14" customFormat="1" x14ac:dyDescent="0.2">
      <c r="A161" s="7" t="s">
        <v>724</v>
      </c>
      <c r="B161" s="8" t="s">
        <v>725</v>
      </c>
      <c r="C161" s="9" t="s">
        <v>723</v>
      </c>
      <c r="D161" s="11" t="s">
        <v>262</v>
      </c>
      <c r="E161" s="12" t="s">
        <v>316</v>
      </c>
      <c r="F161" s="13" t="s">
        <v>306</v>
      </c>
      <c r="G161" s="408"/>
      <c r="H161" s="26" t="s">
        <v>724</v>
      </c>
    </row>
    <row r="162" spans="1:8" s="14" customFormat="1" x14ac:dyDescent="0.2">
      <c r="A162" s="7" t="s">
        <v>726</v>
      </c>
      <c r="B162" s="8" t="s">
        <v>727</v>
      </c>
      <c r="C162" s="9" t="s">
        <v>728</v>
      </c>
      <c r="D162" s="11" t="s">
        <v>262</v>
      </c>
      <c r="E162" s="12" t="s">
        <v>316</v>
      </c>
      <c r="F162" s="13" t="s">
        <v>306</v>
      </c>
      <c r="G162" s="408"/>
      <c r="H162" s="26" t="s">
        <v>726</v>
      </c>
    </row>
    <row r="163" spans="1:8" x14ac:dyDescent="0.2">
      <c r="A163" s="7" t="s">
        <v>776</v>
      </c>
      <c r="B163" s="8" t="s">
        <v>777</v>
      </c>
      <c r="C163" s="9" t="s">
        <v>778</v>
      </c>
      <c r="D163" s="11" t="s">
        <v>262</v>
      </c>
      <c r="E163" s="12" t="s">
        <v>316</v>
      </c>
      <c r="F163" s="13" t="s">
        <v>306</v>
      </c>
      <c r="H163" s="26" t="s">
        <v>776</v>
      </c>
    </row>
    <row r="164" spans="1:8" x14ac:dyDescent="0.2">
      <c r="A164" s="7" t="s">
        <v>779</v>
      </c>
      <c r="B164" s="8" t="s">
        <v>780</v>
      </c>
      <c r="C164" s="9" t="s">
        <v>781</v>
      </c>
      <c r="D164" s="11" t="s">
        <v>262</v>
      </c>
      <c r="E164" s="12" t="s">
        <v>316</v>
      </c>
      <c r="F164" s="13" t="s">
        <v>306</v>
      </c>
      <c r="H164" s="26" t="s">
        <v>779</v>
      </c>
    </row>
    <row r="165" spans="1:8" x14ac:dyDescent="0.2">
      <c r="A165" s="7" t="s">
        <v>794</v>
      </c>
      <c r="B165" s="8" t="s">
        <v>795</v>
      </c>
      <c r="C165" s="9" t="s">
        <v>796</v>
      </c>
      <c r="D165" s="11" t="s">
        <v>262</v>
      </c>
      <c r="E165" s="12" t="s">
        <v>316</v>
      </c>
      <c r="F165" s="13" t="s">
        <v>306</v>
      </c>
      <c r="H165" s="26" t="s">
        <v>794</v>
      </c>
    </row>
    <row r="166" spans="1:8" x14ac:dyDescent="0.2">
      <c r="A166" s="7" t="s">
        <v>821</v>
      </c>
      <c r="B166" s="8" t="s">
        <v>819</v>
      </c>
      <c r="C166" s="9" t="s">
        <v>823</v>
      </c>
      <c r="D166" s="11" t="s">
        <v>262</v>
      </c>
      <c r="E166" s="12" t="s">
        <v>316</v>
      </c>
      <c r="F166" s="13" t="s">
        <v>306</v>
      </c>
      <c r="H166" s="26" t="s">
        <v>821</v>
      </c>
    </row>
    <row r="167" spans="1:8" x14ac:dyDescent="0.2">
      <c r="A167" s="7" t="s">
        <v>822</v>
      </c>
      <c r="B167" s="8" t="s">
        <v>820</v>
      </c>
      <c r="C167" s="9" t="s">
        <v>824</v>
      </c>
      <c r="D167" s="11" t="s">
        <v>262</v>
      </c>
      <c r="E167" s="12" t="s">
        <v>316</v>
      </c>
      <c r="F167" s="13" t="s">
        <v>306</v>
      </c>
      <c r="H167" s="26" t="s">
        <v>822</v>
      </c>
    </row>
    <row r="168" spans="1:8" x14ac:dyDescent="0.2">
      <c r="A168" s="7" t="s">
        <v>860</v>
      </c>
      <c r="B168" s="8" t="s">
        <v>861</v>
      </c>
      <c r="C168" s="9" t="s">
        <v>862</v>
      </c>
      <c r="D168" s="11" t="s">
        <v>262</v>
      </c>
      <c r="E168" s="12" t="s">
        <v>316</v>
      </c>
      <c r="F168" s="13" t="s">
        <v>306</v>
      </c>
      <c r="H168" s="27" t="s">
        <v>860</v>
      </c>
    </row>
    <row r="169" spans="1:8" x14ac:dyDescent="0.2">
      <c r="A169" s="7" t="s">
        <v>1012</v>
      </c>
      <c r="B169" s="8" t="s">
        <v>1012</v>
      </c>
      <c r="C169" s="9" t="s">
        <v>955</v>
      </c>
      <c r="D169" s="11" t="s">
        <v>288</v>
      </c>
      <c r="E169" s="12" t="s">
        <v>316</v>
      </c>
      <c r="F169" s="13" t="s">
        <v>306</v>
      </c>
      <c r="H169" s="27" t="s">
        <v>1012</v>
      </c>
    </row>
    <row r="170" spans="1:8" x14ac:dyDescent="0.2">
      <c r="A170" s="7" t="s">
        <v>268</v>
      </c>
      <c r="B170" s="8" t="s">
        <v>89</v>
      </c>
      <c r="C170" s="9" t="s">
        <v>287</v>
      </c>
      <c r="D170" s="11" t="s">
        <v>289</v>
      </c>
      <c r="E170" s="8" t="s">
        <v>316</v>
      </c>
      <c r="F170" s="13" t="s">
        <v>306</v>
      </c>
      <c r="H170" s="27" t="s">
        <v>268</v>
      </c>
    </row>
    <row r="171" spans="1:8" x14ac:dyDescent="0.2">
      <c r="A171" s="7" t="s">
        <v>267</v>
      </c>
      <c r="B171" s="8" t="s">
        <v>849</v>
      </c>
      <c r="C171" s="9" t="s">
        <v>252</v>
      </c>
      <c r="D171" s="11" t="s">
        <v>288</v>
      </c>
      <c r="E171" s="8" t="s">
        <v>316</v>
      </c>
      <c r="F171" s="13" t="s">
        <v>306</v>
      </c>
      <c r="H171" s="26" t="s">
        <v>267</v>
      </c>
    </row>
    <row r="172" spans="1:8" x14ac:dyDescent="0.2">
      <c r="A172" s="7" t="s">
        <v>782</v>
      </c>
      <c r="B172" s="8" t="s">
        <v>783</v>
      </c>
      <c r="C172" s="9" t="s">
        <v>784</v>
      </c>
      <c r="D172" s="11" t="s">
        <v>288</v>
      </c>
      <c r="E172" s="8" t="s">
        <v>316</v>
      </c>
      <c r="F172" s="13" t="s">
        <v>306</v>
      </c>
      <c r="H172" s="26" t="s">
        <v>782</v>
      </c>
    </row>
    <row r="173" spans="1:8" ht="25.5" x14ac:dyDescent="0.2">
      <c r="A173" s="7" t="s">
        <v>998</v>
      </c>
      <c r="B173" s="8" t="s">
        <v>997</v>
      </c>
      <c r="C173" s="9" t="s">
        <v>996</v>
      </c>
      <c r="D173" s="11" t="s">
        <v>288</v>
      </c>
      <c r="E173" s="12" t="s">
        <v>316</v>
      </c>
      <c r="F173" s="13" t="s">
        <v>306</v>
      </c>
      <c r="H173" s="26" t="s">
        <v>998</v>
      </c>
    </row>
    <row r="174" spans="1:8" ht="25.5" x14ac:dyDescent="0.2">
      <c r="A174" s="7" t="s">
        <v>1091</v>
      </c>
      <c r="B174" s="8" t="s">
        <v>1092</v>
      </c>
      <c r="C174" s="9" t="s">
        <v>1093</v>
      </c>
      <c r="D174" s="11" t="s">
        <v>288</v>
      </c>
      <c r="E174" s="12" t="s">
        <v>316</v>
      </c>
      <c r="F174" s="13" t="s">
        <v>306</v>
      </c>
      <c r="H174" s="26" t="s">
        <v>1091</v>
      </c>
    </row>
    <row r="175" spans="1:8" ht="25.5" x14ac:dyDescent="0.2">
      <c r="A175" s="7" t="s">
        <v>999</v>
      </c>
      <c r="B175" s="8" t="s">
        <v>994</v>
      </c>
      <c r="C175" s="9" t="s">
        <v>995</v>
      </c>
      <c r="D175" s="11" t="s">
        <v>288</v>
      </c>
      <c r="E175" s="12" t="s">
        <v>316</v>
      </c>
      <c r="F175" s="13" t="s">
        <v>306</v>
      </c>
      <c r="H175" s="26" t="s">
        <v>999</v>
      </c>
    </row>
    <row r="176" spans="1:8" ht="25.5" x14ac:dyDescent="0.2">
      <c r="A176" s="7" t="s">
        <v>1094</v>
      </c>
      <c r="B176" s="8" t="s">
        <v>1095</v>
      </c>
      <c r="C176" s="9" t="s">
        <v>1096</v>
      </c>
      <c r="D176" s="11" t="s">
        <v>288</v>
      </c>
      <c r="E176" s="12" t="s">
        <v>316</v>
      </c>
      <c r="F176" s="13" t="s">
        <v>306</v>
      </c>
      <c r="H176" s="26" t="s">
        <v>1094</v>
      </c>
    </row>
    <row r="177" spans="1:8" x14ac:dyDescent="0.2">
      <c r="A177" s="7" t="s">
        <v>450</v>
      </c>
      <c r="B177" s="8" t="s">
        <v>451</v>
      </c>
      <c r="C177" s="9" t="s">
        <v>452</v>
      </c>
      <c r="D177" s="11" t="s">
        <v>288</v>
      </c>
      <c r="E177" s="8" t="s">
        <v>316</v>
      </c>
      <c r="F177" s="13" t="s">
        <v>306</v>
      </c>
      <c r="H177" s="26" t="s">
        <v>450</v>
      </c>
    </row>
    <row r="178" spans="1:8" x14ac:dyDescent="0.2">
      <c r="A178" s="7" t="s">
        <v>1099</v>
      </c>
      <c r="B178" s="8" t="s">
        <v>1099</v>
      </c>
      <c r="C178" s="9" t="s">
        <v>1100</v>
      </c>
      <c r="D178" s="11" t="s">
        <v>288</v>
      </c>
      <c r="E178" s="8" t="s">
        <v>316</v>
      </c>
      <c r="F178" s="13" t="s">
        <v>306</v>
      </c>
      <c r="H178" s="26" t="s">
        <v>1099</v>
      </c>
    </row>
    <row r="179" spans="1:8" x14ac:dyDescent="0.2">
      <c r="A179" s="7" t="s">
        <v>347</v>
      </c>
      <c r="B179" s="8" t="s">
        <v>348</v>
      </c>
      <c r="C179" s="9" t="s">
        <v>241</v>
      </c>
      <c r="D179" s="11" t="s">
        <v>288</v>
      </c>
      <c r="E179" s="12" t="s">
        <v>316</v>
      </c>
      <c r="F179" s="13" t="s">
        <v>306</v>
      </c>
      <c r="H179" s="26" t="s">
        <v>347</v>
      </c>
    </row>
    <row r="180" spans="1:8" x14ac:dyDescent="0.2">
      <c r="A180" s="7" t="s">
        <v>271</v>
      </c>
      <c r="B180" s="8" t="s">
        <v>271</v>
      </c>
      <c r="C180" s="9" t="s">
        <v>272</v>
      </c>
      <c r="D180" s="11" t="s">
        <v>288</v>
      </c>
      <c r="E180" s="12" t="s">
        <v>316</v>
      </c>
      <c r="F180" s="13" t="s">
        <v>306</v>
      </c>
      <c r="H180" s="26" t="s">
        <v>271</v>
      </c>
    </row>
    <row r="181" spans="1:8" x14ac:dyDescent="0.2">
      <c r="A181" s="7" t="s">
        <v>811</v>
      </c>
      <c r="B181" s="8" t="s">
        <v>850</v>
      </c>
      <c r="C181" s="9" t="s">
        <v>812</v>
      </c>
      <c r="D181" s="11" t="s">
        <v>288</v>
      </c>
      <c r="E181" s="12" t="s">
        <v>316</v>
      </c>
      <c r="F181" s="13" t="s">
        <v>306</v>
      </c>
      <c r="H181" s="26" t="s">
        <v>811</v>
      </c>
    </row>
    <row r="182" spans="1:8" x14ac:dyDescent="0.2">
      <c r="A182" s="7" t="s">
        <v>910</v>
      </c>
      <c r="B182" s="8" t="s">
        <v>911</v>
      </c>
      <c r="C182" s="9" t="s">
        <v>812</v>
      </c>
      <c r="D182" s="11" t="s">
        <v>288</v>
      </c>
      <c r="E182" s="12" t="s">
        <v>316</v>
      </c>
      <c r="F182" s="13" t="s">
        <v>306</v>
      </c>
      <c r="H182" s="26" t="s">
        <v>911</v>
      </c>
    </row>
    <row r="183" spans="1:8" x14ac:dyDescent="0.2">
      <c r="A183" s="7" t="s">
        <v>1064</v>
      </c>
      <c r="B183" s="8" t="s">
        <v>1065</v>
      </c>
      <c r="C183" s="9" t="s">
        <v>1066</v>
      </c>
      <c r="D183" s="11" t="s">
        <v>289</v>
      </c>
      <c r="E183" s="12" t="s">
        <v>316</v>
      </c>
      <c r="F183" s="13" t="s">
        <v>306</v>
      </c>
      <c r="H183" s="26" t="s">
        <v>1065</v>
      </c>
    </row>
    <row r="184" spans="1:8" x14ac:dyDescent="0.2">
      <c r="A184" s="7" t="s">
        <v>1084</v>
      </c>
      <c r="B184" s="8" t="s">
        <v>1086</v>
      </c>
      <c r="C184" s="9" t="s">
        <v>1088</v>
      </c>
      <c r="D184" s="11" t="s">
        <v>288</v>
      </c>
      <c r="E184" s="12" t="s">
        <v>316</v>
      </c>
      <c r="F184" s="13" t="s">
        <v>306</v>
      </c>
      <c r="H184" s="7" t="s">
        <v>1084</v>
      </c>
    </row>
    <row r="185" spans="1:8" x14ac:dyDescent="0.2">
      <c r="A185" s="7" t="s">
        <v>1085</v>
      </c>
      <c r="B185" s="8" t="s">
        <v>1087</v>
      </c>
      <c r="C185" s="9" t="s">
        <v>1089</v>
      </c>
      <c r="D185" s="11" t="s">
        <v>289</v>
      </c>
      <c r="E185" s="12" t="s">
        <v>316</v>
      </c>
      <c r="F185" s="13" t="s">
        <v>306</v>
      </c>
      <c r="H185" s="7" t="s">
        <v>1085</v>
      </c>
    </row>
    <row r="186" spans="1:8" x14ac:dyDescent="0.2">
      <c r="A186" s="7" t="s">
        <v>1082</v>
      </c>
      <c r="B186" s="8" t="s">
        <v>1082</v>
      </c>
      <c r="C186" s="9" t="s">
        <v>1083</v>
      </c>
      <c r="D186" s="11" t="s">
        <v>289</v>
      </c>
      <c r="E186" s="12" t="s">
        <v>316</v>
      </c>
      <c r="F186" s="13" t="s">
        <v>306</v>
      </c>
      <c r="H186" s="26" t="s">
        <v>1082</v>
      </c>
    </row>
    <row r="187" spans="1:8" ht="25.5" x14ac:dyDescent="0.2">
      <c r="A187" s="7" t="s">
        <v>353</v>
      </c>
      <c r="B187" s="8" t="s">
        <v>851</v>
      </c>
      <c r="C187" s="9" t="s">
        <v>349</v>
      </c>
      <c r="D187" s="11" t="s">
        <v>289</v>
      </c>
      <c r="E187" s="12" t="s">
        <v>316</v>
      </c>
      <c r="F187" s="13" t="s">
        <v>306</v>
      </c>
      <c r="H187" s="26" t="s">
        <v>353</v>
      </c>
    </row>
    <row r="188" spans="1:8" ht="25.5" x14ac:dyDescent="0.2">
      <c r="A188" s="7" t="s">
        <v>354</v>
      </c>
      <c r="B188" s="8" t="s">
        <v>852</v>
      </c>
      <c r="C188" s="9" t="s">
        <v>245</v>
      </c>
      <c r="D188" s="11" t="s">
        <v>288</v>
      </c>
      <c r="E188" s="12" t="s">
        <v>316</v>
      </c>
      <c r="F188" s="13" t="s">
        <v>306</v>
      </c>
      <c r="H188" s="26" t="s">
        <v>354</v>
      </c>
    </row>
    <row r="189" spans="1:8" x14ac:dyDescent="0.2">
      <c r="A189" s="7" t="s">
        <v>125</v>
      </c>
      <c r="B189" s="8" t="s">
        <v>125</v>
      </c>
      <c r="C189" s="9" t="s">
        <v>126</v>
      </c>
      <c r="D189" s="11" t="s">
        <v>288</v>
      </c>
      <c r="E189" s="12" t="s">
        <v>316</v>
      </c>
      <c r="F189" s="13" t="s">
        <v>306</v>
      </c>
      <c r="H189" s="26" t="s">
        <v>125</v>
      </c>
    </row>
    <row r="190" spans="1:8" x14ac:dyDescent="0.2">
      <c r="A190" s="7" t="s">
        <v>1075</v>
      </c>
      <c r="B190" s="8" t="s">
        <v>1075</v>
      </c>
      <c r="C190" s="9" t="s">
        <v>1076</v>
      </c>
      <c r="D190" s="11" t="s">
        <v>288</v>
      </c>
      <c r="E190" s="12" t="s">
        <v>316</v>
      </c>
      <c r="F190" s="13" t="s">
        <v>306</v>
      </c>
      <c r="H190" s="26" t="s">
        <v>1075</v>
      </c>
    </row>
    <row r="191" spans="1:8" x14ac:dyDescent="0.2">
      <c r="A191" s="7" t="s">
        <v>669</v>
      </c>
      <c r="B191" s="8" t="s">
        <v>669</v>
      </c>
      <c r="C191" s="9" t="s">
        <v>670</v>
      </c>
      <c r="D191" s="11" t="s">
        <v>289</v>
      </c>
      <c r="E191" s="12" t="s">
        <v>316</v>
      </c>
      <c r="F191" s="13" t="s">
        <v>306</v>
      </c>
      <c r="H191" s="26" t="s">
        <v>669</v>
      </c>
    </row>
    <row r="192" spans="1:8" x14ac:dyDescent="0.2">
      <c r="A192" s="7" t="s">
        <v>751</v>
      </c>
      <c r="B192" s="8" t="s">
        <v>751</v>
      </c>
      <c r="C192" s="9" t="s">
        <v>113</v>
      </c>
      <c r="D192" s="11" t="s">
        <v>288</v>
      </c>
      <c r="E192" s="12" t="s">
        <v>316</v>
      </c>
      <c r="F192" s="13" t="s">
        <v>306</v>
      </c>
      <c r="H192" s="26" t="s">
        <v>751</v>
      </c>
    </row>
    <row r="193" spans="1:8" x14ac:dyDescent="0.2">
      <c r="A193" s="7" t="s">
        <v>264</v>
      </c>
      <c r="B193" s="8" t="s">
        <v>264</v>
      </c>
      <c r="C193" s="9" t="s">
        <v>265</v>
      </c>
      <c r="D193" s="11" t="s">
        <v>288</v>
      </c>
      <c r="E193" s="12" t="s">
        <v>316</v>
      </c>
      <c r="F193" s="13" t="s">
        <v>306</v>
      </c>
      <c r="H193" s="26" t="s">
        <v>264</v>
      </c>
    </row>
    <row r="194" spans="1:8" x14ac:dyDescent="0.2">
      <c r="A194" s="7" t="s">
        <v>785</v>
      </c>
      <c r="B194" s="8" t="s">
        <v>853</v>
      </c>
      <c r="C194" s="9" t="s">
        <v>336</v>
      </c>
      <c r="D194" s="11" t="s">
        <v>288</v>
      </c>
      <c r="E194" s="12" t="s">
        <v>316</v>
      </c>
      <c r="F194" s="13" t="s">
        <v>306</v>
      </c>
      <c r="H194" s="26" t="s">
        <v>785</v>
      </c>
    </row>
    <row r="195" spans="1:8" x14ac:dyDescent="0.2">
      <c r="A195" s="7" t="s">
        <v>855</v>
      </c>
      <c r="B195" s="8" t="s">
        <v>854</v>
      </c>
      <c r="C195" s="9" t="s">
        <v>336</v>
      </c>
      <c r="D195" s="11" t="s">
        <v>288</v>
      </c>
      <c r="E195" s="12" t="s">
        <v>316</v>
      </c>
      <c r="F195" s="13" t="s">
        <v>306</v>
      </c>
      <c r="H195" s="26" t="s">
        <v>855</v>
      </c>
    </row>
    <row r="196" spans="1:8" ht="13.5" thickBot="1" x14ac:dyDescent="0.25">
      <c r="A196" s="32" t="s">
        <v>81</v>
      </c>
      <c r="B196" s="33" t="s">
        <v>834</v>
      </c>
      <c r="C196" s="34" t="s">
        <v>274</v>
      </c>
      <c r="D196" s="385" t="s">
        <v>288</v>
      </c>
      <c r="E196" s="386" t="s">
        <v>316</v>
      </c>
      <c r="F196" s="387" t="s">
        <v>306</v>
      </c>
      <c r="H196" s="26"/>
    </row>
    <row r="197" spans="1:8" x14ac:dyDescent="0.2">
      <c r="F197" s="50"/>
      <c r="H197" s="26"/>
    </row>
    <row r="198" spans="1:8" ht="13.5" thickBot="1" x14ac:dyDescent="0.25">
      <c r="H198" s="26"/>
    </row>
    <row r="199" spans="1:8" x14ac:dyDescent="0.2">
      <c r="B199" s="1" t="s">
        <v>46</v>
      </c>
      <c r="H199" s="26"/>
    </row>
    <row r="200" spans="1:8" x14ac:dyDescent="0.2">
      <c r="B200" s="388" t="s">
        <v>47</v>
      </c>
      <c r="H200" s="26"/>
    </row>
    <row r="201" spans="1:8" x14ac:dyDescent="0.2">
      <c r="B201" s="388" t="s">
        <v>551</v>
      </c>
      <c r="H201" s="26"/>
    </row>
    <row r="202" spans="1:8" x14ac:dyDescent="0.2">
      <c r="B202" s="388" t="s">
        <v>48</v>
      </c>
      <c r="H202" s="26"/>
    </row>
    <row r="203" spans="1:8" ht="13.5" thickBot="1" x14ac:dyDescent="0.25">
      <c r="B203" s="389" t="s">
        <v>49</v>
      </c>
      <c r="H203" s="26"/>
    </row>
    <row r="204" spans="1:8" ht="13.5" thickBot="1" x14ac:dyDescent="0.25">
      <c r="H204" s="31"/>
    </row>
    <row r="205" spans="1:8" x14ac:dyDescent="0.2">
      <c r="B205" s="436"/>
    </row>
    <row r="207" spans="1:8" hidden="1" x14ac:dyDescent="0.2"/>
    <row r="209" spans="2:2" ht="13.5" thickBot="1" x14ac:dyDescent="0.25">
      <c r="B209" s="436" t="s">
        <v>76</v>
      </c>
    </row>
    <row r="210" spans="2:2" x14ac:dyDescent="0.2">
      <c r="B210" s="5" t="s">
        <v>225</v>
      </c>
    </row>
    <row r="211" spans="2:2" x14ac:dyDescent="0.2">
      <c r="B211" s="29" t="s">
        <v>83</v>
      </c>
    </row>
    <row r="212" spans="2:2" x14ac:dyDescent="0.2">
      <c r="B212" s="29" t="s">
        <v>365</v>
      </c>
    </row>
    <row r="213" spans="2:2" x14ac:dyDescent="0.2">
      <c r="B213" s="29" t="s">
        <v>275</v>
      </c>
    </row>
    <row r="214" spans="2:2" x14ac:dyDescent="0.2">
      <c r="B214" s="29" t="s">
        <v>276</v>
      </c>
    </row>
    <row r="215" spans="2:2" x14ac:dyDescent="0.2">
      <c r="B215" s="29" t="s">
        <v>73</v>
      </c>
    </row>
    <row r="216" spans="2:2" x14ac:dyDescent="0.2">
      <c r="B216" s="29" t="s">
        <v>74</v>
      </c>
    </row>
    <row r="217" spans="2:2" x14ac:dyDescent="0.2">
      <c r="B217" s="29" t="s">
        <v>279</v>
      </c>
    </row>
    <row r="218" spans="2:2" x14ac:dyDescent="0.2">
      <c r="B218" s="29" t="s">
        <v>453</v>
      </c>
    </row>
    <row r="219" spans="2:2" x14ac:dyDescent="0.2">
      <c r="B219" s="29" t="s">
        <v>75</v>
      </c>
    </row>
    <row r="220" spans="2:2" ht="13.5" thickBot="1" x14ac:dyDescent="0.25">
      <c r="B220" s="30" t="s">
        <v>199</v>
      </c>
    </row>
    <row r="222" spans="2:2" ht="13.5" thickBot="1" x14ac:dyDescent="0.25"/>
    <row r="223" spans="2:2" x14ac:dyDescent="0.2">
      <c r="B223" s="5" t="s">
        <v>25</v>
      </c>
    </row>
    <row r="224" spans="2:2" x14ac:dyDescent="0.2">
      <c r="B224" s="29" t="s">
        <v>83</v>
      </c>
    </row>
    <row r="225" spans="2:2" x14ac:dyDescent="0.2">
      <c r="B225" s="29" t="s">
        <v>365</v>
      </c>
    </row>
    <row r="226" spans="2:2" x14ac:dyDescent="0.2">
      <c r="B226" s="29" t="s">
        <v>32</v>
      </c>
    </row>
    <row r="227" spans="2:2" x14ac:dyDescent="0.2">
      <c r="B227" s="29" t="s">
        <v>80</v>
      </c>
    </row>
    <row r="228" spans="2:2" x14ac:dyDescent="0.2">
      <c r="B228" s="29" t="s">
        <v>78</v>
      </c>
    </row>
    <row r="229" spans="2:2" x14ac:dyDescent="0.2">
      <c r="B229" s="29" t="s">
        <v>280</v>
      </c>
    </row>
    <row r="230" spans="2:2" ht="13.5" thickBot="1" x14ac:dyDescent="0.25">
      <c r="B230" s="30" t="s">
        <v>199</v>
      </c>
    </row>
    <row r="231" spans="2:2" ht="13.5" thickBot="1" x14ac:dyDescent="0.25"/>
    <row r="232" spans="2:2" x14ac:dyDescent="0.2">
      <c r="B232" s="5" t="s">
        <v>294</v>
      </c>
    </row>
    <row r="233" spans="2:2" x14ac:dyDescent="0.2">
      <c r="B233" s="29" t="s">
        <v>420</v>
      </c>
    </row>
    <row r="234" spans="2:2" x14ac:dyDescent="0.2">
      <c r="B234" s="29" t="s">
        <v>421</v>
      </c>
    </row>
    <row r="235" spans="2:2" x14ac:dyDescent="0.2">
      <c r="B235" s="29" t="s">
        <v>61</v>
      </c>
    </row>
    <row r="236" spans="2:2" x14ac:dyDescent="0.2">
      <c r="B236" s="29" t="s">
        <v>330</v>
      </c>
    </row>
    <row r="237" spans="2:2" x14ac:dyDescent="0.2">
      <c r="B237" s="29" t="s">
        <v>403</v>
      </c>
    </row>
    <row r="238" spans="2:2" x14ac:dyDescent="0.2">
      <c r="B238" s="29" t="s">
        <v>404</v>
      </c>
    </row>
    <row r="239" spans="2:2" x14ac:dyDescent="0.2">
      <c r="B239" s="29" t="s">
        <v>422</v>
      </c>
    </row>
    <row r="240" spans="2:2" x14ac:dyDescent="0.2">
      <c r="B240" s="29" t="s">
        <v>331</v>
      </c>
    </row>
    <row r="241" spans="2:2" x14ac:dyDescent="0.2">
      <c r="B241" s="29" t="s">
        <v>423</v>
      </c>
    </row>
    <row r="242" spans="2:2" x14ac:dyDescent="0.2">
      <c r="B242" s="29" t="s">
        <v>424</v>
      </c>
    </row>
    <row r="243" spans="2:2" x14ac:dyDescent="0.2">
      <c r="B243" s="29" t="s">
        <v>425</v>
      </c>
    </row>
    <row r="244" spans="2:2" x14ac:dyDescent="0.2">
      <c r="B244" s="29" t="s">
        <v>426</v>
      </c>
    </row>
    <row r="245" spans="2:2" x14ac:dyDescent="0.2">
      <c r="B245" s="29" t="s">
        <v>427</v>
      </c>
    </row>
    <row r="246" spans="2:2" x14ac:dyDescent="0.2">
      <c r="B246" s="29" t="s">
        <v>201</v>
      </c>
    </row>
    <row r="247" spans="2:2" x14ac:dyDescent="0.2">
      <c r="B247" s="29" t="s">
        <v>202</v>
      </c>
    </row>
    <row r="248" spans="2:2" x14ac:dyDescent="0.2">
      <c r="B248" s="29" t="s">
        <v>203</v>
      </c>
    </row>
    <row r="249" spans="2:2" x14ac:dyDescent="0.2">
      <c r="B249" s="29" t="s">
        <v>200</v>
      </c>
    </row>
    <row r="250" spans="2:2" x14ac:dyDescent="0.2">
      <c r="B250" s="392" t="s">
        <v>442</v>
      </c>
    </row>
    <row r="251" spans="2:2" x14ac:dyDescent="0.2">
      <c r="B251" s="29" t="s">
        <v>199</v>
      </c>
    </row>
    <row r="252" spans="2:2" x14ac:dyDescent="0.2">
      <c r="B252" s="29" t="s">
        <v>292</v>
      </c>
    </row>
    <row r="253" spans="2:2" x14ac:dyDescent="0.2">
      <c r="B253" s="29" t="s">
        <v>297</v>
      </c>
    </row>
    <row r="254" spans="2:2" x14ac:dyDescent="0.2">
      <c r="B254" s="29" t="s">
        <v>249</v>
      </c>
    </row>
    <row r="255" spans="2:2" ht="13.5" thickBot="1" x14ac:dyDescent="0.25">
      <c r="B255" s="30" t="s">
        <v>293</v>
      </c>
    </row>
    <row r="256" spans="2:2" ht="13.5" thickBot="1" x14ac:dyDescent="0.25"/>
    <row r="257" spans="2:2" x14ac:dyDescent="0.2">
      <c r="B257" s="5" t="s">
        <v>319</v>
      </c>
    </row>
    <row r="258" spans="2:2" x14ac:dyDescent="0.2">
      <c r="B258" s="29" t="s">
        <v>50</v>
      </c>
    </row>
    <row r="259" spans="2:2" ht="13.5" thickBot="1" x14ac:dyDescent="0.25">
      <c r="B259" s="30" t="s">
        <v>52</v>
      </c>
    </row>
    <row r="260" spans="2:2" ht="13.5" thickBot="1" x14ac:dyDescent="0.25"/>
    <row r="261" spans="2:2" x14ac:dyDescent="0.2">
      <c r="B261" s="5" t="s">
        <v>120</v>
      </c>
    </row>
    <row r="262" spans="2:2" x14ac:dyDescent="0.2">
      <c r="B262" s="29" t="s">
        <v>51</v>
      </c>
    </row>
    <row r="263" spans="2:2" x14ac:dyDescent="0.2">
      <c r="B263" s="29" t="s">
        <v>53</v>
      </c>
    </row>
    <row r="264" spans="2:2" x14ac:dyDescent="0.2">
      <c r="B264" s="29" t="s">
        <v>121</v>
      </c>
    </row>
    <row r="265" spans="2:2" x14ac:dyDescent="0.2">
      <c r="B265" s="29" t="s">
        <v>122</v>
      </c>
    </row>
    <row r="266" spans="2:2" x14ac:dyDescent="0.2">
      <c r="B266" s="29" t="s">
        <v>366</v>
      </c>
    </row>
    <row r="267" spans="2:2" x14ac:dyDescent="0.2">
      <c r="B267" s="29" t="s">
        <v>367</v>
      </c>
    </row>
    <row r="268" spans="2:2" x14ac:dyDescent="0.2">
      <c r="B268" s="29" t="s">
        <v>368</v>
      </c>
    </row>
    <row r="269" spans="2:2" x14ac:dyDescent="0.2">
      <c r="B269" s="29" t="s">
        <v>128</v>
      </c>
    </row>
    <row r="270" spans="2:2" x14ac:dyDescent="0.2">
      <c r="B270" s="29" t="s">
        <v>123</v>
      </c>
    </row>
    <row r="271" spans="2:2" x14ac:dyDescent="0.2">
      <c r="B271" s="29" t="s">
        <v>124</v>
      </c>
    </row>
    <row r="272" spans="2:2" x14ac:dyDescent="0.2">
      <c r="B272" s="29" t="s">
        <v>127</v>
      </c>
    </row>
    <row r="273" spans="2:2" x14ac:dyDescent="0.2">
      <c r="B273" s="29" t="s">
        <v>369</v>
      </c>
    </row>
    <row r="274" spans="2:2" x14ac:dyDescent="0.2">
      <c r="B274" s="29" t="s">
        <v>370</v>
      </c>
    </row>
    <row r="275" spans="2:2" x14ac:dyDescent="0.2">
      <c r="B275" s="29" t="s">
        <v>371</v>
      </c>
    </row>
    <row r="276" spans="2:2" x14ac:dyDescent="0.2">
      <c r="B276" s="29" t="s">
        <v>325</v>
      </c>
    </row>
    <row r="277" spans="2:2" x14ac:dyDescent="0.2">
      <c r="B277" s="29" t="s">
        <v>129</v>
      </c>
    </row>
    <row r="278" spans="2:2" x14ac:dyDescent="0.2">
      <c r="B278" s="29" t="s">
        <v>327</v>
      </c>
    </row>
    <row r="279" spans="2:2" x14ac:dyDescent="0.2">
      <c r="B279" s="29" t="s">
        <v>130</v>
      </c>
    </row>
    <row r="280" spans="2:2" x14ac:dyDescent="0.2">
      <c r="B280" s="29" t="s">
        <v>372</v>
      </c>
    </row>
    <row r="281" spans="2:2" x14ac:dyDescent="0.2">
      <c r="B281" s="29" t="s">
        <v>373</v>
      </c>
    </row>
    <row r="282" spans="2:2" x14ac:dyDescent="0.2">
      <c r="B282" s="29" t="s">
        <v>374</v>
      </c>
    </row>
    <row r="283" spans="2:2" x14ac:dyDescent="0.2">
      <c r="B283" s="29" t="s">
        <v>134</v>
      </c>
    </row>
    <row r="284" spans="2:2" x14ac:dyDescent="0.2">
      <c r="B284" s="29" t="s">
        <v>131</v>
      </c>
    </row>
    <row r="285" spans="2:2" x14ac:dyDescent="0.2">
      <c r="B285" s="29" t="s">
        <v>132</v>
      </c>
    </row>
    <row r="286" spans="2:2" x14ac:dyDescent="0.2">
      <c r="B286" s="29" t="s">
        <v>133</v>
      </c>
    </row>
    <row r="287" spans="2:2" x14ac:dyDescent="0.2">
      <c r="B287" s="29" t="s">
        <v>375</v>
      </c>
    </row>
    <row r="288" spans="2:2" x14ac:dyDescent="0.2">
      <c r="B288" s="29" t="s">
        <v>376</v>
      </c>
    </row>
    <row r="289" spans="2:2" x14ac:dyDescent="0.2">
      <c r="B289" s="29" t="s">
        <v>377</v>
      </c>
    </row>
    <row r="290" spans="2:2" x14ac:dyDescent="0.2">
      <c r="B290" s="29" t="s">
        <v>378</v>
      </c>
    </row>
    <row r="291" spans="2:2" x14ac:dyDescent="0.2">
      <c r="B291" s="29" t="s">
        <v>379</v>
      </c>
    </row>
    <row r="292" spans="2:2" x14ac:dyDescent="0.2">
      <c r="B292" s="29" t="s">
        <v>380</v>
      </c>
    </row>
    <row r="293" spans="2:2" x14ac:dyDescent="0.2">
      <c r="B293" s="29" t="s">
        <v>381</v>
      </c>
    </row>
    <row r="294" spans="2:2" x14ac:dyDescent="0.2">
      <c r="B294" s="29" t="s">
        <v>382</v>
      </c>
    </row>
    <row r="295" spans="2:2" x14ac:dyDescent="0.2">
      <c r="B295" s="29" t="s">
        <v>383</v>
      </c>
    </row>
    <row r="296" spans="2:2" x14ac:dyDescent="0.2">
      <c r="B296" s="29" t="s">
        <v>384</v>
      </c>
    </row>
    <row r="297" spans="2:2" x14ac:dyDescent="0.2">
      <c r="B297" s="29" t="s">
        <v>385</v>
      </c>
    </row>
    <row r="298" spans="2:2" x14ac:dyDescent="0.2">
      <c r="B298" s="29" t="s">
        <v>386</v>
      </c>
    </row>
    <row r="299" spans="2:2" x14ac:dyDescent="0.2">
      <c r="B299" s="29" t="s">
        <v>387</v>
      </c>
    </row>
    <row r="300" spans="2:2" x14ac:dyDescent="0.2">
      <c r="B300" s="29" t="s">
        <v>388</v>
      </c>
    </row>
    <row r="301" spans="2:2" x14ac:dyDescent="0.2">
      <c r="B301" s="29" t="s">
        <v>389</v>
      </c>
    </row>
    <row r="302" spans="2:2" x14ac:dyDescent="0.2">
      <c r="B302" s="29" t="s">
        <v>390</v>
      </c>
    </row>
    <row r="303" spans="2:2" x14ac:dyDescent="0.2">
      <c r="B303" s="29" t="s">
        <v>391</v>
      </c>
    </row>
    <row r="304" spans="2:2" x14ac:dyDescent="0.2">
      <c r="B304" s="29" t="s">
        <v>392</v>
      </c>
    </row>
    <row r="305" spans="2:2" x14ac:dyDescent="0.2">
      <c r="B305" s="29" t="s">
        <v>393</v>
      </c>
    </row>
    <row r="306" spans="2:2" x14ac:dyDescent="0.2">
      <c r="B306" s="29" t="s">
        <v>394</v>
      </c>
    </row>
    <row r="307" spans="2:2" x14ac:dyDescent="0.2">
      <c r="B307" s="29" t="s">
        <v>395</v>
      </c>
    </row>
    <row r="308" spans="2:2" x14ac:dyDescent="0.2">
      <c r="B308" s="29" t="s">
        <v>396</v>
      </c>
    </row>
    <row r="309" spans="2:2" x14ac:dyDescent="0.2">
      <c r="B309" s="29" t="s">
        <v>395</v>
      </c>
    </row>
    <row r="310" spans="2:2" ht="13.5" thickBot="1" x14ac:dyDescent="0.25">
      <c r="B310" s="30" t="s">
        <v>397</v>
      </c>
    </row>
    <row r="311" spans="2:2" ht="13.5" thickBot="1" x14ac:dyDescent="0.25"/>
    <row r="312" spans="2:2" x14ac:dyDescent="0.2">
      <c r="B312" s="5" t="s">
        <v>308</v>
      </c>
    </row>
    <row r="313" spans="2:2" x14ac:dyDescent="0.2">
      <c r="B313" s="29" t="s">
        <v>55</v>
      </c>
    </row>
    <row r="314" spans="2:2" ht="13.5" thickBot="1" x14ac:dyDescent="0.25">
      <c r="B314" s="30" t="s">
        <v>57</v>
      </c>
    </row>
    <row r="315" spans="2:2" ht="13.5" thickBot="1" x14ac:dyDescent="0.25"/>
    <row r="316" spans="2:2" x14ac:dyDescent="0.2">
      <c r="B316" s="5" t="s">
        <v>135</v>
      </c>
    </row>
    <row r="317" spans="2:2" x14ac:dyDescent="0.2">
      <c r="B317" s="29" t="s">
        <v>324</v>
      </c>
    </row>
    <row r="318" spans="2:2" x14ac:dyDescent="0.2">
      <c r="B318" s="29" t="s">
        <v>326</v>
      </c>
    </row>
    <row r="319" spans="2:2" ht="13.5" thickBot="1" x14ac:dyDescent="0.25"/>
    <row r="320" spans="2:2" x14ac:dyDescent="0.2">
      <c r="B320" s="5" t="s">
        <v>68</v>
      </c>
    </row>
    <row r="321" spans="2:2" x14ac:dyDescent="0.2">
      <c r="B321" s="29" t="s">
        <v>136</v>
      </c>
    </row>
    <row r="322" spans="2:2" ht="13.5" thickBot="1" x14ac:dyDescent="0.25">
      <c r="B322" s="30" t="s">
        <v>68</v>
      </c>
    </row>
    <row r="323" spans="2:2" ht="13.5" thickBot="1" x14ac:dyDescent="0.25"/>
    <row r="324" spans="2:2" x14ac:dyDescent="0.2">
      <c r="B324" s="5" t="s">
        <v>137</v>
      </c>
    </row>
    <row r="325" spans="2:2" x14ac:dyDescent="0.2">
      <c r="B325" s="29" t="s">
        <v>54</v>
      </c>
    </row>
    <row r="326" spans="2:2" x14ac:dyDescent="0.2">
      <c r="B326" s="29" t="s">
        <v>489</v>
      </c>
    </row>
    <row r="327" spans="2:2" x14ac:dyDescent="0.2">
      <c r="B327" s="29" t="s">
        <v>56</v>
      </c>
    </row>
    <row r="328" spans="2:2" x14ac:dyDescent="0.2">
      <c r="B328" s="390" t="s">
        <v>58</v>
      </c>
    </row>
    <row r="329" spans="2:2" x14ac:dyDescent="0.2">
      <c r="B329" s="390" t="s">
        <v>398</v>
      </c>
    </row>
    <row r="330" spans="2:2" x14ac:dyDescent="0.2">
      <c r="B330" s="390" t="s">
        <v>399</v>
      </c>
    </row>
    <row r="331" spans="2:2" ht="13.5" thickBot="1" x14ac:dyDescent="0.25">
      <c r="B331" s="30" t="s">
        <v>400</v>
      </c>
    </row>
    <row r="332" spans="2:2" ht="13.5" thickBot="1" x14ac:dyDescent="0.25"/>
    <row r="333" spans="2:2" x14ac:dyDescent="0.2">
      <c r="B333" s="5" t="s">
        <v>138</v>
      </c>
    </row>
    <row r="334" spans="2:2" x14ac:dyDescent="0.2">
      <c r="B334" s="29" t="s">
        <v>139</v>
      </c>
    </row>
    <row r="335" spans="2:2" x14ac:dyDescent="0.2">
      <c r="B335" s="29" t="s">
        <v>329</v>
      </c>
    </row>
    <row r="336" spans="2:2" x14ac:dyDescent="0.2">
      <c r="B336" s="29" t="s">
        <v>60</v>
      </c>
    </row>
    <row r="337" spans="2:3" ht="13.5" thickBot="1" x14ac:dyDescent="0.25">
      <c r="B337" s="30" t="s">
        <v>215</v>
      </c>
      <c r="C337" s="393"/>
    </row>
    <row r="338" spans="2:3" ht="13.5" thickBot="1" x14ac:dyDescent="0.25"/>
    <row r="339" spans="2:3" x14ac:dyDescent="0.2">
      <c r="B339" s="5" t="s">
        <v>140</v>
      </c>
    </row>
    <row r="340" spans="2:3" x14ac:dyDescent="0.2">
      <c r="B340" s="29" t="s">
        <v>141</v>
      </c>
    </row>
    <row r="341" spans="2:3" x14ac:dyDescent="0.2">
      <c r="B341" s="29" t="s">
        <v>322</v>
      </c>
    </row>
    <row r="342" spans="2:3" x14ac:dyDescent="0.2">
      <c r="B342" s="29" t="s">
        <v>70</v>
      </c>
    </row>
    <row r="343" spans="2:3" x14ac:dyDescent="0.2">
      <c r="B343" s="29" t="s">
        <v>163</v>
      </c>
    </row>
    <row r="344" spans="2:3" x14ac:dyDescent="0.2">
      <c r="B344" s="29" t="s">
        <v>233</v>
      </c>
    </row>
    <row r="345" spans="2:3" x14ac:dyDescent="0.2">
      <c r="B345" s="29" t="s">
        <v>1074</v>
      </c>
    </row>
    <row r="346" spans="2:3" x14ac:dyDescent="0.2">
      <c r="B346" s="29" t="s">
        <v>142</v>
      </c>
    </row>
    <row r="347" spans="2:3" x14ac:dyDescent="0.2">
      <c r="B347" s="29" t="s">
        <v>143</v>
      </c>
    </row>
    <row r="348" spans="2:3" x14ac:dyDescent="0.2">
      <c r="B348" s="388" t="s">
        <v>165</v>
      </c>
    </row>
    <row r="349" spans="2:3" x14ac:dyDescent="0.2">
      <c r="B349" s="29" t="s">
        <v>144</v>
      </c>
    </row>
    <row r="350" spans="2:3" x14ac:dyDescent="0.2">
      <c r="B350" s="29" t="s">
        <v>145</v>
      </c>
    </row>
    <row r="351" spans="2:3" x14ac:dyDescent="0.2">
      <c r="B351" s="29" t="s">
        <v>901</v>
      </c>
    </row>
    <row r="352" spans="2:3" x14ac:dyDescent="0.2">
      <c r="B352" s="29" t="s">
        <v>146</v>
      </c>
    </row>
    <row r="353" spans="2:2" x14ac:dyDescent="0.2">
      <c r="B353" s="29" t="s">
        <v>147</v>
      </c>
    </row>
    <row r="354" spans="2:2" x14ac:dyDescent="0.2">
      <c r="B354" s="29" t="s">
        <v>59</v>
      </c>
    </row>
    <row r="355" spans="2:2" x14ac:dyDescent="0.2">
      <c r="B355" s="29" t="s">
        <v>900</v>
      </c>
    </row>
    <row r="356" spans="2:2" x14ac:dyDescent="0.2">
      <c r="B356" s="29" t="s">
        <v>902</v>
      </c>
    </row>
    <row r="357" spans="2:2" x14ac:dyDescent="0.2">
      <c r="B357" s="29" t="s">
        <v>148</v>
      </c>
    </row>
    <row r="358" spans="2:2" x14ac:dyDescent="0.2">
      <c r="B358" s="29" t="s">
        <v>149</v>
      </c>
    </row>
    <row r="359" spans="2:2" x14ac:dyDescent="0.2">
      <c r="B359" s="390" t="s">
        <v>150</v>
      </c>
    </row>
    <row r="360" spans="2:2" ht="13.5" thickBot="1" x14ac:dyDescent="0.25">
      <c r="B360" s="394">
        <v>53</v>
      </c>
    </row>
    <row r="361" spans="2:2" ht="13.5" thickBot="1" x14ac:dyDescent="0.25"/>
    <row r="362" spans="2:2" x14ac:dyDescent="0.2">
      <c r="B362" s="1" t="s">
        <v>156</v>
      </c>
    </row>
    <row r="363" spans="2:2" x14ac:dyDescent="0.2">
      <c r="B363" s="388"/>
    </row>
    <row r="364" spans="2:2" x14ac:dyDescent="0.2">
      <c r="B364" s="388" t="s">
        <v>157</v>
      </c>
    </row>
    <row r="365" spans="2:2" ht="13.5" thickBot="1" x14ac:dyDescent="0.25">
      <c r="B365" s="389" t="s">
        <v>158</v>
      </c>
    </row>
    <row r="366" spans="2:2" ht="13.5" thickBot="1" x14ac:dyDescent="0.25"/>
    <row r="367" spans="2:2" x14ac:dyDescent="0.2">
      <c r="B367" s="1" t="s">
        <v>401</v>
      </c>
    </row>
    <row r="368" spans="2:2" x14ac:dyDescent="0.2">
      <c r="B368" s="388"/>
    </row>
    <row r="369" spans="2:2" ht="13.5" thickBot="1" x14ac:dyDescent="0.25">
      <c r="B369" s="389" t="s">
        <v>402</v>
      </c>
    </row>
    <row r="371" spans="2:2" ht="13.5" thickBot="1" x14ac:dyDescent="0.25"/>
    <row r="372" spans="2:2" x14ac:dyDescent="0.2">
      <c r="B372" s="5" t="s">
        <v>435</v>
      </c>
    </row>
    <row r="373" spans="2:2" x14ac:dyDescent="0.2">
      <c r="B373" s="29" t="s">
        <v>50</v>
      </c>
    </row>
    <row r="374" spans="2:2" ht="13.5" thickBot="1" x14ac:dyDescent="0.25">
      <c r="B374" s="30" t="s">
        <v>52</v>
      </c>
    </row>
    <row r="376" spans="2:2" ht="13.5" thickBot="1" x14ac:dyDescent="0.25"/>
    <row r="377" spans="2:2" x14ac:dyDescent="0.2">
      <c r="B377" s="5" t="s">
        <v>439</v>
      </c>
    </row>
    <row r="378" spans="2:2" x14ac:dyDescent="0.2">
      <c r="B378" s="29" t="s">
        <v>141</v>
      </c>
    </row>
    <row r="379" spans="2:2" x14ac:dyDescent="0.2">
      <c r="B379" s="29" t="s">
        <v>70</v>
      </c>
    </row>
    <row r="380" spans="2:2" x14ac:dyDescent="0.2">
      <c r="B380" s="29" t="s">
        <v>163</v>
      </c>
    </row>
    <row r="381" spans="2:2" x14ac:dyDescent="0.2">
      <c r="B381" s="29" t="s">
        <v>164</v>
      </c>
    </row>
    <row r="382" spans="2:2" x14ac:dyDescent="0.2">
      <c r="B382" s="29" t="s">
        <v>142</v>
      </c>
    </row>
    <row r="383" spans="2:2" x14ac:dyDescent="0.2">
      <c r="B383" s="29" t="s">
        <v>143</v>
      </c>
    </row>
    <row r="384" spans="2:2" x14ac:dyDescent="0.2">
      <c r="B384" s="388" t="s">
        <v>165</v>
      </c>
    </row>
    <row r="385" spans="2:2" x14ac:dyDescent="0.2">
      <c r="B385" s="29" t="s">
        <v>144</v>
      </c>
    </row>
    <row r="386" spans="2:2" x14ac:dyDescent="0.2">
      <c r="B386" s="29" t="s">
        <v>145</v>
      </c>
    </row>
    <row r="387" spans="2:2" x14ac:dyDescent="0.2">
      <c r="B387" s="29" t="s">
        <v>328</v>
      </c>
    </row>
    <row r="388" spans="2:2" x14ac:dyDescent="0.2">
      <c r="B388" s="29" t="s">
        <v>146</v>
      </c>
    </row>
    <row r="389" spans="2:2" x14ac:dyDescent="0.2">
      <c r="B389" s="29" t="s">
        <v>147</v>
      </c>
    </row>
    <row r="390" spans="2:2" x14ac:dyDescent="0.2">
      <c r="B390" s="29" t="s">
        <v>59</v>
      </c>
    </row>
    <row r="391" spans="2:2" x14ac:dyDescent="0.2">
      <c r="B391" s="29" t="s">
        <v>148</v>
      </c>
    </row>
    <row r="392" spans="2:2" x14ac:dyDescent="0.2">
      <c r="B392" s="29" t="s">
        <v>149</v>
      </c>
    </row>
    <row r="393" spans="2:2" ht="13.5" thickBot="1" x14ac:dyDescent="0.25">
      <c r="B393" s="30" t="s">
        <v>150</v>
      </c>
    </row>
    <row r="395" spans="2:2" ht="13.5" thickBot="1" x14ac:dyDescent="0.25"/>
    <row r="396" spans="2:2" x14ac:dyDescent="0.2">
      <c r="B396" s="5" t="s">
        <v>338</v>
      </c>
    </row>
    <row r="397" spans="2:2" x14ac:dyDescent="0.2">
      <c r="B397" s="29"/>
    </row>
    <row r="398" spans="2:2" x14ac:dyDescent="0.2">
      <c r="B398" s="29" t="s">
        <v>398</v>
      </c>
    </row>
    <row r="399" spans="2:2" x14ac:dyDescent="0.2">
      <c r="B399" s="29" t="s">
        <v>309</v>
      </c>
    </row>
    <row r="400" spans="2:2" x14ac:dyDescent="0.2">
      <c r="B400" s="29" t="s">
        <v>310</v>
      </c>
    </row>
    <row r="401" spans="2:2" x14ac:dyDescent="0.2">
      <c r="B401" s="29" t="s">
        <v>55</v>
      </c>
    </row>
    <row r="402" spans="2:2" x14ac:dyDescent="0.2">
      <c r="B402" s="390" t="s">
        <v>311</v>
      </c>
    </row>
    <row r="403" spans="2:2" ht="13.5" thickBot="1" x14ac:dyDescent="0.25">
      <c r="B403" s="30" t="s">
        <v>57</v>
      </c>
    </row>
    <row r="405" spans="2:2" ht="13.5" thickBot="1" x14ac:dyDescent="0.25"/>
    <row r="406" spans="2:2" x14ac:dyDescent="0.2">
      <c r="B406" s="5" t="s">
        <v>407</v>
      </c>
    </row>
    <row r="407" spans="2:2" x14ac:dyDescent="0.2">
      <c r="B407" s="29" t="s">
        <v>309</v>
      </c>
    </row>
    <row r="408" spans="2:2" ht="13.5" thickBot="1" x14ac:dyDescent="0.25">
      <c r="B408" s="30" t="s">
        <v>310</v>
      </c>
    </row>
    <row r="410" spans="2:2" ht="13.5" thickBot="1" x14ac:dyDescent="0.25"/>
    <row r="411" spans="2:2" x14ac:dyDescent="0.2">
      <c r="B411" s="5" t="s">
        <v>408</v>
      </c>
    </row>
    <row r="412" spans="2:2" x14ac:dyDescent="0.2">
      <c r="B412" s="29" t="s">
        <v>409</v>
      </c>
    </row>
    <row r="413" spans="2:2" ht="13.5" thickBot="1" x14ac:dyDescent="0.25">
      <c r="B413" s="30" t="s">
        <v>410</v>
      </c>
    </row>
    <row r="415" spans="2:2" ht="13.5" thickBot="1" x14ac:dyDescent="0.25"/>
    <row r="416" spans="2:2" x14ac:dyDescent="0.2">
      <c r="B416" s="5" t="s">
        <v>5</v>
      </c>
    </row>
    <row r="417" spans="2:2" x14ac:dyDescent="0.2">
      <c r="B417" s="29" t="s">
        <v>6</v>
      </c>
    </row>
    <row r="418" spans="2:2" x14ac:dyDescent="0.2">
      <c r="B418" s="29" t="s">
        <v>872</v>
      </c>
    </row>
    <row r="419" spans="2:2" x14ac:dyDescent="0.2">
      <c r="B419" s="390" t="s">
        <v>7</v>
      </c>
    </row>
    <row r="420" spans="2:2" ht="13.5" thickBot="1" x14ac:dyDescent="0.25">
      <c r="B420" s="30" t="s">
        <v>487</v>
      </c>
    </row>
    <row r="422" spans="2:2" ht="13.5" thickBot="1" x14ac:dyDescent="0.25"/>
    <row r="423" spans="2:2" x14ac:dyDescent="0.2">
      <c r="B423" s="5" t="s">
        <v>873</v>
      </c>
    </row>
    <row r="424" spans="2:2" x14ac:dyDescent="0.2">
      <c r="B424" s="29" t="s">
        <v>6</v>
      </c>
    </row>
    <row r="425" spans="2:2" x14ac:dyDescent="0.2">
      <c r="B425" s="29" t="s">
        <v>870</v>
      </c>
    </row>
    <row r="426" spans="2:2" ht="13.5" thickBot="1" x14ac:dyDescent="0.25">
      <c r="B426" s="30" t="s">
        <v>871</v>
      </c>
    </row>
    <row r="427" spans="2:2" ht="13.5" thickBot="1" x14ac:dyDescent="0.25"/>
    <row r="428" spans="2:2" x14ac:dyDescent="0.2">
      <c r="B428" s="5" t="s">
        <v>874</v>
      </c>
    </row>
    <row r="429" spans="2:2" x14ac:dyDescent="0.2">
      <c r="B429" s="29" t="s">
        <v>6</v>
      </c>
    </row>
    <row r="430" spans="2:2" x14ac:dyDescent="0.2">
      <c r="B430" s="29" t="s">
        <v>8</v>
      </c>
    </row>
    <row r="432" spans="2:2" ht="13.5" thickBot="1" x14ac:dyDescent="0.25"/>
    <row r="433" spans="1:2" x14ac:dyDescent="0.2">
      <c r="B433" s="5" t="s">
        <v>411</v>
      </c>
    </row>
    <row r="434" spans="1:2" x14ac:dyDescent="0.2">
      <c r="B434" s="29" t="s">
        <v>412</v>
      </c>
    </row>
    <row r="435" spans="1:2" x14ac:dyDescent="0.2">
      <c r="B435" s="29" t="s">
        <v>56</v>
      </c>
    </row>
    <row r="436" spans="1:2" x14ac:dyDescent="0.2">
      <c r="B436" s="29" t="s">
        <v>143</v>
      </c>
    </row>
    <row r="437" spans="1:2" ht="13.5" thickBot="1" x14ac:dyDescent="0.25">
      <c r="B437" s="30" t="s">
        <v>70</v>
      </c>
    </row>
    <row r="439" spans="1:2" ht="13.5" thickBot="1" x14ac:dyDescent="0.25"/>
    <row r="440" spans="1:2" x14ac:dyDescent="0.2">
      <c r="B440" s="5" t="s">
        <v>413</v>
      </c>
    </row>
    <row r="441" spans="1:2" x14ac:dyDescent="0.2">
      <c r="B441" s="29"/>
    </row>
    <row r="442" spans="1:2" ht="13.5" thickBot="1" x14ac:dyDescent="0.25">
      <c r="B442" s="30" t="s">
        <v>414</v>
      </c>
    </row>
    <row r="444" spans="1:2" ht="13.5" thickBot="1" x14ac:dyDescent="0.25">
      <c r="A444" s="6"/>
    </row>
    <row r="445" spans="1:2" x14ac:dyDescent="0.2">
      <c r="A445" s="391"/>
      <c r="B445" s="5" t="s">
        <v>41</v>
      </c>
    </row>
    <row r="446" spans="1:2" x14ac:dyDescent="0.2">
      <c r="A446" s="391"/>
      <c r="B446" s="29" t="s">
        <v>569</v>
      </c>
    </row>
    <row r="447" spans="1:2" x14ac:dyDescent="0.2">
      <c r="A447" s="391"/>
      <c r="B447" s="29" t="s">
        <v>570</v>
      </c>
    </row>
    <row r="448" spans="1:2" x14ac:dyDescent="0.2">
      <c r="A448" s="391"/>
      <c r="B448" s="29" t="s">
        <v>571</v>
      </c>
    </row>
    <row r="449" spans="1:2" x14ac:dyDescent="0.2">
      <c r="A449" s="391"/>
      <c r="B449" s="29" t="s">
        <v>572</v>
      </c>
    </row>
    <row r="450" spans="1:2" x14ac:dyDescent="0.2">
      <c r="A450" s="391"/>
      <c r="B450" s="29" t="s">
        <v>573</v>
      </c>
    </row>
    <row r="451" spans="1:2" x14ac:dyDescent="0.2">
      <c r="A451" s="391"/>
      <c r="B451" s="29" t="s">
        <v>574</v>
      </c>
    </row>
    <row r="452" spans="1:2" x14ac:dyDescent="0.2">
      <c r="A452" s="391"/>
      <c r="B452" s="29" t="s">
        <v>575</v>
      </c>
    </row>
    <row r="453" spans="1:2" x14ac:dyDescent="0.2">
      <c r="A453" s="391"/>
      <c r="B453" s="29" t="s">
        <v>576</v>
      </c>
    </row>
    <row r="454" spans="1:2" x14ac:dyDescent="0.2">
      <c r="A454" s="391"/>
      <c r="B454" s="29" t="s">
        <v>577</v>
      </c>
    </row>
    <row r="455" spans="1:2" x14ac:dyDescent="0.2">
      <c r="A455" s="391"/>
      <c r="B455" s="29" t="s">
        <v>578</v>
      </c>
    </row>
    <row r="456" spans="1:2" x14ac:dyDescent="0.2">
      <c r="A456" s="391"/>
      <c r="B456" s="29" t="s">
        <v>579</v>
      </c>
    </row>
    <row r="457" spans="1:2" x14ac:dyDescent="0.2">
      <c r="A457" s="391"/>
      <c r="B457" s="29" t="s">
        <v>580</v>
      </c>
    </row>
    <row r="458" spans="1:2" x14ac:dyDescent="0.2">
      <c r="A458" s="391"/>
      <c r="B458" s="29" t="s">
        <v>581</v>
      </c>
    </row>
    <row r="459" spans="1:2" x14ac:dyDescent="0.2">
      <c r="A459" s="391"/>
      <c r="B459" s="29" t="s">
        <v>582</v>
      </c>
    </row>
    <row r="460" spans="1:2" x14ac:dyDescent="0.2">
      <c r="A460" s="391"/>
      <c r="B460" s="29" t="s">
        <v>583</v>
      </c>
    </row>
    <row r="461" spans="1:2" x14ac:dyDescent="0.2">
      <c r="A461" s="391"/>
      <c r="B461" s="29" t="s">
        <v>584</v>
      </c>
    </row>
    <row r="462" spans="1:2" x14ac:dyDescent="0.2">
      <c r="A462" s="391"/>
      <c r="B462" s="29" t="s">
        <v>585</v>
      </c>
    </row>
    <row r="463" spans="1:2" x14ac:dyDescent="0.2">
      <c r="A463" s="391"/>
      <c r="B463" s="29" t="s">
        <v>586</v>
      </c>
    </row>
    <row r="464" spans="1:2" x14ac:dyDescent="0.2">
      <c r="A464" s="391"/>
      <c r="B464" s="29" t="s">
        <v>587</v>
      </c>
    </row>
    <row r="465" spans="1:2" x14ac:dyDescent="0.2">
      <c r="A465" s="391"/>
      <c r="B465" s="29" t="s">
        <v>588</v>
      </c>
    </row>
    <row r="466" spans="1:2" x14ac:dyDescent="0.2">
      <c r="A466" s="391"/>
      <c r="B466" s="29" t="s">
        <v>589</v>
      </c>
    </row>
    <row r="467" spans="1:2" x14ac:dyDescent="0.2">
      <c r="A467" s="391"/>
      <c r="B467" s="29" t="s">
        <v>590</v>
      </c>
    </row>
    <row r="468" spans="1:2" x14ac:dyDescent="0.2">
      <c r="A468" s="391"/>
      <c r="B468" s="29" t="s">
        <v>591</v>
      </c>
    </row>
    <row r="469" spans="1:2" x14ac:dyDescent="0.2">
      <c r="A469" s="391"/>
      <c r="B469" s="29" t="s">
        <v>592</v>
      </c>
    </row>
    <row r="470" spans="1:2" x14ac:dyDescent="0.2">
      <c r="A470" s="391"/>
      <c r="B470" s="29" t="s">
        <v>593</v>
      </c>
    </row>
    <row r="471" spans="1:2" x14ac:dyDescent="0.2">
      <c r="A471" s="391"/>
      <c r="B471" s="29" t="s">
        <v>594</v>
      </c>
    </row>
    <row r="472" spans="1:2" x14ac:dyDescent="0.2">
      <c r="A472" s="391"/>
      <c r="B472" s="29" t="s">
        <v>595</v>
      </c>
    </row>
    <row r="473" spans="1:2" x14ac:dyDescent="0.2">
      <c r="A473" s="391"/>
      <c r="B473" s="29" t="s">
        <v>596</v>
      </c>
    </row>
    <row r="474" spans="1:2" x14ac:dyDescent="0.2">
      <c r="A474" s="391"/>
      <c r="B474" s="29" t="s">
        <v>597</v>
      </c>
    </row>
    <row r="475" spans="1:2" x14ac:dyDescent="0.2">
      <c r="A475" s="391"/>
      <c r="B475" s="29" t="s">
        <v>598</v>
      </c>
    </row>
    <row r="476" spans="1:2" x14ac:dyDescent="0.2">
      <c r="A476" s="391"/>
      <c r="B476" s="29" t="s">
        <v>599</v>
      </c>
    </row>
    <row r="477" spans="1:2" x14ac:dyDescent="0.2">
      <c r="A477" s="391"/>
      <c r="B477" s="29" t="s">
        <v>600</v>
      </c>
    </row>
    <row r="478" spans="1:2" x14ac:dyDescent="0.2">
      <c r="A478" s="391"/>
      <c r="B478" s="29" t="s">
        <v>601</v>
      </c>
    </row>
    <row r="479" spans="1:2" x14ac:dyDescent="0.2">
      <c r="A479" s="391"/>
      <c r="B479" s="29" t="s">
        <v>602</v>
      </c>
    </row>
    <row r="480" spans="1:2" x14ac:dyDescent="0.2">
      <c r="A480" s="391"/>
      <c r="B480" s="29" t="s">
        <v>603</v>
      </c>
    </row>
    <row r="481" spans="1:2" x14ac:dyDescent="0.2">
      <c r="A481" s="391"/>
      <c r="B481" s="29" t="s">
        <v>604</v>
      </c>
    </row>
    <row r="482" spans="1:2" x14ac:dyDescent="0.2">
      <c r="A482" s="391"/>
      <c r="B482" s="29" t="s">
        <v>605</v>
      </c>
    </row>
    <row r="483" spans="1:2" x14ac:dyDescent="0.2">
      <c r="A483" s="391"/>
      <c r="B483" s="29" t="s">
        <v>606</v>
      </c>
    </row>
    <row r="484" spans="1:2" x14ac:dyDescent="0.2">
      <c r="A484" s="391"/>
      <c r="B484" s="29" t="s">
        <v>607</v>
      </c>
    </row>
    <row r="485" spans="1:2" x14ac:dyDescent="0.2">
      <c r="A485" s="391"/>
      <c r="B485" s="29" t="s">
        <v>608</v>
      </c>
    </row>
    <row r="486" spans="1:2" x14ac:dyDescent="0.2">
      <c r="A486" s="391"/>
      <c r="B486" s="29" t="s">
        <v>609</v>
      </c>
    </row>
    <row r="487" spans="1:2" x14ac:dyDescent="0.2">
      <c r="A487" s="391"/>
      <c r="B487" s="29" t="s">
        <v>610</v>
      </c>
    </row>
    <row r="488" spans="1:2" x14ac:dyDescent="0.2">
      <c r="A488" s="391"/>
      <c r="B488" s="29" t="s">
        <v>611</v>
      </c>
    </row>
    <row r="489" spans="1:2" x14ac:dyDescent="0.2">
      <c r="A489" s="391"/>
      <c r="B489" s="29" t="s">
        <v>712</v>
      </c>
    </row>
    <row r="490" spans="1:2" x14ac:dyDescent="0.2">
      <c r="A490" s="391"/>
      <c r="B490" s="29" t="s">
        <v>612</v>
      </c>
    </row>
    <row r="491" spans="1:2" x14ac:dyDescent="0.2">
      <c r="A491" s="391"/>
      <c r="B491" s="29" t="s">
        <v>613</v>
      </c>
    </row>
    <row r="492" spans="1:2" x14ac:dyDescent="0.2">
      <c r="A492" s="391"/>
      <c r="B492" s="29" t="s">
        <v>614</v>
      </c>
    </row>
    <row r="493" spans="1:2" x14ac:dyDescent="0.2">
      <c r="A493" s="391"/>
      <c r="B493" s="29" t="s">
        <v>615</v>
      </c>
    </row>
    <row r="494" spans="1:2" x14ac:dyDescent="0.2">
      <c r="A494" s="391"/>
      <c r="B494" s="29" t="s">
        <v>616</v>
      </c>
    </row>
    <row r="495" spans="1:2" x14ac:dyDescent="0.2">
      <c r="A495" s="391"/>
      <c r="B495" s="29" t="s">
        <v>617</v>
      </c>
    </row>
    <row r="496" spans="1:2" x14ac:dyDescent="0.2">
      <c r="A496" s="391"/>
      <c r="B496" s="29" t="s">
        <v>618</v>
      </c>
    </row>
    <row r="497" spans="1:2" x14ac:dyDescent="0.2">
      <c r="A497" s="391"/>
      <c r="B497" s="29" t="s">
        <v>619</v>
      </c>
    </row>
    <row r="498" spans="1:2" x14ac:dyDescent="0.2">
      <c r="A498" s="391"/>
      <c r="B498" s="29" t="s">
        <v>620</v>
      </c>
    </row>
    <row r="499" spans="1:2" x14ac:dyDescent="0.2">
      <c r="A499" s="391"/>
      <c r="B499" s="29" t="s">
        <v>621</v>
      </c>
    </row>
    <row r="500" spans="1:2" x14ac:dyDescent="0.2">
      <c r="A500" s="391"/>
      <c r="B500" s="29" t="s">
        <v>622</v>
      </c>
    </row>
    <row r="501" spans="1:2" x14ac:dyDescent="0.2">
      <c r="A501" s="391"/>
      <c r="B501" s="29" t="s">
        <v>623</v>
      </c>
    </row>
    <row r="502" spans="1:2" x14ac:dyDescent="0.2">
      <c r="A502" s="391"/>
      <c r="B502" s="29" t="s">
        <v>624</v>
      </c>
    </row>
    <row r="503" spans="1:2" x14ac:dyDescent="0.2">
      <c r="A503" s="391"/>
      <c r="B503" s="29" t="s">
        <v>625</v>
      </c>
    </row>
    <row r="504" spans="1:2" x14ac:dyDescent="0.2">
      <c r="A504" s="391"/>
      <c r="B504" s="29" t="s">
        <v>626</v>
      </c>
    </row>
    <row r="505" spans="1:2" x14ac:dyDescent="0.2">
      <c r="A505" s="391"/>
      <c r="B505" s="29" t="s">
        <v>627</v>
      </c>
    </row>
    <row r="506" spans="1:2" x14ac:dyDescent="0.2">
      <c r="A506" s="391"/>
      <c r="B506" s="29" t="s">
        <v>628</v>
      </c>
    </row>
    <row r="507" spans="1:2" x14ac:dyDescent="0.2">
      <c r="A507" s="391"/>
      <c r="B507" s="29" t="s">
        <v>629</v>
      </c>
    </row>
    <row r="508" spans="1:2" x14ac:dyDescent="0.2">
      <c r="A508" s="391"/>
      <c r="B508" s="29" t="s">
        <v>630</v>
      </c>
    </row>
    <row r="509" spans="1:2" x14ac:dyDescent="0.2">
      <c r="A509" s="391"/>
      <c r="B509" s="29" t="s">
        <v>631</v>
      </c>
    </row>
    <row r="510" spans="1:2" x14ac:dyDescent="0.2">
      <c r="A510" s="391"/>
      <c r="B510" s="29" t="s">
        <v>632</v>
      </c>
    </row>
    <row r="511" spans="1:2" x14ac:dyDescent="0.2">
      <c r="A511" s="391"/>
      <c r="B511" s="29" t="s">
        <v>633</v>
      </c>
    </row>
    <row r="512" spans="1:2" x14ac:dyDescent="0.2">
      <c r="A512" s="391"/>
      <c r="B512" s="29" t="s">
        <v>634</v>
      </c>
    </row>
    <row r="513" spans="1:2" x14ac:dyDescent="0.2">
      <c r="A513" s="391"/>
      <c r="B513" s="29" t="s">
        <v>635</v>
      </c>
    </row>
    <row r="514" spans="1:2" x14ac:dyDescent="0.2">
      <c r="A514" s="391"/>
      <c r="B514" s="29" t="s">
        <v>636</v>
      </c>
    </row>
    <row r="515" spans="1:2" x14ac:dyDescent="0.2">
      <c r="A515" s="391"/>
      <c r="B515" s="29" t="s">
        <v>637</v>
      </c>
    </row>
    <row r="516" spans="1:2" x14ac:dyDescent="0.2">
      <c r="A516" s="391"/>
      <c r="B516" s="29" t="s">
        <v>638</v>
      </c>
    </row>
    <row r="517" spans="1:2" x14ac:dyDescent="0.2">
      <c r="A517" s="391"/>
      <c r="B517" s="29" t="s">
        <v>639</v>
      </c>
    </row>
    <row r="518" spans="1:2" x14ac:dyDescent="0.2">
      <c r="A518" s="391"/>
      <c r="B518" s="29" t="s">
        <v>640</v>
      </c>
    </row>
    <row r="519" spans="1:2" x14ac:dyDescent="0.2">
      <c r="A519" s="391"/>
      <c r="B519" s="29" t="s">
        <v>641</v>
      </c>
    </row>
    <row r="520" spans="1:2" x14ac:dyDescent="0.2">
      <c r="A520" s="391"/>
      <c r="B520" s="29" t="s">
        <v>642</v>
      </c>
    </row>
    <row r="521" spans="1:2" x14ac:dyDescent="0.2">
      <c r="A521" s="391"/>
      <c r="B521" s="29" t="s">
        <v>709</v>
      </c>
    </row>
    <row r="522" spans="1:2" x14ac:dyDescent="0.2">
      <c r="A522" s="391"/>
      <c r="B522" s="29" t="s">
        <v>643</v>
      </c>
    </row>
    <row r="523" spans="1:2" x14ac:dyDescent="0.2">
      <c r="A523" s="391"/>
      <c r="B523" s="29" t="s">
        <v>644</v>
      </c>
    </row>
    <row r="524" spans="1:2" x14ac:dyDescent="0.2">
      <c r="A524" s="391"/>
      <c r="B524" s="29" t="s">
        <v>645</v>
      </c>
    </row>
    <row r="525" spans="1:2" x14ac:dyDescent="0.2">
      <c r="A525" s="391"/>
      <c r="B525" s="29" t="s">
        <v>646</v>
      </c>
    </row>
    <row r="526" spans="1:2" x14ac:dyDescent="0.2">
      <c r="A526" s="391"/>
      <c r="B526" s="29" t="s">
        <v>647</v>
      </c>
    </row>
    <row r="527" spans="1:2" x14ac:dyDescent="0.2">
      <c r="A527" s="391"/>
      <c r="B527" s="29" t="s">
        <v>648</v>
      </c>
    </row>
    <row r="528" spans="1:2" x14ac:dyDescent="0.2">
      <c r="A528" s="391"/>
      <c r="B528" s="29" t="s">
        <v>649</v>
      </c>
    </row>
    <row r="529" spans="1:2" x14ac:dyDescent="0.2">
      <c r="A529" s="391"/>
      <c r="B529" s="29" t="s">
        <v>650</v>
      </c>
    </row>
    <row r="530" spans="1:2" x14ac:dyDescent="0.2">
      <c r="A530" s="391"/>
      <c r="B530" s="29" t="s">
        <v>651</v>
      </c>
    </row>
    <row r="531" spans="1:2" x14ac:dyDescent="0.2">
      <c r="A531" s="391"/>
      <c r="B531" s="29" t="s">
        <v>715</v>
      </c>
    </row>
    <row r="532" spans="1:2" x14ac:dyDescent="0.2">
      <c r="A532" s="391"/>
      <c r="B532" s="29" t="s">
        <v>652</v>
      </c>
    </row>
    <row r="533" spans="1:2" x14ac:dyDescent="0.2">
      <c r="A533" s="391"/>
      <c r="B533" s="29" t="s">
        <v>653</v>
      </c>
    </row>
    <row r="534" spans="1:2" x14ac:dyDescent="0.2">
      <c r="A534" s="391"/>
      <c r="B534" s="29" t="s">
        <v>654</v>
      </c>
    </row>
    <row r="535" spans="1:2" x14ac:dyDescent="0.2">
      <c r="A535" s="391"/>
      <c r="B535" s="29" t="s">
        <v>655</v>
      </c>
    </row>
    <row r="536" spans="1:2" x14ac:dyDescent="0.2">
      <c r="A536" s="391"/>
      <c r="B536" s="29" t="s">
        <v>656</v>
      </c>
    </row>
    <row r="537" spans="1:2" x14ac:dyDescent="0.2">
      <c r="A537" s="391"/>
      <c r="B537" s="29" t="s">
        <v>657</v>
      </c>
    </row>
    <row r="538" spans="1:2" x14ac:dyDescent="0.2">
      <c r="A538" s="391"/>
      <c r="B538" s="29" t="s">
        <v>658</v>
      </c>
    </row>
    <row r="539" spans="1:2" x14ac:dyDescent="0.2">
      <c r="A539" s="391"/>
      <c r="B539" s="29" t="s">
        <v>659</v>
      </c>
    </row>
    <row r="540" spans="1:2" x14ac:dyDescent="0.2">
      <c r="A540" s="391"/>
      <c r="B540" s="29" t="s">
        <v>660</v>
      </c>
    </row>
    <row r="541" spans="1:2" x14ac:dyDescent="0.2">
      <c r="A541" s="391"/>
      <c r="B541" s="29" t="s">
        <v>661</v>
      </c>
    </row>
    <row r="542" spans="1:2" x14ac:dyDescent="0.2">
      <c r="A542" s="391"/>
      <c r="B542" s="29" t="s">
        <v>662</v>
      </c>
    </row>
    <row r="543" spans="1:2" x14ac:dyDescent="0.2">
      <c r="A543" s="391"/>
      <c r="B543" s="29" t="s">
        <v>663</v>
      </c>
    </row>
    <row r="544" spans="1:2" x14ac:dyDescent="0.2">
      <c r="A544" s="391"/>
      <c r="B544" s="29" t="s">
        <v>708</v>
      </c>
    </row>
    <row r="545" spans="1:2" x14ac:dyDescent="0.2">
      <c r="A545" s="391"/>
      <c r="B545" s="29" t="s">
        <v>710</v>
      </c>
    </row>
    <row r="546" spans="1:2" x14ac:dyDescent="0.2">
      <c r="A546" s="391"/>
      <c r="B546" s="29" t="s">
        <v>664</v>
      </c>
    </row>
    <row r="547" spans="1:2" x14ac:dyDescent="0.2">
      <c r="A547" s="391"/>
      <c r="B547" s="29" t="s">
        <v>676</v>
      </c>
    </row>
    <row r="548" spans="1:2" x14ac:dyDescent="0.2">
      <c r="A548" s="391"/>
      <c r="B548" s="29" t="s">
        <v>677</v>
      </c>
    </row>
    <row r="549" spans="1:2" x14ac:dyDescent="0.2">
      <c r="A549" s="391"/>
      <c r="B549" s="29" t="s">
        <v>678</v>
      </c>
    </row>
    <row r="550" spans="1:2" x14ac:dyDescent="0.2">
      <c r="A550" s="391"/>
      <c r="B550" s="29" t="s">
        <v>713</v>
      </c>
    </row>
    <row r="551" spans="1:2" x14ac:dyDescent="0.2">
      <c r="A551" s="391"/>
      <c r="B551" s="29" t="s">
        <v>679</v>
      </c>
    </row>
    <row r="552" spans="1:2" x14ac:dyDescent="0.2">
      <c r="A552" s="391"/>
      <c r="B552" s="29" t="s">
        <v>680</v>
      </c>
    </row>
    <row r="553" spans="1:2" x14ac:dyDescent="0.2">
      <c r="A553" s="391"/>
      <c r="B553" s="29" t="s">
        <v>681</v>
      </c>
    </row>
    <row r="554" spans="1:2" x14ac:dyDescent="0.2">
      <c r="A554" s="391"/>
      <c r="B554" s="29" t="s">
        <v>682</v>
      </c>
    </row>
    <row r="555" spans="1:2" x14ac:dyDescent="0.2">
      <c r="A555" s="391"/>
      <c r="B555" s="29" t="s">
        <v>714</v>
      </c>
    </row>
    <row r="556" spans="1:2" x14ac:dyDescent="0.2">
      <c r="A556" s="391"/>
      <c r="B556" s="29" t="s">
        <v>683</v>
      </c>
    </row>
    <row r="557" spans="1:2" x14ac:dyDescent="0.2">
      <c r="A557" s="391"/>
      <c r="B557" s="29" t="s">
        <v>684</v>
      </c>
    </row>
    <row r="558" spans="1:2" x14ac:dyDescent="0.2">
      <c r="A558" s="391"/>
      <c r="B558" s="29" t="s">
        <v>685</v>
      </c>
    </row>
    <row r="559" spans="1:2" x14ac:dyDescent="0.2">
      <c r="A559" s="391"/>
      <c r="B559" s="29" t="s">
        <v>686</v>
      </c>
    </row>
    <row r="560" spans="1:2" x14ac:dyDescent="0.2">
      <c r="A560" s="391"/>
      <c r="B560" s="29" t="s">
        <v>687</v>
      </c>
    </row>
    <row r="561" spans="1:2" x14ac:dyDescent="0.2">
      <c r="A561" s="391"/>
      <c r="B561" s="29" t="s">
        <v>688</v>
      </c>
    </row>
    <row r="562" spans="1:2" x14ac:dyDescent="0.2">
      <c r="A562" s="391"/>
      <c r="B562" s="29" t="s">
        <v>707</v>
      </c>
    </row>
    <row r="563" spans="1:2" x14ac:dyDescent="0.2">
      <c r="A563" s="391"/>
      <c r="B563" s="29" t="s">
        <v>689</v>
      </c>
    </row>
    <row r="564" spans="1:2" x14ac:dyDescent="0.2">
      <c r="A564" s="391"/>
      <c r="B564" s="29" t="s">
        <v>690</v>
      </c>
    </row>
    <row r="565" spans="1:2" x14ac:dyDescent="0.2">
      <c r="A565" s="391"/>
      <c r="B565" s="29" t="s">
        <v>691</v>
      </c>
    </row>
    <row r="566" spans="1:2" x14ac:dyDescent="0.2">
      <c r="A566" s="391"/>
      <c r="B566" s="29" t="s">
        <v>692</v>
      </c>
    </row>
    <row r="567" spans="1:2" x14ac:dyDescent="0.2">
      <c r="A567" s="391"/>
      <c r="B567" s="29" t="s">
        <v>693</v>
      </c>
    </row>
    <row r="568" spans="1:2" x14ac:dyDescent="0.2">
      <c r="A568" s="391"/>
      <c r="B568" s="29" t="s">
        <v>694</v>
      </c>
    </row>
    <row r="569" spans="1:2" x14ac:dyDescent="0.2">
      <c r="A569" s="391"/>
      <c r="B569" s="29" t="s">
        <v>695</v>
      </c>
    </row>
    <row r="570" spans="1:2" x14ac:dyDescent="0.2">
      <c r="A570" s="391"/>
      <c r="B570" s="29" t="s">
        <v>696</v>
      </c>
    </row>
    <row r="571" spans="1:2" x14ac:dyDescent="0.2">
      <c r="A571" s="391"/>
      <c r="B571" s="29" t="s">
        <v>711</v>
      </c>
    </row>
    <row r="572" spans="1:2" x14ac:dyDescent="0.2">
      <c r="A572" s="391"/>
      <c r="B572" s="29" t="s">
        <v>697</v>
      </c>
    </row>
    <row r="573" spans="1:2" x14ac:dyDescent="0.2">
      <c r="A573" s="391"/>
      <c r="B573" s="29" t="s">
        <v>698</v>
      </c>
    </row>
    <row r="574" spans="1:2" x14ac:dyDescent="0.2">
      <c r="A574" s="391"/>
      <c r="B574" s="29" t="s">
        <v>699</v>
      </c>
    </row>
    <row r="575" spans="1:2" x14ac:dyDescent="0.2">
      <c r="A575" s="391"/>
      <c r="B575" s="29" t="s">
        <v>700</v>
      </c>
    </row>
    <row r="576" spans="1:2" x14ac:dyDescent="0.2">
      <c r="A576" s="391"/>
      <c r="B576" s="29" t="s">
        <v>701</v>
      </c>
    </row>
    <row r="577" spans="1:2" x14ac:dyDescent="0.2">
      <c r="A577" s="391"/>
      <c r="B577" s="29" t="s">
        <v>702</v>
      </c>
    </row>
    <row r="578" spans="1:2" x14ac:dyDescent="0.2">
      <c r="A578" s="391"/>
      <c r="B578" s="29" t="s">
        <v>703</v>
      </c>
    </row>
    <row r="579" spans="1:2" x14ac:dyDescent="0.2">
      <c r="A579" s="391"/>
      <c r="B579" s="29" t="s">
        <v>704</v>
      </c>
    </row>
    <row r="580" spans="1:2" x14ac:dyDescent="0.2">
      <c r="A580" s="391"/>
      <c r="B580" s="29" t="s">
        <v>705</v>
      </c>
    </row>
    <row r="581" spans="1:2" ht="13.5" thickBot="1" x14ac:dyDescent="0.25">
      <c r="B581" s="30" t="s">
        <v>706</v>
      </c>
    </row>
  </sheetData>
  <sheetProtection formatCells="0" formatColumns="0" formatRows="0" insertColumns="0" insertRows="0" deleteColumns="0" deleteRows="0" sort="0" autoFilter="0"/>
  <sortState xmlns:xlrd2="http://schemas.microsoft.com/office/spreadsheetml/2017/richdata2" ref="H4:H195">
    <sortCondition ref="H3"/>
  </sortState>
  <mergeCells count="1">
    <mergeCell ref="A2:C2"/>
  </mergeCells>
  <phoneticPr fontId="3" type="noConversion"/>
  <pageMargins left="0.25" right="0.25" top="0.25" bottom="0.25" header="0.4921259845" footer="0.4921259845"/>
  <pageSetup paperSize="9" scale="63" orientation="portrait" r:id="rId1"/>
  <headerFooter alignWithMargins="0"/>
  <customProperties>
    <customPr name="EpmWorksheetKeyString_GUID" r:id="rId2"/>
  </customPropertie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C1"/>
  <sheetViews>
    <sheetView zoomScaleNormal="100" workbookViewId="0">
      <selection sqref="A1:C1"/>
    </sheetView>
  </sheetViews>
  <sheetFormatPr defaultColWidth="9.28515625" defaultRowHeight="12.75" x14ac:dyDescent="0.2"/>
  <cols>
    <col min="1" max="1" width="17.5703125" style="408" bestFit="1" customWidth="1"/>
    <col min="2" max="2" width="9.28515625" style="408"/>
    <col min="3" max="3" width="20.5703125" style="408" customWidth="1"/>
    <col min="4" max="16384" width="9.28515625" style="408"/>
  </cols>
  <sheetData>
    <row r="1" spans="1:3" ht="40.5" customHeight="1" thickBot="1" x14ac:dyDescent="0.25">
      <c r="A1" s="784" t="s">
        <v>867</v>
      </c>
      <c r="B1" s="785"/>
      <c r="C1" s="786"/>
    </row>
  </sheetData>
  <sheetProtection formatCells="0" formatColumns="0" formatRows="0" insertColumns="0" insertRows="0" deleteColumns="0" deleteRows="0" sort="0" autoFilter="0"/>
  <mergeCells count="1">
    <mergeCell ref="A1:C1"/>
  </mergeCells>
  <pageMargins left="0.7" right="0.7" top="0.75" bottom="0.75" header="0.3" footer="0.3"/>
  <pageSetup orientation="portrait" r:id="rId1"/>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NON EXEMPT" ma:contentTypeID="0x010100AABFEC26EA562D45AF04FDB06D002D64003DBFCE8280B6C64B8E36F022FE550870" ma:contentTypeVersion="37" ma:contentTypeDescription="No file available - Go to Proposals" ma:contentTypeScope="" ma:versionID="4b9ecb388e3f37ecc0025ffd3a11a1ef">
  <xsd:schema xmlns:xsd="http://www.w3.org/2001/XMLSchema" xmlns:xs="http://www.w3.org/2001/XMLSchema" xmlns:p="http://schemas.microsoft.com/office/2006/metadata/properties" xmlns:ns1="37aa5685-f18a-4c16-8b74-a7d5b1a2ecd4" xmlns:ns2="http://schemas.microsoft.com/sharepoint/v3" xmlns:ns3="e446afe2-ed2a-40ba-8ba2-c0b30cc49f0e" targetNamespace="http://schemas.microsoft.com/office/2006/metadata/properties" ma:root="true" ma:fieldsID="2b3f1c85562c7ec3ebac1834406b2182" ns1:_="" ns2:_="" ns3:_="">
    <xsd:import namespace="37aa5685-f18a-4c16-8b74-a7d5b1a2ecd4"/>
    <xsd:import namespace="http://schemas.microsoft.com/sharepoint/v3"/>
    <xsd:import namespace="e446afe2-ed2a-40ba-8ba2-c0b30cc49f0e"/>
    <xsd:element name="properties">
      <xsd:complexType>
        <xsd:sequence>
          <xsd:element name="documentManagement">
            <xsd:complexType>
              <xsd:all>
                <xsd:element ref="ns1:custtemp"/>
                <xsd:element ref="ns1:CBP" minOccurs="0"/>
                <xsd:element ref="ns1:assignedTo" minOccurs="0"/>
                <xsd:element ref="ns1:contractstatus" minOccurs="0"/>
                <xsd:element ref="ns1:contractnum" minOccurs="0"/>
                <xsd:element ref="ns1:amdnum" minOccurs="0"/>
                <xsd:element ref="ns1:amdeffdate" minOccurs="0"/>
                <xsd:element ref="ns1:shippertype"/>
                <xsd:element ref="ns2:Company" minOccurs="0"/>
                <xsd:element ref="ns1:comcomments" minOccurs="0"/>
                <xsd:element ref="ns1:contexpires"/>
                <xsd:element ref="ns1:sigonfile" minOccurs="0"/>
                <xsd:element ref="ns1:exempt" minOccurs="0"/>
                <xsd:element ref="ns1:concomments" minOccurs="0"/>
                <xsd:element ref="ns3:doc1605" minOccurs="0"/>
                <xsd:element ref="ns3:agreedate" minOccurs="0"/>
                <xsd:element ref="ns1:UploadPriority" minOccurs="0"/>
                <xsd:element ref="ns1:uploadsts" minOccurs="0"/>
                <xsd:element ref="ns1:conversionstatus" minOccurs="0"/>
                <xsd:element ref="ns1:Contract_x0020_Priority" minOccurs="0"/>
                <xsd:element ref="ns3:Amend_x0020_Ready" minOccurs="0"/>
                <xsd:element ref="ns1:Center" minOccurs="0"/>
                <xsd:element ref="ns1:_dlc_DocIdUrl" minOccurs="0"/>
                <xsd:element ref="ns1:_dlc_DocId" minOccurs="0"/>
                <xsd:element ref="ns1:_dlc_DocIdPersistId" minOccurs="0"/>
                <xsd:element ref="ns3:MediaServiceMetadata" minOccurs="0"/>
                <xsd:element ref="ns3:MediaServiceFastMetadata" minOccurs="0"/>
                <xsd:element ref="ns3:MediaServiceAutoKeyPoints" minOccurs="0"/>
                <xsd:element ref="ns3:MediaServiceKeyPoints" minOccurs="0"/>
                <xsd:element ref="ns1:SharedWithUsers" minOccurs="0"/>
                <xsd:element ref="ns1:SharedWithDetails"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aa5685-f18a-4c16-8b74-a7d5b1a2ecd4" elementFormDefault="qualified">
    <xsd:import namespace="http://schemas.microsoft.com/office/2006/documentManagement/types"/>
    <xsd:import namespace="http://schemas.microsoft.com/office/infopath/2007/PartnerControls"/>
    <xsd:element name="custtemp" ma:index="0" ma:displayName="Cust. Template" ma:format="Dropdown" ma:indexed="true" ma:internalName="custtemp" ma:readOnly="false">
      <xsd:simpleType>
        <xsd:restriction base="dms:Choice">
          <xsd:enumeration value="No"/>
          <xsd:enumeration value="Yes"/>
        </xsd:restriction>
      </xsd:simpleType>
    </xsd:element>
    <xsd:element name="CBP" ma:index="1" nillable="true" ma:displayName="CBP" ma:default="No" ma:description="If Customer Boilerplate or Modified CMA CGM Boilerplate, select Yes." ma:internalName="CBP" ma:readOnly="false">
      <xsd:complexType>
        <xsd:complexContent>
          <xsd:extension base="dms:MultiChoice">
            <xsd:sequence>
              <xsd:element name="Value" maxOccurs="unbounded" minOccurs="0" nillable="true">
                <xsd:simpleType>
                  <xsd:restriction base="dms:Choice">
                    <xsd:enumeration value="No"/>
                    <xsd:enumeration value="Yes"/>
                  </xsd:restriction>
                </xsd:simpleType>
              </xsd:element>
            </xsd:sequence>
          </xsd:extension>
        </xsd:complexContent>
      </xsd:complexType>
    </xsd:element>
    <xsd:element name="assignedTo" ma:index="2" nillable="true" ma:displayName="AssignedTo" ma:default="Commercial" ma:format="Dropdown" ma:indexed="true" ma:internalName="assignedTo_8e981c91_x002d_64af_x002d_413d_x002d_958b_x002d_8f203ee4e0da" ma:readOnly="false">
      <xsd:simpleType>
        <xsd:restriction base="dms:Choice">
          <xsd:enumeration value="Commercial"/>
          <xsd:enumeration value="Contracts"/>
          <xsd:enumeration value="Conversion"/>
          <xsd:enumeration value="Upload"/>
        </xsd:restriction>
      </xsd:simpleType>
    </xsd:element>
    <xsd:element name="contractstatus" ma:index="3" nillable="true" ma:displayName="Contract Status" ma:default="In Progress" ma:format="Dropdown" ma:indexed="true" ma:internalName="contractstatus" ma:readOnly="false">
      <xsd:simpleType>
        <xsd:restriction base="dms:Choice">
          <xsd:enumeration value="In Progress"/>
          <xsd:enumeration value="Pending Sales"/>
          <xsd:enumeration value="Pending Trade"/>
          <xsd:enumeration value="Contract Compliance"/>
          <xsd:enumeration value="Review Problem"/>
          <xsd:enumeration value="Sent For Signature"/>
          <xsd:enumeration value="SFS-Reminder 1"/>
          <xsd:enumeration value="SFS-Reminder 2"/>
          <xsd:enumeration value="Signed/Sent"/>
          <xsd:enumeration value="Filed"/>
          <xsd:enumeration value="Staged"/>
          <xsd:enumeration value="Tariff GRIP"/>
        </xsd:restriction>
      </xsd:simpleType>
    </xsd:element>
    <xsd:element name="contractnum" ma:index="4" nillable="true" ma:displayName="Contract#" ma:indexed="true" ma:internalName="contractnum" ma:readOnly="false">
      <xsd:simpleType>
        <xsd:restriction base="dms:Text">
          <xsd:maxLength value="12"/>
        </xsd:restriction>
      </xsd:simpleType>
    </xsd:element>
    <xsd:element name="amdnum" ma:index="5" nillable="true" ma:displayName="Amend#" ma:decimals="0" ma:indexed="true" ma:internalName="amdnum" ma:readOnly="false" ma:percentage="FALSE">
      <xsd:simpleType>
        <xsd:restriction base="dms:Number"/>
      </xsd:simpleType>
    </xsd:element>
    <xsd:element name="amdeffdate" ma:index="6" nillable="true" ma:displayName="Amd Eff Date" ma:format="DateOnly" ma:internalName="amdeffdate" ma:readOnly="false">
      <xsd:simpleType>
        <xsd:restriction base="dms:DateTime"/>
      </xsd:simpleType>
    </xsd:element>
    <xsd:element name="shippertype" ma:index="7" ma:displayName="Customer Type" ma:format="Dropdown" ma:indexed="true" ma:internalName="shippertype" ma:readOnly="false">
      <xsd:simpleType>
        <xsd:restriction base="dms:Choice">
          <xsd:enumeration value="BCO"/>
          <xsd:enumeration value="NVO"/>
          <xsd:enumeration value="SA"/>
          <xsd:enumeration value="STRAT"/>
        </xsd:restriction>
      </xsd:simpleType>
    </xsd:element>
    <xsd:element name="comcomments" ma:index="10" nillable="true" ma:displayName="Commercial Comments" ma:internalName="comcomments" ma:readOnly="false">
      <xsd:simpleType>
        <xsd:restriction base="dms:Note">
          <xsd:maxLength value="255"/>
        </xsd:restriction>
      </xsd:simpleType>
    </xsd:element>
    <xsd:element name="contexpires" ma:index="11" ma:displayName="Contract Exp" ma:format="DateOnly" ma:indexed="true" ma:internalName="contexpires" ma:readOnly="false">
      <xsd:simpleType>
        <xsd:restriction base="dms:DateTime"/>
      </xsd:simpleType>
    </xsd:element>
    <xsd:element name="sigonfile" ma:index="12" nillable="true" ma:displayName="E-Sig On File" ma:default="No" ma:format="Dropdown" ma:indexed="true" ma:internalName="sigonfile" ma:readOnly="false">
      <xsd:simpleType>
        <xsd:restriction base="dms:Choice">
          <xsd:enumeration value="No"/>
          <xsd:enumeration value="Yes"/>
        </xsd:restriction>
      </xsd:simpleType>
    </xsd:element>
    <xsd:element name="exempt" ma:index="13" nillable="true" ma:displayName="Exempt Only" ma:default="No" ma:format="Dropdown" ma:internalName="exempt" ma:readOnly="false">
      <xsd:simpleType>
        <xsd:restriction base="dms:Choice">
          <xsd:enumeration value="No"/>
          <xsd:enumeration value="Yes-Sig Req"/>
          <xsd:enumeration value="Yes-Sig Not Req"/>
        </xsd:restriction>
      </xsd:simpleType>
    </xsd:element>
    <xsd:element name="concomments" ma:index="14" nillable="true" ma:displayName="Contracts Comments" ma:internalName="concomments" ma:readOnly="false">
      <xsd:simpleType>
        <xsd:restriction base="dms:Note">
          <xsd:maxLength value="255"/>
        </xsd:restriction>
      </xsd:simpleType>
    </xsd:element>
    <xsd:element name="UploadPriority" ma:index="17" nillable="true" ma:displayName="Upload Priority" ma:default="Normal" ma:description="“Contracts Dept Use Only”" ma:format="Dropdown" ma:internalName="UploadPriority" ma:readOnly="false">
      <xsd:simpleType>
        <xsd:restriction base="dms:Choice">
          <xsd:enumeration value="Normal"/>
          <xsd:enumeration value="Urgent Upload"/>
        </xsd:restriction>
      </xsd:simpleType>
    </xsd:element>
    <xsd:element name="uploadsts" ma:index="18" nillable="true" ma:displayName="Upload Status" ma:default="Upload Queue" ma:format="Dropdown" ma:internalName="uploadsts" ma:readOnly="false">
      <xsd:simpleType>
        <xsd:restriction base="dms:Choice">
          <xsd:enumeration value="Upload Queue"/>
          <xsd:enumeration value="Upload Working"/>
          <xsd:enumeration value="Sent to Sunopsis"/>
          <xsd:enumeration value="Upload Issue/Delay"/>
          <xsd:enumeration value="Complete"/>
          <xsd:enumeration value="Complete/Modified"/>
          <xsd:enumeration value="Unlock VOID"/>
        </xsd:restriction>
      </xsd:simpleType>
    </xsd:element>
    <xsd:element name="conversionstatus" ma:index="19" nillable="true" ma:displayName="Conversion Status" ma:default="Not Started" ma:format="Dropdown" ma:internalName="conversionstatus" ma:readOnly="false">
      <xsd:simpleType>
        <xsd:restriction base="dms:Choice">
          <xsd:enumeration value="Not Started"/>
          <xsd:enumeration value="In Progress"/>
          <xsd:enumeration value="Issue Pending"/>
          <xsd:enumeration value="Complete"/>
        </xsd:restriction>
      </xsd:simpleType>
    </xsd:element>
    <xsd:element name="Contract_x0020_Priority" ma:index="21" nillable="true" ma:displayName="Contract Priority" ma:default="No" ma:format="Dropdown" ma:internalName="Contract_x0020_Priority" ma:readOnly="false">
      <xsd:simpleType>
        <xsd:restriction base="dms:Choice">
          <xsd:enumeration value="No"/>
          <xsd:enumeration value="Yes"/>
        </xsd:restriction>
      </xsd:simpleType>
    </xsd:element>
    <xsd:element name="Center" ma:index="23" nillable="true" ma:displayName="Center" ma:default="Choose Center" ma:format="Dropdown" ma:internalName="Center" ma:readOnly="false">
      <xsd:simpleType>
        <xsd:restriction base="dms:Choice">
          <xsd:enumeration value="Choose Center"/>
          <xsd:enumeration value="Mumbai"/>
          <xsd:enumeration value="Manila"/>
        </xsd:restriction>
      </xsd:simpleType>
    </xsd:element>
    <xsd:element name="_dlc_DocIdUrl" ma:index="24"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30"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32" nillable="true" ma:displayName="Persist ID" ma:description="Keep ID on add." ma:hidden="true" ma:internalName="_dlc_DocIdPersistId" ma:readOnly="false">
      <xsd:simpleType>
        <xsd:restriction base="dms:Boolean"/>
      </xsd:simpleType>
    </xsd:element>
    <xsd:element name="SharedWithUsers" ma:index="3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pany" ma:index="8" nillable="true" ma:displayName="Company" ma:indexed="true" ma:internalName="Compan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46afe2-ed2a-40ba-8ba2-c0b30cc49f0e" elementFormDefault="qualified">
    <xsd:import namespace="http://schemas.microsoft.com/office/2006/documentManagement/types"/>
    <xsd:import namespace="http://schemas.microsoft.com/office/infopath/2007/PartnerControls"/>
    <xsd:element name="doc1605" ma:index="15" nillable="true" ma:displayName="Docket 16-05" ma:default="No" ma:description="“Contracts Dept Use Only”" ma:format="Dropdown" ma:indexed="true" ma:internalName="Docket_x0020_16_x002d_05" ma:readOnly="false">
      <xsd:simpleType>
        <xsd:restriction base="dms:Choice">
          <xsd:enumeration value="No"/>
          <xsd:enumeration value="Yes"/>
        </xsd:restriction>
      </xsd:simpleType>
    </xsd:element>
    <xsd:element name="agreedate" ma:index="16" nillable="true" ma:displayName="Agreement Date" ma:description="“Contracts Dept Use Only”" ma:format="DateOnly" ma:indexed="true" ma:internalName="Agreement_x0020_Date" ma:readOnly="false">
      <xsd:simpleType>
        <xsd:restriction base="dms:DateTime"/>
      </xsd:simpleType>
    </xsd:element>
    <xsd:element name="Amend_x0020_Ready" ma:index="22" nillable="true" ma:displayName="Amend Ready" ma:default="Not Ready" ma:description="“Contracts Dept Use Only”" ma:format="Dropdown" ma:internalName="Amend_x0020_Ready" ma:readOnly="false">
      <xsd:simpleType>
        <xsd:restriction base="dms:Choice">
          <xsd:enumeration value="Not Ready"/>
          <xsd:enumeration value="Go"/>
          <xsd:enumeration value="Sent"/>
        </xsd:restriction>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hidden="true" ma:internalName="MediaServiceKeyPoints"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_Flow_SignoffStatus" ma:index="41" nillable="true" ma:displayName="Sign-off status" ma:internalName="Sign_x002d_off_x0020_status">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pany xmlns="http://schemas.microsoft.com/sharepoint/v3">FASHION ACCESSORIES SHIPPERS ASSOCIATION INC</Company>
    <sigonfile xmlns="37aa5685-f18a-4c16-8b74-a7d5b1a2ecd4">Yes</sigonfile>
    <concomments xmlns="37aa5685-f18a-4c16-8b74-a7d5b1a2ecd4">CONTRACTS MANAGED BY GSM
SOF on file
E-SIG: Arlene L. Blocker</concomments>
    <amdnum xmlns="37aa5685-f18a-4c16-8b74-a7d5b1a2ecd4">6</amdnum>
    <conversionstatus xmlns="37aa5685-f18a-4c16-8b74-a7d5b1a2ecd4">Not Started</conversionstatus>
    <shippertype xmlns="37aa5685-f18a-4c16-8b74-a7d5b1a2ecd4">SA</shippertype>
    <comcomments xmlns="37aa5685-f18a-4c16-8b74-a7d5b1a2ecd4">23-6328 : EXX contract</comcomments>
    <contexpires xmlns="37aa5685-f18a-4c16-8b74-a7d5b1a2ecd4">2024-04-30T04:00:00+00:00</contexpires>
    <uploadsts xmlns="37aa5685-f18a-4c16-8b74-a7d5b1a2ecd4">Upload Queue</uploadsts>
    <exempt xmlns="37aa5685-f18a-4c16-8b74-a7d5b1a2ecd4">No</exempt>
    <custtemp xmlns="37aa5685-f18a-4c16-8b74-a7d5b1a2ecd4">Yes</custtemp>
    <contractstatus xmlns="37aa5685-f18a-4c16-8b74-a7d5b1a2ecd4">In Progress</contractstatus>
    <amdeffdate xmlns="37aa5685-f18a-4c16-8b74-a7d5b1a2ecd4">2024-04-19T04:00:00+00:00</amdeffdate>
    <UploadPriority xmlns="37aa5685-f18a-4c16-8b74-a7d5b1a2ecd4">Normal</UploadPriority>
    <Contract_x0020_Priority xmlns="37aa5685-f18a-4c16-8b74-a7d5b1a2ecd4">No</Contract_x0020_Priority>
    <contractnum xmlns="37aa5685-f18a-4c16-8b74-a7d5b1a2ecd4">23-6328</contractnum>
    <_dlc_DocIdPersistId xmlns="37aa5685-f18a-4c16-8b74-a7d5b1a2ecd4" xsi:nil="true"/>
    <assignedTo xmlns="37aa5685-f18a-4c16-8b74-a7d5b1a2ecd4">Contracts</assignedTo>
    <CBP xmlns="37aa5685-f18a-4c16-8b74-a7d5b1a2ecd4">
      <Value>Yes</Value>
    </CBP>
    <_dlc_DocIdUrl xmlns="37aa5685-f18a-4c16-8b74-a7d5b1a2ecd4">
      <Url>https://cmacgmgroup.sharepoint.com/sites/CMA-USServiceContracts/_layouts/15/DocIdRedir.aspx?ID=22D7XX4S4YUE-1543857681-34592</Url>
      <Description>22D7XX4S4YUE-1543857681-34592</Description>
    </_dlc_DocIdUrl>
    <_dlc_DocId xmlns="37aa5685-f18a-4c16-8b74-a7d5b1a2ecd4">22D7XX4S4YUE-1543857681-34592</_dlc_DocId>
    <Center xmlns="37aa5685-f18a-4c16-8b74-a7d5b1a2ecd4">Manila</Center>
    <Amend_x0020_Ready xmlns="e446afe2-ed2a-40ba-8ba2-c0b30cc49f0e">Not Ready</Amend_x0020_Ready>
    <doc1605 xmlns="e446afe2-ed2a-40ba-8ba2-c0b30cc49f0e">No</doc1605>
    <agreedate xmlns="e446afe2-ed2a-40ba-8ba2-c0b30cc49f0e" xsi:nil="true"/>
    <_Flow_SignoffStatus xmlns="e446afe2-ed2a-40ba-8ba2-c0b30cc49f0e"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D120D9D-DA93-4B8D-A186-E8854B6CABA9}">
  <ds:schemaRefs>
    <ds:schemaRef ds:uri="http://schemas.microsoft.com/sharepoint/v3/contenttype/forms"/>
  </ds:schemaRefs>
</ds:datastoreItem>
</file>

<file path=customXml/itemProps2.xml><?xml version="1.0" encoding="utf-8"?>
<ds:datastoreItem xmlns:ds="http://schemas.openxmlformats.org/officeDocument/2006/customXml" ds:itemID="{C8974A14-655D-4E79-A785-74E994B550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aa5685-f18a-4c16-8b74-a7d5b1a2ecd4"/>
    <ds:schemaRef ds:uri="http://schemas.microsoft.com/sharepoint/v3"/>
    <ds:schemaRef ds:uri="e446afe2-ed2a-40ba-8ba2-c0b30cc49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1421E1-3F1A-4967-BFA5-233BD9B425D8}">
  <ds:schemaRefs>
    <ds:schemaRef ds:uri="e446afe2-ed2a-40ba-8ba2-c0b30cc49f0e"/>
    <ds:schemaRef ds:uri="http://purl.org/dc/elements/1.1/"/>
    <ds:schemaRef ds:uri="http://schemas.microsoft.com/sharepoint/v3"/>
    <ds:schemaRef ds:uri="http://schemas.microsoft.com/office/2006/metadata/properties"/>
    <ds:schemaRef ds:uri="37aa5685-f18a-4c16-8b74-a7d5b1a2ecd4"/>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terms/"/>
  </ds:schemaRefs>
</ds:datastoreItem>
</file>

<file path=customXml/itemProps4.xml><?xml version="1.0" encoding="utf-8"?>
<ds:datastoreItem xmlns:ds="http://schemas.openxmlformats.org/officeDocument/2006/customXml" ds:itemID="{B9503815-D50E-4BEA-84D1-170A79BA28F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36</vt:i4>
      </vt:variant>
    </vt:vector>
  </HeadingPairs>
  <TitlesOfParts>
    <vt:vector size="44" baseType="lpstr">
      <vt:lpstr>CUSTOMER BOILER PLATE</vt:lpstr>
      <vt:lpstr>Cover</vt:lpstr>
      <vt:lpstr>MQC</vt:lpstr>
      <vt:lpstr>APPENDIX B-1  (FE - USWC)</vt:lpstr>
      <vt:lpstr>FOREIGN TO FOREIGN</vt:lpstr>
      <vt:lpstr>Affiliates</vt:lpstr>
      <vt:lpstr>Listes</vt:lpstr>
      <vt:lpstr>SOF BR</vt:lpstr>
      <vt:lpstr>ArbMode</vt:lpstr>
      <vt:lpstr>Autom</vt:lpstr>
      <vt:lpstr>'FOREIGN TO FOREIGN'!BULLET</vt:lpstr>
      <vt:lpstr>BULLET</vt:lpstr>
      <vt:lpstr>Charges</vt:lpstr>
      <vt:lpstr>Container</vt:lpstr>
      <vt:lpstr>CST</vt:lpstr>
      <vt:lpstr>CURRENCY</vt:lpstr>
      <vt:lpstr>DAYS</vt:lpstr>
      <vt:lpstr>DDTARIFF</vt:lpstr>
      <vt:lpstr>DDTARIFFUS</vt:lpstr>
      <vt:lpstr>DDTARIFFUSE</vt:lpstr>
      <vt:lpstr>DDTARIFFUSI</vt:lpstr>
      <vt:lpstr>droppull</vt:lpstr>
      <vt:lpstr>EQTYPE</vt:lpstr>
      <vt:lpstr>Equip</vt:lpstr>
      <vt:lpstr>Exceptions</vt:lpstr>
      <vt:lpstr>EXPIMP</vt:lpstr>
      <vt:lpstr>GRIPSS</vt:lpstr>
      <vt:lpstr>GRIPSS_EQ</vt:lpstr>
      <vt:lpstr>Mode</vt:lpstr>
      <vt:lpstr>MQCType</vt:lpstr>
      <vt:lpstr>'CUSTOMER BOILER PLATE'!OLE_LINK1</vt:lpstr>
      <vt:lpstr>OOG</vt:lpstr>
      <vt:lpstr>OPREEFER</vt:lpstr>
      <vt:lpstr>'APPENDIX B-1  (FE - USWC)'!Print_Area</vt:lpstr>
      <vt:lpstr>Cover!Print_Area</vt:lpstr>
      <vt:lpstr>'FOREIGN TO FOREIGN'!Print_Area</vt:lpstr>
      <vt:lpstr>Listes!Print_Area</vt:lpstr>
      <vt:lpstr>Reefer</vt:lpstr>
      <vt:lpstr>SDD</vt:lpstr>
      <vt:lpstr>shipper</vt:lpstr>
      <vt:lpstr>ShipperCert</vt:lpstr>
      <vt:lpstr>ShipperOwn</vt:lpstr>
      <vt:lpstr>Type_note2</vt:lpstr>
      <vt:lpstr>YesNo</vt:lpstr>
    </vt:vector>
  </TitlesOfParts>
  <Company>CMA-CGM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Inbound Outound VR40</dc:title>
  <dc:creator>VIRTUDAZO Shiralene</dc:creator>
  <cp:lastModifiedBy>KARAKI Ali</cp:lastModifiedBy>
  <cp:lastPrinted>2022-01-11T20:32:56Z</cp:lastPrinted>
  <dcterms:created xsi:type="dcterms:W3CDTF">2001-10-02T15:11:11Z</dcterms:created>
  <dcterms:modified xsi:type="dcterms:W3CDTF">2024-04-19T18:27:04Z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0x010100AABFEC26EA562D45AF04FDB06D002D64003DBFCE8280B6C64B8E36F022FE550870</vt:lpwstr>
  </property>
  <property fmtid="{D5CDD505-2E9C-101B-9397-08002B2CF9AE}" pid="3" name="_dlc_DocIdItemGuid">
    <vt:lpwstr>2cc8a49e-00b0-46ca-80c6-2c0a86f75ca6</vt:lpwstr>
  </property>
  <property fmtid="{D5CDD505-2E9C-101B-9397-08002B2CF9AE}" pid="4" name="Center0">
    <vt:lpwstr>Manila</vt:lpwstr>
  </property>
  <property fmtid="{D5CDD505-2E9C-101B-9397-08002B2CF9AE}" pid="5" name="doc1605">
    <vt:lpwstr>No</vt:lpwstr>
  </property>
  <property fmtid="{D5CDD505-2E9C-101B-9397-08002B2CF9AE}" pid="6" name="Proposal Review Ready">
    <vt:lpwstr>Go</vt:lpwstr>
  </property>
</Properties>
</file>